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90" yWindow="5390" windowWidth="18310" windowHeight="2540"/>
  </bookViews>
  <sheets>
    <sheet name="MM4" sheetId="1" r:id="rId1"/>
    <sheet name="2024特別假日" sheetId="2" r:id="rId2"/>
  </sheets>
  <externalReferences>
    <externalReference r:id="rId3"/>
    <externalReference r:id="rId4"/>
  </externalReferences>
  <definedNames>
    <definedName name="_xlnm._FilterDatabase" localSheetId="0" hidden="1">'MM4'!$A$2:$AE$74</definedName>
    <definedName name="_xlnm.Print_Area" localSheetId="0">'MM4'!#REF!</definedName>
    <definedName name="_xlnm.Print_Titles" localSheetId="0">'MM4'!$2:$2</definedName>
  </definedNames>
  <calcPr calcId="144525"/>
</workbook>
</file>

<file path=xl/calcChain.xml><?xml version="1.0" encoding="utf-8"?>
<calcChain xmlns="http://schemas.openxmlformats.org/spreadsheetml/2006/main">
  <c r="Y64" i="1" l="1"/>
  <c r="AA64" i="1"/>
  <c r="Y65" i="1"/>
  <c r="AA65" i="1"/>
  <c r="Y66" i="1"/>
  <c r="AA66" i="1"/>
  <c r="Y67" i="1"/>
  <c r="AA67" i="1"/>
  <c r="Y75" i="1"/>
  <c r="AA75" i="1"/>
  <c r="Y76" i="1"/>
  <c r="AA76" i="1"/>
  <c r="Y68" i="1"/>
  <c r="AA68" i="1"/>
  <c r="Y69" i="1"/>
  <c r="AA69" i="1"/>
  <c r="Y70" i="1"/>
  <c r="AA70" i="1"/>
  <c r="Y71" i="1"/>
  <c r="AA71" i="1"/>
  <c r="Y72" i="1"/>
  <c r="AA72" i="1"/>
  <c r="Y73" i="1"/>
  <c r="AA73" i="1"/>
  <c r="Y74" i="1"/>
  <c r="AA74" i="1"/>
  <c r="R64" i="1"/>
  <c r="T64" i="1" s="1"/>
  <c r="R66" i="1"/>
  <c r="T66" i="1" s="1"/>
  <c r="R65" i="1"/>
  <c r="T65" i="1" s="1"/>
  <c r="R68" i="1"/>
  <c r="T68" i="1" s="1"/>
  <c r="R67" i="1"/>
  <c r="T67" i="1" s="1"/>
  <c r="R69" i="1"/>
  <c r="T69" i="1" s="1"/>
  <c r="R76" i="1"/>
  <c r="T76" i="1" s="1"/>
  <c r="R75" i="1"/>
  <c r="T75" i="1" s="1"/>
  <c r="R71" i="1"/>
  <c r="T71" i="1" s="1"/>
  <c r="R72" i="1"/>
  <c r="T72" i="1" s="1"/>
  <c r="R74" i="1"/>
  <c r="T74" i="1" s="1"/>
  <c r="R70" i="1"/>
  <c r="T70" i="1" s="1"/>
  <c r="R73" i="1"/>
  <c r="T73" i="1" s="1"/>
  <c r="AB76" i="1" l="1"/>
  <c r="AC76" i="1" s="1"/>
  <c r="AD76" i="1" s="1"/>
  <c r="AB67" i="1"/>
  <c r="AC67" i="1" s="1"/>
  <c r="AD67" i="1" s="1"/>
  <c r="AB65" i="1"/>
  <c r="AC65" i="1" s="1"/>
  <c r="AD65" i="1" s="1"/>
  <c r="AB73" i="1"/>
  <c r="AC73" i="1" s="1"/>
  <c r="AD73" i="1" s="1"/>
  <c r="AB71" i="1"/>
  <c r="AC71" i="1" s="1"/>
  <c r="AD71" i="1" s="1"/>
  <c r="AB69" i="1"/>
  <c r="AC69" i="1" s="1"/>
  <c r="AD69" i="1" s="1"/>
  <c r="AB74" i="1"/>
  <c r="AC74" i="1" s="1"/>
  <c r="AD74" i="1" s="1"/>
  <c r="AB72" i="1"/>
  <c r="AC72" i="1" s="1"/>
  <c r="AD72" i="1" s="1"/>
  <c r="AB70" i="1"/>
  <c r="AC70" i="1" s="1"/>
  <c r="AD70" i="1" s="1"/>
  <c r="AB68" i="1"/>
  <c r="AC68" i="1" s="1"/>
  <c r="AD68" i="1" s="1"/>
  <c r="AB75" i="1"/>
  <c r="AC75" i="1" s="1"/>
  <c r="AD75" i="1" s="1"/>
  <c r="AB66" i="1"/>
  <c r="AC66" i="1" s="1"/>
  <c r="AD66" i="1" s="1"/>
  <c r="AB64" i="1"/>
  <c r="AC64" i="1" s="1"/>
  <c r="AD64" i="1" s="1"/>
  <c r="Y63" i="1"/>
  <c r="AA63" i="1"/>
  <c r="R63" i="1"/>
  <c r="T63" i="1" s="1"/>
  <c r="AB63" i="1" l="1"/>
  <c r="AC63" i="1" s="1"/>
  <c r="AD63" i="1" s="1"/>
  <c r="R58" i="1"/>
  <c r="T58" i="1" s="1"/>
  <c r="R57" i="1"/>
  <c r="T57" i="1" s="1"/>
  <c r="R61" i="1"/>
  <c r="T61" i="1" s="1"/>
  <c r="R60" i="1"/>
  <c r="T60" i="1" s="1"/>
  <c r="R55" i="1"/>
  <c r="T55" i="1" s="1"/>
  <c r="R54" i="1"/>
  <c r="T54" i="1" s="1"/>
  <c r="R62" i="1"/>
  <c r="T62" i="1" s="1"/>
  <c r="R59" i="1"/>
  <c r="T59" i="1" s="1"/>
  <c r="R53" i="1"/>
  <c r="T53" i="1" s="1"/>
  <c r="R56" i="1"/>
  <c r="T56" i="1" s="1"/>
  <c r="Y53" i="1"/>
  <c r="AA53" i="1"/>
  <c r="Y54" i="1"/>
  <c r="AA54" i="1"/>
  <c r="Y55" i="1"/>
  <c r="AA55" i="1"/>
  <c r="Y56" i="1"/>
  <c r="AA56" i="1"/>
  <c r="Y57" i="1"/>
  <c r="AA57" i="1"/>
  <c r="Y58" i="1"/>
  <c r="AA58" i="1"/>
  <c r="Y59" i="1"/>
  <c r="AA59" i="1"/>
  <c r="Y60" i="1"/>
  <c r="AA60" i="1"/>
  <c r="Y61" i="1"/>
  <c r="AA61" i="1"/>
  <c r="Y62" i="1"/>
  <c r="AA62" i="1"/>
  <c r="AB62" i="1" l="1"/>
  <c r="AC62" i="1" s="1"/>
  <c r="AD62" i="1" s="1"/>
  <c r="AB61" i="1"/>
  <c r="AC61" i="1" s="1"/>
  <c r="AD61" i="1" s="1"/>
  <c r="AB59" i="1"/>
  <c r="AC59" i="1" s="1"/>
  <c r="AD59" i="1" s="1"/>
  <c r="AB57" i="1"/>
  <c r="AC57" i="1" s="1"/>
  <c r="AD57" i="1" s="1"/>
  <c r="AB55" i="1"/>
  <c r="AC55" i="1" s="1"/>
  <c r="AD55" i="1" s="1"/>
  <c r="AB53" i="1"/>
  <c r="AC53" i="1" s="1"/>
  <c r="AD53" i="1" s="1"/>
  <c r="AB60" i="1"/>
  <c r="AC60" i="1" s="1"/>
  <c r="AD60" i="1" s="1"/>
  <c r="AB58" i="1"/>
  <c r="AC58" i="1" s="1"/>
  <c r="AD58" i="1" s="1"/>
  <c r="AB56" i="1"/>
  <c r="AC56" i="1" s="1"/>
  <c r="AD56" i="1" s="1"/>
  <c r="AB54" i="1"/>
  <c r="AC54" i="1" s="1"/>
  <c r="AD54" i="1" s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Y46" i="1"/>
  <c r="AA46" i="1"/>
  <c r="Y47" i="1"/>
  <c r="AA47" i="1"/>
  <c r="Y48" i="1"/>
  <c r="AA48" i="1"/>
  <c r="Y49" i="1"/>
  <c r="AA49" i="1"/>
  <c r="Y50" i="1"/>
  <c r="AA50" i="1"/>
  <c r="Y51" i="1"/>
  <c r="AA51" i="1"/>
  <c r="Y52" i="1"/>
  <c r="AA52" i="1"/>
  <c r="AB51" i="1" l="1"/>
  <c r="AC51" i="1" s="1"/>
  <c r="AD51" i="1" s="1"/>
  <c r="AB46" i="1"/>
  <c r="AC46" i="1" s="1"/>
  <c r="AD46" i="1" s="1"/>
  <c r="AB48" i="1"/>
  <c r="AC48" i="1" s="1"/>
  <c r="AD48" i="1" s="1"/>
  <c r="AB50" i="1"/>
  <c r="AC50" i="1" s="1"/>
  <c r="AD50" i="1" s="1"/>
  <c r="AB49" i="1"/>
  <c r="AC49" i="1" s="1"/>
  <c r="AD49" i="1" s="1"/>
  <c r="AB52" i="1"/>
  <c r="AC52" i="1" s="1"/>
  <c r="AD52" i="1" s="1"/>
  <c r="AB47" i="1"/>
  <c r="AC47" i="1" s="1"/>
  <c r="AD47" i="1" s="1"/>
  <c r="Y44" i="1"/>
  <c r="AA44" i="1"/>
  <c r="Y45" i="1"/>
  <c r="AA45" i="1"/>
  <c r="R45" i="1"/>
  <c r="T45" i="1" s="1"/>
  <c r="R44" i="1"/>
  <c r="T44" i="1" s="1"/>
  <c r="AB44" i="1" l="1"/>
  <c r="AC44" i="1" s="1"/>
  <c r="AD44" i="1" s="1"/>
  <c r="AB45" i="1"/>
  <c r="AC45" i="1" s="1"/>
  <c r="AD45" i="1" s="1"/>
  <c r="R42" i="1"/>
  <c r="T42" i="1" s="1"/>
  <c r="R29" i="1"/>
  <c r="T29" i="1" s="1"/>
  <c r="R40" i="1"/>
  <c r="T40" i="1" s="1"/>
  <c r="R39" i="1"/>
  <c r="T39" i="1" s="1"/>
  <c r="R35" i="1"/>
  <c r="T35" i="1" s="1"/>
  <c r="R38" i="1"/>
  <c r="T38" i="1" s="1"/>
  <c r="R32" i="1"/>
  <c r="T32" i="1" s="1"/>
  <c r="R37" i="1"/>
  <c r="T37" i="1" s="1"/>
  <c r="R31" i="1"/>
  <c r="T31" i="1" s="1"/>
  <c r="R34" i="1"/>
  <c r="T34" i="1" s="1"/>
  <c r="R41" i="1"/>
  <c r="T41" i="1" s="1"/>
  <c r="R33" i="1"/>
  <c r="T33" i="1" s="1"/>
  <c r="R36" i="1"/>
  <c r="T36" i="1" s="1"/>
  <c r="R30" i="1"/>
  <c r="T30" i="1" s="1"/>
  <c r="Y29" i="1"/>
  <c r="AA29" i="1"/>
  <c r="Y30" i="1"/>
  <c r="AA30" i="1"/>
  <c r="Y31" i="1"/>
  <c r="AA31" i="1"/>
  <c r="Y32" i="1"/>
  <c r="AA32" i="1"/>
  <c r="Y33" i="1"/>
  <c r="AA33" i="1"/>
  <c r="Y34" i="1"/>
  <c r="AA34" i="1"/>
  <c r="Y35" i="1"/>
  <c r="AA35" i="1"/>
  <c r="Y36" i="1"/>
  <c r="AA36" i="1"/>
  <c r="Y37" i="1"/>
  <c r="AA37" i="1"/>
  <c r="Y38" i="1"/>
  <c r="AA38" i="1"/>
  <c r="Y39" i="1"/>
  <c r="AA39" i="1"/>
  <c r="Y40" i="1"/>
  <c r="AA40" i="1"/>
  <c r="Y41" i="1"/>
  <c r="AA41" i="1"/>
  <c r="Y42" i="1"/>
  <c r="AA42" i="1"/>
  <c r="AB41" i="1" l="1"/>
  <c r="AC41" i="1" s="1"/>
  <c r="AD41" i="1" s="1"/>
  <c r="AB37" i="1"/>
  <c r="AC37" i="1" s="1"/>
  <c r="AD37" i="1" s="1"/>
  <c r="AB33" i="1"/>
  <c r="AC33" i="1" s="1"/>
  <c r="AD33" i="1" s="1"/>
  <c r="AB29" i="1"/>
  <c r="AC29" i="1" s="1"/>
  <c r="AD29" i="1" s="1"/>
  <c r="AB31" i="1"/>
  <c r="AC31" i="1" s="1"/>
  <c r="AD31" i="1" s="1"/>
  <c r="AB35" i="1"/>
  <c r="AC35" i="1" s="1"/>
  <c r="AD35" i="1" s="1"/>
  <c r="AB39" i="1"/>
  <c r="AC39" i="1" s="1"/>
  <c r="AD39" i="1" s="1"/>
  <c r="AB34" i="1"/>
  <c r="AC34" i="1" s="1"/>
  <c r="AD34" i="1" s="1"/>
  <c r="AB42" i="1"/>
  <c r="AC42" i="1" s="1"/>
  <c r="AD42" i="1" s="1"/>
  <c r="AB36" i="1"/>
  <c r="AC36" i="1" s="1"/>
  <c r="AD36" i="1" s="1"/>
  <c r="AB40" i="1"/>
  <c r="AC40" i="1" s="1"/>
  <c r="AD40" i="1" s="1"/>
  <c r="AB32" i="1"/>
  <c r="AC32" i="1" s="1"/>
  <c r="AD32" i="1" s="1"/>
  <c r="AB38" i="1"/>
  <c r="AC38" i="1" s="1"/>
  <c r="AD38" i="1" s="1"/>
  <c r="AB30" i="1"/>
  <c r="AC30" i="1" s="1"/>
  <c r="AD30" i="1" s="1"/>
  <c r="R27" i="1"/>
  <c r="T27" i="1" s="1"/>
  <c r="R26" i="1"/>
  <c r="T26" i="1" s="1"/>
  <c r="Y26" i="1"/>
  <c r="AA26" i="1"/>
  <c r="Y27" i="1"/>
  <c r="AA27" i="1"/>
  <c r="AB26" i="1" l="1"/>
  <c r="AC26" i="1" s="1"/>
  <c r="AD26" i="1" s="1"/>
  <c r="AB27" i="1"/>
  <c r="AC27" i="1" s="1"/>
  <c r="AD27" i="1" s="1"/>
  <c r="Y43" i="1"/>
  <c r="AA43" i="1"/>
  <c r="AB43" i="1" s="1"/>
  <c r="AC43" i="1" s="1"/>
  <c r="AD43" i="1" l="1"/>
  <c r="Y28" i="1" l="1"/>
  <c r="AA28" i="1"/>
  <c r="Y24" i="1"/>
  <c r="AA24" i="1"/>
  <c r="Y25" i="1"/>
  <c r="AA25" i="1"/>
  <c r="R25" i="1"/>
  <c r="T25" i="1" s="1"/>
  <c r="R24" i="1"/>
  <c r="T24" i="1" s="1"/>
  <c r="R28" i="1"/>
  <c r="T28" i="1" s="1"/>
  <c r="AB28" i="1" l="1"/>
  <c r="AC28" i="1" s="1"/>
  <c r="AD28" i="1" s="1"/>
  <c r="AB24" i="1"/>
  <c r="AC24" i="1" s="1"/>
  <c r="AD24" i="1" s="1"/>
  <c r="AB25" i="1"/>
  <c r="AC25" i="1" s="1"/>
  <c r="AD25" i="1" s="1"/>
  <c r="R19" i="1" l="1"/>
  <c r="T19" i="1" s="1"/>
  <c r="R21" i="1"/>
  <c r="T21" i="1" s="1"/>
  <c r="R20" i="1"/>
  <c r="T20" i="1" s="1"/>
  <c r="R22" i="1"/>
  <c r="T22" i="1" s="1"/>
  <c r="R23" i="1"/>
  <c r="T23" i="1" s="1"/>
  <c r="Y19" i="1"/>
  <c r="AA19" i="1"/>
  <c r="Y20" i="1"/>
  <c r="AA20" i="1"/>
  <c r="Y21" i="1"/>
  <c r="AA21" i="1"/>
  <c r="Y22" i="1"/>
  <c r="AA22" i="1"/>
  <c r="Y23" i="1"/>
  <c r="AA23" i="1"/>
  <c r="AB23" i="1" l="1"/>
  <c r="AC23" i="1" s="1"/>
  <c r="AD23" i="1" s="1"/>
  <c r="AB22" i="1"/>
  <c r="AC22" i="1" s="1"/>
  <c r="AD22" i="1" s="1"/>
  <c r="AB20" i="1"/>
  <c r="AC20" i="1" s="1"/>
  <c r="AD20" i="1" s="1"/>
  <c r="AB21" i="1"/>
  <c r="AC21" i="1" s="1"/>
  <c r="AD21" i="1" s="1"/>
  <c r="AB19" i="1"/>
  <c r="AC19" i="1" s="1"/>
  <c r="AD19" i="1" s="1"/>
  <c r="R18" i="1" l="1"/>
  <c r="T18" i="1" s="1"/>
  <c r="Y18" i="1"/>
  <c r="AA18" i="1"/>
  <c r="AB18" i="1" l="1"/>
  <c r="AC18" i="1" s="1"/>
  <c r="AD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Y11" i="1"/>
  <c r="AA11" i="1"/>
  <c r="Y12" i="1"/>
  <c r="AA12" i="1"/>
  <c r="Y13" i="1"/>
  <c r="AA13" i="1"/>
  <c r="Y14" i="1"/>
  <c r="AA14" i="1"/>
  <c r="Y15" i="1"/>
  <c r="AA15" i="1"/>
  <c r="Y16" i="1"/>
  <c r="AA16" i="1"/>
  <c r="Y17" i="1"/>
  <c r="AA17" i="1"/>
  <c r="AB17" i="1" l="1"/>
  <c r="AC17" i="1" s="1"/>
  <c r="AD17" i="1" s="1"/>
  <c r="AB15" i="1"/>
  <c r="AC15" i="1" s="1"/>
  <c r="AD15" i="1" s="1"/>
  <c r="AB14" i="1"/>
  <c r="AC14" i="1" s="1"/>
  <c r="AD14" i="1" s="1"/>
  <c r="AB12" i="1"/>
  <c r="AC12" i="1" s="1"/>
  <c r="AD12" i="1" s="1"/>
  <c r="AB11" i="1"/>
  <c r="AC11" i="1" s="1"/>
  <c r="AD11" i="1" s="1"/>
  <c r="AB16" i="1"/>
  <c r="AC16" i="1" s="1"/>
  <c r="AD16" i="1" s="1"/>
  <c r="AB13" i="1"/>
  <c r="AC13" i="1" s="1"/>
  <c r="AD13" i="1" s="1"/>
  <c r="R10" i="1"/>
  <c r="T10" i="1" s="1"/>
  <c r="Y10" i="1"/>
  <c r="AA10" i="1"/>
  <c r="AB10" i="1" l="1"/>
  <c r="AC10" i="1" s="1"/>
  <c r="AD10" i="1" s="1"/>
  <c r="R9" i="1"/>
  <c r="T9" i="1" s="1"/>
  <c r="R8" i="1"/>
  <c r="T8" i="1" s="1"/>
  <c r="R7" i="1"/>
  <c r="T7" i="1" s="1"/>
  <c r="R6" i="1"/>
  <c r="T6" i="1" s="1"/>
  <c r="Y6" i="1"/>
  <c r="AA6" i="1"/>
  <c r="Y7" i="1"/>
  <c r="AA7" i="1"/>
  <c r="Y8" i="1"/>
  <c r="AA8" i="1"/>
  <c r="Y9" i="1"/>
  <c r="AA9" i="1"/>
  <c r="AB8" i="1" l="1"/>
  <c r="AC8" i="1" s="1"/>
  <c r="AD8" i="1" s="1"/>
  <c r="AB9" i="1"/>
  <c r="AC9" i="1" s="1"/>
  <c r="AD9" i="1" s="1"/>
  <c r="AB6" i="1"/>
  <c r="AC6" i="1" s="1"/>
  <c r="AD6" i="1" s="1"/>
  <c r="AB7" i="1"/>
  <c r="AC7" i="1" s="1"/>
  <c r="AD7" i="1" s="1"/>
  <c r="R5" i="1"/>
  <c r="T5" i="1" s="1"/>
  <c r="Y5" i="1"/>
  <c r="AA5" i="1"/>
  <c r="AB5" i="1" l="1"/>
  <c r="AC5" i="1" s="1"/>
  <c r="AD5" i="1" s="1"/>
  <c r="W1" i="1" l="1"/>
  <c r="V1" i="1"/>
  <c r="R4" i="1"/>
  <c r="R3" i="1"/>
  <c r="R1" i="1"/>
  <c r="T4" i="1" l="1"/>
  <c r="T3" i="1"/>
  <c r="Y3" i="1"/>
  <c r="AA3" i="1"/>
  <c r="Y4" i="1"/>
  <c r="AA4" i="1"/>
  <c r="AB3" i="1" l="1"/>
  <c r="AC3" i="1" s="1"/>
  <c r="AD3" i="1" s="1"/>
  <c r="AB4" i="1"/>
  <c r="AC4" i="1" s="1"/>
  <c r="AD4" i="1" s="1"/>
  <c r="T1" i="1" l="1"/>
  <c r="Y1" i="1" l="1"/>
</calcChain>
</file>

<file path=xl/sharedStrings.xml><?xml version="1.0" encoding="utf-8"?>
<sst xmlns="http://schemas.openxmlformats.org/spreadsheetml/2006/main" count="643" uniqueCount="344">
  <si>
    <t>特別假日</t>
    <phoneticPr fontId="20" type="noConversion"/>
  </si>
  <si>
    <r>
      <rPr>
        <sz val="12"/>
        <color rgb="FFFF0000"/>
        <rFont val="Arial Unicode MS"/>
        <family val="2"/>
        <charset val="136"/>
      </rPr>
      <t>落後
百分比</t>
    </r>
    <phoneticPr fontId="21" type="noConversion"/>
  </si>
  <si>
    <t>車削</t>
  </si>
  <si>
    <t>0H</t>
  </si>
  <si>
    <t>車削、倒角</t>
  </si>
  <si>
    <r>
      <rPr>
        <sz val="12"/>
        <color rgb="FF0000FF"/>
        <rFont val="Arial Unicode MS"/>
        <family val="2"/>
        <charset val="136"/>
      </rPr>
      <t>車製回覆
完成日</t>
    </r>
    <phoneticPr fontId="21" type="noConversion"/>
  </si>
  <si>
    <t>料號</t>
  </si>
  <si>
    <t>品名</t>
  </si>
  <si>
    <t>途程號</t>
  </si>
  <si>
    <t>工作中心</t>
  </si>
  <si>
    <t>工作中心說明</t>
  </si>
  <si>
    <t>工單數</t>
  </si>
  <si>
    <t>在製數</t>
  </si>
  <si>
    <t>途程實際完工量</t>
  </si>
  <si>
    <t>途程實際完工工時</t>
  </si>
  <si>
    <t>途程標準完工量</t>
  </si>
  <si>
    <t>途程標準完工工時</t>
  </si>
  <si>
    <t>途程完工量差異</t>
  </si>
  <si>
    <t>途程產量差異</t>
  </si>
  <si>
    <t>標準入庫</t>
  </si>
  <si>
    <t>實際入庫</t>
  </si>
  <si>
    <r>
      <rPr>
        <sz val="12"/>
        <color rgb="FF008000"/>
        <rFont val="Arial Unicode MS"/>
        <family val="2"/>
        <charset val="136"/>
      </rPr>
      <t>實際完成</t>
    </r>
    <phoneticPr fontId="21" type="noConversion"/>
  </si>
  <si>
    <r>
      <rPr>
        <sz val="12"/>
        <rFont val="Arial Unicode MS"/>
        <family val="2"/>
        <charset val="136"/>
      </rPr>
      <t>入庫日</t>
    </r>
    <phoneticPr fontId="20" type="noConversion"/>
  </si>
  <si>
    <r>
      <rPr>
        <sz val="12"/>
        <rFont val="Arial Unicode MS"/>
        <family val="2"/>
        <charset val="136"/>
      </rPr>
      <t>入庫天數</t>
    </r>
    <phoneticPr fontId="21" type="noConversion"/>
  </si>
  <si>
    <r>
      <rPr>
        <sz val="12"/>
        <rFont val="Arial Unicode MS"/>
        <family val="2"/>
        <charset val="136"/>
      </rPr>
      <t>標準應完成數</t>
    </r>
    <phoneticPr fontId="21" type="noConversion"/>
  </si>
  <si>
    <r>
      <rPr>
        <sz val="12"/>
        <rFont val="Arial Unicode MS"/>
        <family val="2"/>
        <charset val="136"/>
      </rPr>
      <t>應完成百分比</t>
    </r>
    <phoneticPr fontId="21" type="noConversion"/>
  </si>
  <si>
    <t>交期</t>
  </si>
  <si>
    <t>利潤中心</t>
  </si>
  <si>
    <t>產速</t>
    <phoneticPr fontId="21" type="noConversion"/>
  </si>
  <si>
    <t>台數</t>
  </si>
  <si>
    <t>日產量</t>
    <phoneticPr fontId="21" type="noConversion"/>
  </si>
  <si>
    <t>架機說明</t>
  </si>
  <si>
    <t>架機日期</t>
    <phoneticPr fontId="20" type="noConversion"/>
  </si>
  <si>
    <t>機台(預)</t>
    <phoneticPr fontId="21" type="noConversion"/>
  </si>
  <si>
    <t xml:space="preserve">   RFDSMM401</t>
  </si>
  <si>
    <t xml:space="preserve">   RFDSMM402</t>
  </si>
  <si>
    <t>工單號</t>
    <phoneticPr fontId="21" type="noConversion"/>
  </si>
  <si>
    <t>車削，攻牙</t>
  </si>
  <si>
    <t>12C</t>
  </si>
  <si>
    <t>41A011706A0M</t>
  </si>
  <si>
    <t>DBTCCSC-B</t>
  </si>
  <si>
    <t>120H</t>
  </si>
  <si>
    <t>172.01H</t>
  </si>
  <si>
    <t>8/16~</t>
  </si>
  <si>
    <t>8/20~</t>
  </si>
  <si>
    <t>~</t>
    <phoneticPr fontId="21" type="noConversion"/>
  </si>
  <si>
    <t>B01 F07</t>
    <phoneticPr fontId="21" type="noConversion"/>
  </si>
  <si>
    <t>90H</t>
  </si>
  <si>
    <t>15H</t>
  </si>
  <si>
    <t>60H</t>
  </si>
  <si>
    <t>車削、攻牙</t>
  </si>
  <si>
    <t>F09</t>
  </si>
  <si>
    <t>車削;攻牙</t>
  </si>
  <si>
    <t>109.94H</t>
  </si>
  <si>
    <t>A03</t>
  </si>
  <si>
    <t>157.16H</t>
  </si>
  <si>
    <t>10G</t>
  </si>
  <si>
    <t>C12</t>
  </si>
  <si>
    <t>10H</t>
  </si>
  <si>
    <t>A05</t>
  </si>
  <si>
    <t>C17</t>
  </si>
  <si>
    <t>F11</t>
  </si>
  <si>
    <t>F16</t>
  </si>
  <si>
    <t>車削，倒角</t>
  </si>
  <si>
    <t>A06</t>
  </si>
  <si>
    <t>40H</t>
  </si>
  <si>
    <t>車削;倒角</t>
  </si>
  <si>
    <t>A02</t>
  </si>
  <si>
    <t>41A011032A0M</t>
  </si>
  <si>
    <t>NS-11617-1-02</t>
  </si>
  <si>
    <t>10B</t>
  </si>
  <si>
    <t>41A009245V0M</t>
  </si>
  <si>
    <t>NS-11618-1-03</t>
  </si>
  <si>
    <t>66.67H</t>
  </si>
  <si>
    <t>B05</t>
  </si>
  <si>
    <t>42.88H</t>
  </si>
  <si>
    <t>11G</t>
  </si>
  <si>
    <t>10R</t>
  </si>
  <si>
    <t>10F</t>
  </si>
  <si>
    <t>41A000286B0M</t>
  </si>
  <si>
    <t>99901310-A1-01</t>
  </si>
  <si>
    <t>10U</t>
  </si>
  <si>
    <t>10S</t>
  </si>
  <si>
    <t>C14</t>
  </si>
  <si>
    <t>B03</t>
  </si>
  <si>
    <t>11/21~</t>
  </si>
  <si>
    <t>41A009732A0M</t>
  </si>
  <si>
    <t>FS-PF-59-RING-02</t>
  </si>
  <si>
    <t>41A008300V0M</t>
  </si>
  <si>
    <t>41A010594A0M</t>
  </si>
  <si>
    <t>SMBM-179DC-F</t>
  </si>
  <si>
    <t>384H</t>
  </si>
  <si>
    <t>11O</t>
  </si>
  <si>
    <t>11/28~</t>
  </si>
  <si>
    <t>A06→A10</t>
    <phoneticPr fontId="21" type="noConversion"/>
  </si>
  <si>
    <t>41A01035710M</t>
  </si>
  <si>
    <t>NEC-11-N-01</t>
  </si>
  <si>
    <t>10A</t>
  </si>
  <si>
    <t>41A007909E0M</t>
  </si>
  <si>
    <t>SLC1855-BNCFPU-A-01</t>
  </si>
  <si>
    <t>34.28H</t>
  </si>
  <si>
    <t>41A002161V0M</t>
  </si>
  <si>
    <t>SLC1855-BNCFPU-R</t>
  </si>
  <si>
    <t>B04</t>
  </si>
  <si>
    <t>C09</t>
  </si>
  <si>
    <t>12/2~</t>
  </si>
  <si>
    <t>11/29~</t>
  </si>
  <si>
    <t>~</t>
    <phoneticPr fontId="21" type="noConversion"/>
  </si>
  <si>
    <t>車削;鉸孔</t>
  </si>
  <si>
    <t>41A00098420M</t>
  </si>
  <si>
    <t>246324-01</t>
  </si>
  <si>
    <t>42.71H</t>
  </si>
  <si>
    <t>8H</t>
  </si>
  <si>
    <t>F06</t>
  </si>
  <si>
    <t>~</t>
    <phoneticPr fontId="21" type="noConversion"/>
  </si>
  <si>
    <t>60.01H</t>
  </si>
  <si>
    <t>42H</t>
  </si>
  <si>
    <t>41A00509170M</t>
  </si>
  <si>
    <t>081-5052-1</t>
  </si>
  <si>
    <t>11I</t>
  </si>
  <si>
    <t>11/26~</t>
  </si>
  <si>
    <t>C01</t>
  </si>
  <si>
    <t>11/25~</t>
  </si>
  <si>
    <t>12/3~</t>
  </si>
  <si>
    <t>12/6~</t>
  </si>
  <si>
    <t>~</t>
    <phoneticPr fontId="21" type="noConversion"/>
  </si>
  <si>
    <t>85.75H</t>
  </si>
  <si>
    <t>A10</t>
  </si>
  <si>
    <t>12/9~</t>
  </si>
  <si>
    <t>~</t>
    <phoneticPr fontId="21" type="noConversion"/>
  </si>
  <si>
    <t>117H</t>
  </si>
  <si>
    <t>41A008569A0M</t>
  </si>
  <si>
    <t>XVDV812-086-NUT</t>
  </si>
  <si>
    <t>41A003282V0M</t>
  </si>
  <si>
    <t>SLC11A-R-01</t>
  </si>
  <si>
    <t>41A000562V0M</t>
  </si>
  <si>
    <t>99901320-C-01</t>
  </si>
  <si>
    <t>36.76H</t>
  </si>
  <si>
    <t>38.1H</t>
  </si>
  <si>
    <t>41A010237V0M</t>
  </si>
  <si>
    <t>246346-U</t>
  </si>
  <si>
    <t>157.61H</t>
  </si>
  <si>
    <t>41A010238A0M</t>
  </si>
  <si>
    <t>245316-U</t>
  </si>
  <si>
    <t>12/4~</t>
  </si>
  <si>
    <t>~</t>
    <phoneticPr fontId="21" type="noConversion"/>
  </si>
  <si>
    <t>41A011778A0M</t>
  </si>
  <si>
    <t>89570004-B</t>
  </si>
  <si>
    <t>79.59H</t>
  </si>
  <si>
    <t>12B</t>
  </si>
  <si>
    <t>41A00775110M</t>
  </si>
  <si>
    <t>PCB90-RHT-A</t>
  </si>
  <si>
    <t>6.67H</t>
  </si>
  <si>
    <t>41A010670G0M</t>
  </si>
  <si>
    <t>PCB90-RHT-B-01</t>
  </si>
  <si>
    <t>171H</t>
  </si>
  <si>
    <t>11R</t>
  </si>
  <si>
    <t>41A009359A0M</t>
  </si>
  <si>
    <t>CSI-CPE-F-H</t>
  </si>
  <si>
    <t>262.6H</t>
  </si>
  <si>
    <t>41A010100A0M</t>
  </si>
  <si>
    <t>G-F81FZ-H-01</t>
  </si>
  <si>
    <t>399.8H</t>
  </si>
  <si>
    <t>F01</t>
    <phoneticPr fontId="21" type="noConversion"/>
  </si>
  <si>
    <t>C13</t>
  </si>
  <si>
    <t>C06</t>
  </si>
  <si>
    <t>12/22~</t>
  </si>
  <si>
    <t>~</t>
    <phoneticPr fontId="21" type="noConversion"/>
  </si>
  <si>
    <t>193.79H</t>
  </si>
  <si>
    <t>車削;攻牙;倒角</t>
  </si>
  <si>
    <t>41A011149A0M</t>
  </si>
  <si>
    <t>180231-02</t>
  </si>
  <si>
    <t>378.98H</t>
  </si>
  <si>
    <t>41A011307A0M</t>
  </si>
  <si>
    <t>246386-02</t>
  </si>
  <si>
    <t>515.4H</t>
  </si>
  <si>
    <t>41A011150A0M</t>
  </si>
  <si>
    <t>246062-01</t>
  </si>
  <si>
    <t>620.29H</t>
  </si>
  <si>
    <t>41A00203720M</t>
  </si>
  <si>
    <t>ATT-A</t>
  </si>
  <si>
    <t>153.37H</t>
  </si>
  <si>
    <t>11S</t>
  </si>
  <si>
    <t>620.7H</t>
  </si>
  <si>
    <t>378.6H</t>
  </si>
  <si>
    <t>514.2H</t>
  </si>
  <si>
    <t>41A010109G0M</t>
  </si>
  <si>
    <t>534831-009-B-03</t>
  </si>
  <si>
    <t>51.85H</t>
  </si>
  <si>
    <t>41A009610A0M</t>
  </si>
  <si>
    <t>023-HH</t>
  </si>
  <si>
    <t>80.56H</t>
  </si>
  <si>
    <t>11/25~C11
11/28+C05</t>
  </si>
  <si>
    <t>12/11~</t>
  </si>
  <si>
    <t>12/24~</t>
  </si>
  <si>
    <t>12/12~</t>
  </si>
  <si>
    <t>12/20~</t>
  </si>
  <si>
    <t>12/10~</t>
  </si>
  <si>
    <t>12/19~</t>
  </si>
  <si>
    <t>12/5~</t>
  </si>
  <si>
    <t>~</t>
    <phoneticPr fontId="21" type="noConversion"/>
  </si>
  <si>
    <t>A16 A17 A22</t>
    <phoneticPr fontId="21" type="noConversion"/>
  </si>
  <si>
    <t>31H012857A0M</t>
  </si>
  <si>
    <t>N1-T200-PT</t>
  </si>
  <si>
    <t>20H</t>
  </si>
  <si>
    <t>11A</t>
  </si>
  <si>
    <t>41A010129A0M</t>
  </si>
  <si>
    <t>FS-PF-59-C</t>
  </si>
  <si>
    <t>75.46H</t>
  </si>
  <si>
    <t>C16</t>
  </si>
  <si>
    <t>A01</t>
  </si>
  <si>
    <t>~</t>
    <phoneticPr fontId="21" type="noConversion"/>
  </si>
  <si>
    <t>65.48H</t>
  </si>
  <si>
    <t>A08</t>
    <phoneticPr fontId="21" type="noConversion"/>
  </si>
  <si>
    <t>A08 A12 A13 A18</t>
    <phoneticPr fontId="21" type="noConversion"/>
  </si>
  <si>
    <t>11/29+A13 A14
12/4+A08 A12</t>
    <phoneticPr fontId="21" type="noConversion"/>
  </si>
  <si>
    <t>C15 C11</t>
    <phoneticPr fontId="21" type="noConversion"/>
  </si>
  <si>
    <t>B07</t>
    <phoneticPr fontId="21" type="noConversion"/>
  </si>
  <si>
    <t>B13</t>
    <phoneticPr fontId="21" type="noConversion"/>
  </si>
  <si>
    <t>41A002005G0M</t>
  </si>
  <si>
    <t>F-81-HQ-D-A</t>
  </si>
  <si>
    <t>RF車製-名陽20型</t>
  </si>
  <si>
    <t>8.35H</t>
  </si>
  <si>
    <t>41A000226A0M</t>
  </si>
  <si>
    <t>F81S</t>
  </si>
  <si>
    <t>133.3H</t>
  </si>
  <si>
    <t>80H</t>
  </si>
  <si>
    <t>41A010929V0M</t>
  </si>
  <si>
    <t>41A011393A0M</t>
  </si>
  <si>
    <t>G-PCBV-SL-A</t>
  </si>
  <si>
    <t>41A011394A0M</t>
  </si>
  <si>
    <t>G-PCBV-SL-F</t>
  </si>
  <si>
    <t>171.4H</t>
  </si>
  <si>
    <t>52.96H</t>
  </si>
  <si>
    <t>75.47H</t>
  </si>
  <si>
    <t>A07</t>
  </si>
  <si>
    <t>A11</t>
  </si>
  <si>
    <t>B09</t>
  </si>
  <si>
    <t>B14</t>
    <phoneticPr fontId="21" type="noConversion"/>
  </si>
  <si>
    <t>B13</t>
    <phoneticPr fontId="21" type="noConversion"/>
  </si>
  <si>
    <t>41A010818A0M</t>
  </si>
  <si>
    <t>1513119-A</t>
  </si>
  <si>
    <t>10W</t>
  </si>
  <si>
    <t>41A0Z0068B0M</t>
  </si>
  <si>
    <t>車削，攻牙，倒角</t>
  </si>
  <si>
    <t>253.98H</t>
  </si>
  <si>
    <t>41A009190A0M</t>
  </si>
  <si>
    <t>246216-01</t>
  </si>
  <si>
    <t>308.7H</t>
  </si>
  <si>
    <t>41A003031V0M</t>
  </si>
  <si>
    <t>EZ-246028</t>
  </si>
  <si>
    <t>360H</t>
  </si>
  <si>
    <t>41A011330V0M</t>
  </si>
  <si>
    <t>246312-EZ-01</t>
  </si>
  <si>
    <t>239.94H</t>
  </si>
  <si>
    <t>41A003301V0M</t>
  </si>
  <si>
    <t>246022-02</t>
  </si>
  <si>
    <t>372.42H</t>
  </si>
  <si>
    <t>C12 C07</t>
  </si>
  <si>
    <t>A04 A09</t>
  </si>
  <si>
    <t>12/13~</t>
  </si>
  <si>
    <t>12/16~</t>
  </si>
  <si>
    <t>~</t>
    <phoneticPr fontId="21" type="noConversion"/>
  </si>
  <si>
    <t>B10 B11 C14</t>
    <phoneticPr fontId="21" type="noConversion"/>
  </si>
  <si>
    <t>246312-EZ-01</t>
    <phoneticPr fontId="21" type="noConversion"/>
  </si>
  <si>
    <t>41A011525A0M</t>
  </si>
  <si>
    <t>415-SMAM-N</t>
  </si>
  <si>
    <t>車削、攻牙(A級)</t>
  </si>
  <si>
    <t>9.6H</t>
  </si>
  <si>
    <t>11N</t>
  </si>
  <si>
    <t>53.21H</t>
  </si>
  <si>
    <t>C03 C04</t>
    <phoneticPr fontId="21" type="noConversion"/>
  </si>
  <si>
    <r>
      <rPr>
        <sz val="12"/>
        <rFont val="新細明體"/>
        <family val="1"/>
        <charset val="136"/>
      </rPr>
      <t>A21→A07</t>
    </r>
    <r>
      <rPr>
        <sz val="12"/>
        <color rgb="FFFF0000"/>
        <rFont val="新細明體"/>
        <family val="1"/>
        <charset val="136"/>
      </rPr>
      <t>→A05</t>
    </r>
    <phoneticPr fontId="21" type="noConversion"/>
  </si>
  <si>
    <r>
      <t xml:space="preserve">F08 F09 F14 </t>
    </r>
    <r>
      <rPr>
        <sz val="12"/>
        <color rgb="FFFF0000"/>
        <rFont val="新細明體"/>
        <family val="1"/>
        <charset val="136"/>
        <scheme val="minor"/>
      </rPr>
      <t>F15→F13</t>
    </r>
    <phoneticPr fontId="21" type="noConversion"/>
  </si>
  <si>
    <t>340.29H</t>
  </si>
  <si>
    <t>96.37H</t>
  </si>
  <si>
    <t>73.71H</t>
  </si>
  <si>
    <t>140.35H</t>
  </si>
  <si>
    <t>36.81H</t>
  </si>
  <si>
    <t>7.03H</t>
  </si>
  <si>
    <t>4.69H</t>
  </si>
  <si>
    <t>66.7H</t>
  </si>
  <si>
    <t>12/18~</t>
    <phoneticPr fontId="21" type="noConversion"/>
  </si>
  <si>
    <t>41A002938C0M</t>
  </si>
  <si>
    <t>SLCU-6QB-B</t>
  </si>
  <si>
    <t>158H</t>
  </si>
  <si>
    <t>41A001060A0M</t>
  </si>
  <si>
    <t>SLCU-6A-C</t>
  </si>
  <si>
    <t>118.5H</t>
  </si>
  <si>
    <t>41A009553A0M</t>
  </si>
  <si>
    <t>SLCU-6-CC</t>
  </si>
  <si>
    <t>160H</t>
  </si>
  <si>
    <t>41A002980V0M</t>
  </si>
  <si>
    <t>SLCU-6A-R-02</t>
  </si>
  <si>
    <t>189.6H</t>
  </si>
  <si>
    <t>39.25H</t>
  </si>
  <si>
    <t>102.9H</t>
  </si>
  <si>
    <t>41A002837V0M</t>
  </si>
  <si>
    <t>SLC1855Q-FP-R-01</t>
  </si>
  <si>
    <t>53.32H</t>
  </si>
  <si>
    <t>31H011247A0M</t>
  </si>
  <si>
    <t>ASFPSLCQ-PT</t>
  </si>
  <si>
    <t>35.98H</t>
  </si>
  <si>
    <t>41A003038V0M</t>
  </si>
  <si>
    <t>SLC1855Q-FP-C-01</t>
  </si>
  <si>
    <t>41A010250A0M</t>
  </si>
  <si>
    <t>ASFPSLCQ-D</t>
  </si>
  <si>
    <t>41A010249A0M</t>
  </si>
  <si>
    <t>ASFPSLCQ-NUT</t>
  </si>
  <si>
    <t>32H</t>
  </si>
  <si>
    <t>41A010248C0M</t>
  </si>
  <si>
    <t>ASFPSLCQ-B</t>
  </si>
  <si>
    <t>48H</t>
  </si>
  <si>
    <t>55.11H</t>
  </si>
  <si>
    <t>15.4H</t>
  </si>
  <si>
    <t>9.78H</t>
  </si>
  <si>
    <t>69.78H</t>
  </si>
  <si>
    <t>13.52H</t>
  </si>
  <si>
    <t>93.95H</t>
  </si>
  <si>
    <t>48.03H</t>
  </si>
  <si>
    <t>248.39H</t>
  </si>
  <si>
    <t>259.2H</t>
  </si>
  <si>
    <t>76.32H</t>
  </si>
  <si>
    <t>352.61H</t>
  </si>
  <si>
    <t>371.89H</t>
  </si>
  <si>
    <t>486.68H</t>
  </si>
  <si>
    <t>48.57H</t>
  </si>
  <si>
    <t>14.32H</t>
  </si>
  <si>
    <t>122.3H</t>
  </si>
  <si>
    <t>104.65H</t>
  </si>
  <si>
    <t>11.93H</t>
  </si>
  <si>
    <t>5.43H</t>
  </si>
  <si>
    <t>54.49H</t>
  </si>
  <si>
    <t>56.84H</t>
  </si>
  <si>
    <t>51.92H</t>
  </si>
  <si>
    <t>55.67H</t>
  </si>
  <si>
    <t>A14</t>
  </si>
  <si>
    <t>A15</t>
  </si>
  <si>
    <t>A07→A20</t>
  </si>
  <si>
    <t>F15</t>
  </si>
  <si>
    <t>B08</t>
  </si>
  <si>
    <t>A19</t>
    <phoneticPr fontId="21" type="noConversion"/>
  </si>
  <si>
    <r>
      <t>C05</t>
    </r>
    <r>
      <rPr>
        <sz val="12"/>
        <color rgb="FFFF0000"/>
        <rFont val="新細明體"/>
        <family val="1"/>
        <charset val="136"/>
      </rPr>
      <t/>
    </r>
    <phoneticPr fontId="21" type="noConversion"/>
  </si>
  <si>
    <t>B02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</si>
</sst>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/d;@"/>
    <numFmt numFmtId="177" formatCode="m&quot;月&quot;d&quot;日&quot;"/>
  </numFmts>
  <fonts count="9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細明體"/>
      <family val="2"/>
      <charset val="136"/>
    </font>
    <font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12"/>
      <name val="Arial Unicode MS"/>
      <family val="2"/>
      <charset val="136"/>
    </font>
    <font>
      <sz val="12"/>
      <color rgb="FF0000FF"/>
      <name val="Arial Unicode MS"/>
      <family val="2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b/>
      <sz val="15"/>
      <color theme="3"/>
      <name val="細明體"/>
      <family val="2"/>
      <charset val="136"/>
    </font>
    <font>
      <b/>
      <sz val="13"/>
      <color theme="3"/>
      <name val="細明體"/>
      <family val="2"/>
      <charset val="136"/>
    </font>
    <font>
      <b/>
      <sz val="11"/>
      <color theme="3"/>
      <name val="細明體"/>
      <family val="2"/>
      <charset val="136"/>
    </font>
    <font>
      <sz val="12"/>
      <color rgb="FF006100"/>
      <name val="細明體"/>
      <family val="2"/>
      <charset val="136"/>
    </font>
    <font>
      <sz val="12"/>
      <color rgb="FF9C0006"/>
      <name val="細明體"/>
      <family val="2"/>
      <charset val="136"/>
    </font>
    <font>
      <sz val="12"/>
      <color rgb="FF9C6500"/>
      <name val="細明體"/>
      <family val="2"/>
      <charset val="136"/>
    </font>
    <font>
      <sz val="12"/>
      <color rgb="FF3F3F76"/>
      <name val="細明體"/>
      <family val="2"/>
      <charset val="136"/>
    </font>
    <font>
      <b/>
      <sz val="12"/>
      <color rgb="FF3F3F3F"/>
      <name val="細明體"/>
      <family val="2"/>
      <charset val="136"/>
    </font>
    <font>
      <b/>
      <sz val="12"/>
      <color rgb="FFFA7D00"/>
      <name val="細明體"/>
      <family val="2"/>
      <charset val="136"/>
    </font>
    <font>
      <sz val="12"/>
      <color rgb="FFFA7D00"/>
      <name val="細明體"/>
      <family val="2"/>
      <charset val="136"/>
    </font>
    <font>
      <b/>
      <sz val="12"/>
      <color theme="0"/>
      <name val="細明體"/>
      <family val="2"/>
      <charset val="136"/>
    </font>
    <font>
      <sz val="12"/>
      <color rgb="FFFF0000"/>
      <name val="細明體"/>
      <family val="2"/>
      <charset val="136"/>
    </font>
    <font>
      <i/>
      <sz val="12"/>
      <color rgb="FF7F7F7F"/>
      <name val="細明體"/>
      <family val="2"/>
      <charset val="136"/>
    </font>
    <font>
      <b/>
      <sz val="12"/>
      <color theme="1"/>
      <name val="細明體"/>
      <family val="2"/>
      <charset val="136"/>
    </font>
    <font>
      <sz val="12"/>
      <color theme="0"/>
      <name val="細明體"/>
      <family val="2"/>
      <charset val="136"/>
    </font>
    <font>
      <sz val="12"/>
      <color rgb="FFFF0000"/>
      <name val="Arial Unicode MS"/>
      <family val="2"/>
      <charset val="136"/>
    </font>
    <font>
      <sz val="12"/>
      <color rgb="FF0000FF"/>
      <name val="新細明體"/>
      <family val="2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8000"/>
      <name val="Arial Unicode MS"/>
      <family val="2"/>
      <charset val="136"/>
    </font>
    <font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theme="0" tint="-4.9989318521683403E-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6600"/>
      <name val="Arial"/>
      <family val="2"/>
    </font>
    <font>
      <sz val="12"/>
      <color rgb="FF008000"/>
      <name val="Arial"/>
      <family val="2"/>
    </font>
    <font>
      <sz val="12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1"/>
      <name val="新細明體"/>
      <family val="1"/>
      <charset val="136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6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0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5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0" fontId="29" fillId="0" borderId="0"/>
    <xf numFmtId="41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47" fillId="4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36" fillId="48" borderId="12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8" fillId="49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40" fillId="0" borderId="15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41" fillId="0" borderId="16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43" fillId="38" borderId="12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44" fillId="48" borderId="18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45" fillId="54" borderId="19" applyNumberFormat="0" applyAlignment="0" applyProtection="0">
      <alignment vertical="center"/>
    </xf>
    <xf numFmtId="0" fontId="59" fillId="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60" fillId="0" borderId="1" applyNumberFormat="0" applyFill="0" applyAlignment="0" applyProtection="0">
      <alignment vertical="center"/>
    </xf>
    <xf numFmtId="0" fontId="61" fillId="0" borderId="2" applyNumberFormat="0" applyFill="0" applyAlignment="0" applyProtection="0">
      <alignment vertical="center"/>
    </xf>
    <xf numFmtId="0" fontId="62" fillId="0" borderId="3" applyNumberFormat="0" applyFill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5" fillId="4" borderId="0" applyNumberFormat="0" applyBorder="0" applyAlignment="0" applyProtection="0">
      <alignment vertical="center"/>
    </xf>
    <xf numFmtId="0" fontId="66" fillId="5" borderId="4" applyNumberFormat="0" applyAlignment="0" applyProtection="0">
      <alignment vertical="center"/>
    </xf>
    <xf numFmtId="0" fontId="67" fillId="6" borderId="5" applyNumberFormat="0" applyAlignment="0" applyProtection="0">
      <alignment vertical="center"/>
    </xf>
    <xf numFmtId="0" fontId="68" fillId="6" borderId="4" applyNumberFormat="0" applyAlignment="0" applyProtection="0">
      <alignment vertical="center"/>
    </xf>
    <xf numFmtId="0" fontId="69" fillId="0" borderId="6" applyNumberFormat="0" applyFill="0" applyAlignment="0" applyProtection="0">
      <alignment vertical="center"/>
    </xf>
    <xf numFmtId="0" fontId="70" fillId="7" borderId="7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0" borderId="9" applyNumberFormat="0" applyFill="0" applyAlignment="0" applyProtection="0">
      <alignment vertical="center"/>
    </xf>
    <xf numFmtId="0" fontId="74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4" fillId="12" borderId="0" applyNumberFormat="0" applyBorder="0" applyAlignment="0" applyProtection="0">
      <alignment vertical="center"/>
    </xf>
    <xf numFmtId="0" fontId="74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4" fillId="16" borderId="0" applyNumberFormat="0" applyBorder="0" applyAlignment="0" applyProtection="0">
      <alignment vertical="center"/>
    </xf>
    <xf numFmtId="0" fontId="74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4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4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4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7" fillId="0" borderId="0"/>
    <xf numFmtId="0" fontId="25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76" fillId="56" borderId="10" xfId="0" applyFont="1" applyFill="1" applyBorder="1">
      <alignment vertical="center"/>
    </xf>
    <xf numFmtId="177" fontId="77" fillId="0" borderId="10" xfId="0" applyNumberFormat="1" applyFont="1" applyBorder="1">
      <alignment vertical="center"/>
    </xf>
    <xf numFmtId="14" fontId="81" fillId="0" borderId="0" xfId="0" applyNumberFormat="1" applyFont="1" applyFill="1" applyBorder="1" applyProtection="1">
      <alignment vertical="center"/>
      <protection hidden="1"/>
    </xf>
    <xf numFmtId="0" fontId="82" fillId="0" borderId="0" xfId="0" applyFont="1" applyBorder="1" applyProtection="1">
      <alignment vertical="center"/>
      <protection hidden="1"/>
    </xf>
    <xf numFmtId="0" fontId="83" fillId="0" borderId="0" xfId="0" applyFont="1" applyBorder="1" applyProtection="1">
      <alignment vertical="center"/>
      <protection hidden="1"/>
    </xf>
    <xf numFmtId="0" fontId="84" fillId="0" borderId="0" xfId="0" applyFont="1" applyBorder="1" applyProtection="1">
      <alignment vertical="center"/>
      <protection hidden="1"/>
    </xf>
    <xf numFmtId="176" fontId="83" fillId="0" borderId="0" xfId="0" applyNumberFormat="1" applyFont="1" applyBorder="1" applyProtection="1">
      <alignment vertical="center"/>
      <protection hidden="1"/>
    </xf>
    <xf numFmtId="176" fontId="82" fillId="0" borderId="10" xfId="0" applyNumberFormat="1" applyFont="1" applyFill="1" applyBorder="1" applyProtection="1">
      <alignment vertical="center"/>
      <protection hidden="1"/>
    </xf>
    <xf numFmtId="0" fontId="82" fillId="0" borderId="10" xfId="0" applyFont="1" applyFill="1" applyBorder="1" applyProtection="1">
      <alignment vertical="center"/>
      <protection hidden="1"/>
    </xf>
    <xf numFmtId="0" fontId="79" fillId="57" borderId="10" xfId="0" applyFont="1" applyFill="1" applyBorder="1" applyAlignment="1" applyProtection="1">
      <alignment vertical="center" wrapText="1"/>
      <protection hidden="1"/>
    </xf>
    <xf numFmtId="176" fontId="80" fillId="55" borderId="10" xfId="0" applyNumberFormat="1" applyFont="1" applyFill="1" applyBorder="1" applyAlignment="1" applyProtection="1">
      <alignment vertical="center" wrapText="1"/>
      <protection hidden="1"/>
    </xf>
    <xf numFmtId="0" fontId="82" fillId="0" borderId="0" xfId="0" applyFont="1" applyFill="1" applyProtection="1">
      <alignment vertical="center"/>
      <protection hidden="1"/>
    </xf>
    <xf numFmtId="9" fontId="82" fillId="0" borderId="0" xfId="359" applyFont="1" applyFill="1">
      <alignment vertical="center"/>
    </xf>
    <xf numFmtId="176" fontId="82" fillId="0" borderId="0" xfId="0" applyNumberFormat="1" applyFont="1" applyFill="1" applyBorder="1" applyAlignment="1" applyProtection="1">
      <alignment vertical="center" wrapText="1"/>
      <protection hidden="1"/>
    </xf>
    <xf numFmtId="0" fontId="83" fillId="0" borderId="0" xfId="0" applyFont="1">
      <alignment vertical="center"/>
    </xf>
    <xf numFmtId="176" fontId="83" fillId="0" borderId="0" xfId="0" applyNumberFormat="1" applyFont="1">
      <alignment vertical="center"/>
    </xf>
    <xf numFmtId="176" fontId="80" fillId="0" borderId="0" xfId="0" applyNumberFormat="1" applyFont="1">
      <alignment vertical="center"/>
    </xf>
    <xf numFmtId="0" fontId="85" fillId="58" borderId="21" xfId="0" applyFont="1" applyFill="1" applyBorder="1" applyProtection="1">
      <alignment vertical="center"/>
      <protection hidden="1"/>
    </xf>
    <xf numFmtId="0" fontId="82" fillId="0" borderId="0" xfId="0" applyFont="1">
      <alignment vertical="center"/>
    </xf>
    <xf numFmtId="9" fontId="82" fillId="0" borderId="0" xfId="359" applyFont="1">
      <alignment vertical="center"/>
    </xf>
    <xf numFmtId="0" fontId="24" fillId="0" borderId="0" xfId="0" applyFont="1" applyFill="1" applyBorder="1" applyProtection="1">
      <alignment vertical="center"/>
      <protection hidden="1"/>
    </xf>
    <xf numFmtId="0" fontId="24" fillId="0" borderId="0" xfId="0" applyFont="1" applyFill="1" applyBorder="1" applyAlignment="1" applyProtection="1">
      <alignment horizontal="left" vertical="center"/>
      <protection hidden="1"/>
    </xf>
    <xf numFmtId="14" fontId="46" fillId="0" borderId="0" xfId="0" applyNumberFormat="1" applyFont="1" applyFill="1" applyBorder="1" applyProtection="1">
      <alignment vertical="center"/>
      <protection hidden="1"/>
    </xf>
    <xf numFmtId="0" fontId="46" fillId="0" borderId="0" xfId="0" applyFont="1" applyFill="1" applyBorder="1" applyProtection="1">
      <alignment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77" fillId="0" borderId="10" xfId="0" applyFont="1" applyFill="1" applyBorder="1" applyAlignment="1" applyProtection="1">
      <alignment horizontal="center" vertical="center"/>
      <protection hidden="1"/>
    </xf>
    <xf numFmtId="176" fontId="77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77" fillId="0" borderId="10" xfId="0" applyFont="1" applyFill="1" applyBorder="1" applyAlignment="1" applyProtection="1">
      <alignment vertical="center" wrapText="1"/>
      <protection hidden="1"/>
    </xf>
    <xf numFmtId="0" fontId="77" fillId="0" borderId="10" xfId="0" applyFont="1" applyFill="1" applyBorder="1" applyAlignment="1" applyProtection="1">
      <alignment horizontal="center" vertical="center" wrapText="1"/>
      <protection hidden="1"/>
    </xf>
    <xf numFmtId="0" fontId="86" fillId="0" borderId="10" xfId="0" applyFont="1" applyFill="1" applyBorder="1" applyAlignment="1" applyProtection="1">
      <alignment horizontal="center" vertical="center"/>
      <protection hidden="1"/>
    </xf>
    <xf numFmtId="176" fontId="86" fillId="0" borderId="10" xfId="0" applyNumberFormat="1" applyFont="1" applyFill="1" applyBorder="1" applyAlignment="1" applyProtection="1">
      <alignment horizontal="center" vertical="center" wrapText="1"/>
      <protection hidden="1"/>
    </xf>
    <xf numFmtId="0" fontId="86" fillId="0" borderId="20" xfId="0" applyFont="1" applyFill="1" applyBorder="1" applyAlignment="1" applyProtection="1">
      <alignment vertical="center" wrapText="1"/>
      <protection hidden="1"/>
    </xf>
    <xf numFmtId="0" fontId="25" fillId="0" borderId="0" xfId="0" applyFont="1">
      <alignment vertical="center"/>
    </xf>
    <xf numFmtId="14" fontId="25" fillId="0" borderId="0" xfId="0" applyNumberFormat="1" applyFo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86" fillId="0" borderId="21" xfId="0" applyFont="1" applyFill="1" applyBorder="1" applyAlignment="1" applyProtection="1">
      <alignment horizontal="center" vertical="center"/>
      <protection hidden="1"/>
    </xf>
    <xf numFmtId="0" fontId="87" fillId="0" borderId="10" xfId="0" applyFont="1" applyBorder="1">
      <alignment vertical="center"/>
    </xf>
    <xf numFmtId="14" fontId="86" fillId="0" borderId="10" xfId="0" applyNumberFormat="1" applyFont="1" applyBorder="1">
      <alignment vertical="center"/>
    </xf>
    <xf numFmtId="0" fontId="86" fillId="0" borderId="10" xfId="0" applyFont="1" applyFill="1" applyBorder="1" applyAlignment="1" applyProtection="1">
      <alignment vertical="center" wrapText="1"/>
      <protection hidden="1"/>
    </xf>
    <xf numFmtId="0" fontId="86" fillId="0" borderId="10" xfId="0" applyFont="1" applyBorder="1" applyAlignment="1">
      <alignment vertical="center" wrapText="1"/>
    </xf>
    <xf numFmtId="0" fontId="86" fillId="0" borderId="10" xfId="0" applyFont="1" applyBorder="1" applyAlignment="1">
      <alignment horizontal="center" vertical="center"/>
    </xf>
    <xf numFmtId="176" fontId="86" fillId="0" borderId="10" xfId="0" applyNumberFormat="1" applyFont="1" applyBorder="1" applyAlignment="1">
      <alignment horizontal="center" vertical="center" wrapText="1"/>
    </xf>
    <xf numFmtId="0" fontId="86" fillId="0" borderId="10" xfId="0" applyFont="1" applyBorder="1">
      <alignment vertical="center"/>
    </xf>
    <xf numFmtId="0" fontId="24" fillId="55" borderId="10" xfId="0" applyFont="1" applyFill="1" applyBorder="1" applyAlignment="1" applyProtection="1">
      <alignment vertical="center" wrapText="1"/>
      <protection hidden="1"/>
    </xf>
    <xf numFmtId="0" fontId="86" fillId="55" borderId="10" xfId="0" applyFont="1" applyFill="1" applyBorder="1" applyAlignment="1" applyProtection="1">
      <alignment vertical="center" wrapText="1"/>
      <protection hidden="1"/>
    </xf>
    <xf numFmtId="0" fontId="87" fillId="0" borderId="10" xfId="0" applyFont="1" applyFill="1" applyBorder="1">
      <alignment vertical="center"/>
    </xf>
    <xf numFmtId="14" fontId="86" fillId="0" borderId="10" xfId="0" applyNumberFormat="1" applyFont="1" applyFill="1" applyBorder="1">
      <alignment vertical="center"/>
    </xf>
    <xf numFmtId="0" fontId="89" fillId="0" borderId="10" xfId="0" applyFont="1" applyBorder="1" applyAlignment="1">
      <alignment horizontal="right" vertical="center"/>
    </xf>
    <xf numFmtId="0" fontId="89" fillId="0" borderId="10" xfId="0" applyFont="1" applyBorder="1">
      <alignment vertical="center"/>
    </xf>
    <xf numFmtId="14" fontId="89" fillId="0" borderId="10" xfId="0" applyNumberFormat="1" applyFont="1" applyBorder="1" applyAlignment="1">
      <alignment horizontal="right" vertical="center"/>
    </xf>
    <xf numFmtId="0" fontId="89" fillId="0" borderId="10" xfId="0" applyFont="1" applyBorder="1" applyAlignment="1">
      <alignment horizontal="center" vertical="center"/>
    </xf>
    <xf numFmtId="177" fontId="89" fillId="0" borderId="10" xfId="0" applyNumberFormat="1" applyFont="1" applyBorder="1" applyAlignment="1">
      <alignment horizontal="center" vertical="center" wrapText="1"/>
    </xf>
    <xf numFmtId="0" fontId="88" fillId="55" borderId="10" xfId="0" applyFont="1" applyFill="1" applyBorder="1" applyAlignment="1">
      <alignment vertical="center" wrapText="1"/>
    </xf>
    <xf numFmtId="0" fontId="25" fillId="0" borderId="10" xfId="0" applyFont="1" applyBorder="1" applyAlignment="1">
      <alignment vertical="center"/>
    </xf>
    <xf numFmtId="0" fontId="24" fillId="55" borderId="10" xfId="0" applyFont="1" applyFill="1" applyBorder="1" applyAlignment="1">
      <alignment vertical="center" wrapText="1"/>
    </xf>
    <xf numFmtId="176" fontId="86" fillId="0" borderId="10" xfId="0" applyNumberFormat="1" applyFont="1" applyFill="1" applyBorder="1" applyAlignment="1" applyProtection="1">
      <alignment vertical="center" wrapText="1"/>
      <protection hidden="1"/>
    </xf>
    <xf numFmtId="176" fontId="90" fillId="0" borderId="10" xfId="0" applyNumberFormat="1" applyFont="1" applyFill="1" applyBorder="1" applyAlignment="1" applyProtection="1">
      <alignment vertical="center" wrapText="1"/>
      <protection hidden="1"/>
    </xf>
    <xf numFmtId="0" fontId="76" fillId="0" borderId="10" xfId="0" applyFont="1" applyBorder="1">
      <alignment vertical="center"/>
    </xf>
    <xf numFmtId="14" fontId="77" fillId="0" borderId="10" xfId="0" applyNumberFormat="1" applyFont="1" applyBorder="1">
      <alignment vertical="center"/>
    </xf>
  </cellXfs>
  <cellStyles count="360">
    <cellStyle name="20% - 輔色1" xfId="19" builtinId="30" customBuiltin="1"/>
    <cellStyle name="20% - 輔色1 2" xfId="163"/>
    <cellStyle name="20% - 輔色1 3" xfId="162"/>
    <cellStyle name="20% - 輔色1 4" xfId="289"/>
    <cellStyle name="20% - 輔色1 4 2" xfId="331"/>
    <cellStyle name="20% - 輔色1 5" xfId="303"/>
    <cellStyle name="20% - 輔色1 5 2" xfId="345"/>
    <cellStyle name="20% - 輔色1 6" xfId="262"/>
    <cellStyle name="20% - 輔色1 7" xfId="315"/>
    <cellStyle name="20% - 輔色2" xfId="23" builtinId="34" customBuiltin="1"/>
    <cellStyle name="20% - 輔色2 2" xfId="165"/>
    <cellStyle name="20% - 輔色2 3" xfId="164"/>
    <cellStyle name="20% - 輔色2 4" xfId="291"/>
    <cellStyle name="20% - 輔色2 4 2" xfId="333"/>
    <cellStyle name="20% - 輔色2 5" xfId="305"/>
    <cellStyle name="20% - 輔色2 5 2" xfId="347"/>
    <cellStyle name="20% - 輔色2 6" xfId="266"/>
    <cellStyle name="20% - 輔色2 7" xfId="317"/>
    <cellStyle name="20% - 輔色3" xfId="27" builtinId="38" customBuiltin="1"/>
    <cellStyle name="20% - 輔色3 2" xfId="167"/>
    <cellStyle name="20% - 輔色3 3" xfId="166"/>
    <cellStyle name="20% - 輔色3 4" xfId="293"/>
    <cellStyle name="20% - 輔色3 4 2" xfId="335"/>
    <cellStyle name="20% - 輔色3 5" xfId="307"/>
    <cellStyle name="20% - 輔色3 5 2" xfId="349"/>
    <cellStyle name="20% - 輔色3 6" xfId="270"/>
    <cellStyle name="20% - 輔色3 7" xfId="319"/>
    <cellStyle name="20% - 輔色4" xfId="31" builtinId="42" customBuiltin="1"/>
    <cellStyle name="20% - 輔色4 2" xfId="169"/>
    <cellStyle name="20% - 輔色4 3" xfId="168"/>
    <cellStyle name="20% - 輔色4 4" xfId="295"/>
    <cellStyle name="20% - 輔色4 4 2" xfId="337"/>
    <cellStyle name="20% - 輔色4 5" xfId="309"/>
    <cellStyle name="20% - 輔色4 5 2" xfId="351"/>
    <cellStyle name="20% - 輔色4 6" xfId="274"/>
    <cellStyle name="20% - 輔色4 7" xfId="321"/>
    <cellStyle name="20% - 輔色5" xfId="35" builtinId="46" customBuiltin="1"/>
    <cellStyle name="20% - 輔色5 2" xfId="171"/>
    <cellStyle name="20% - 輔色5 3" xfId="170"/>
    <cellStyle name="20% - 輔色5 4" xfId="297"/>
    <cellStyle name="20% - 輔色5 4 2" xfId="339"/>
    <cellStyle name="20% - 輔色5 5" xfId="311"/>
    <cellStyle name="20% - 輔色5 5 2" xfId="353"/>
    <cellStyle name="20% - 輔色5 6" xfId="278"/>
    <cellStyle name="20% - 輔色5 7" xfId="323"/>
    <cellStyle name="20% - 輔色6" xfId="39" builtinId="50" customBuiltin="1"/>
    <cellStyle name="20% - 輔色6 2" xfId="173"/>
    <cellStyle name="20% - 輔色6 3" xfId="172"/>
    <cellStyle name="20% - 輔色6 4" xfId="299"/>
    <cellStyle name="20% - 輔色6 4 2" xfId="341"/>
    <cellStyle name="20% - 輔色6 5" xfId="313"/>
    <cellStyle name="20% - 輔色6 5 2" xfId="355"/>
    <cellStyle name="20% - 輔色6 6" xfId="282"/>
    <cellStyle name="20% - 輔色6 7" xfId="325"/>
    <cellStyle name="40% - 輔色1" xfId="20" builtinId="31" customBuiltin="1"/>
    <cellStyle name="40% - 輔色1 2" xfId="175"/>
    <cellStyle name="40% - 輔色1 3" xfId="174"/>
    <cellStyle name="40% - 輔色1 4" xfId="290"/>
    <cellStyle name="40% - 輔色1 4 2" xfId="332"/>
    <cellStyle name="40% - 輔色1 5" xfId="304"/>
    <cellStyle name="40% - 輔色1 5 2" xfId="346"/>
    <cellStyle name="40% - 輔色1 6" xfId="263"/>
    <cellStyle name="40% - 輔色1 7" xfId="316"/>
    <cellStyle name="40% - 輔色2" xfId="24" builtinId="35" customBuiltin="1"/>
    <cellStyle name="40% - 輔色2 2" xfId="177"/>
    <cellStyle name="40% - 輔色2 3" xfId="176"/>
    <cellStyle name="40% - 輔色2 4" xfId="292"/>
    <cellStyle name="40% - 輔色2 4 2" xfId="334"/>
    <cellStyle name="40% - 輔色2 5" xfId="306"/>
    <cellStyle name="40% - 輔色2 5 2" xfId="348"/>
    <cellStyle name="40% - 輔色2 6" xfId="267"/>
    <cellStyle name="40% - 輔色2 7" xfId="318"/>
    <cellStyle name="40% - 輔色3" xfId="28" builtinId="39" customBuiltin="1"/>
    <cellStyle name="40% - 輔色3 2" xfId="179"/>
    <cellStyle name="40% - 輔色3 3" xfId="178"/>
    <cellStyle name="40% - 輔色3 4" xfId="294"/>
    <cellStyle name="40% - 輔色3 4 2" xfId="336"/>
    <cellStyle name="40% - 輔色3 5" xfId="308"/>
    <cellStyle name="40% - 輔色3 5 2" xfId="350"/>
    <cellStyle name="40% - 輔色3 6" xfId="271"/>
    <cellStyle name="40% - 輔色3 7" xfId="320"/>
    <cellStyle name="40% - 輔色4" xfId="32" builtinId="43" customBuiltin="1"/>
    <cellStyle name="40% - 輔色4 2" xfId="181"/>
    <cellStyle name="40% - 輔色4 3" xfId="180"/>
    <cellStyle name="40% - 輔色4 4" xfId="296"/>
    <cellStyle name="40% - 輔色4 4 2" xfId="338"/>
    <cellStyle name="40% - 輔色4 5" xfId="310"/>
    <cellStyle name="40% - 輔色4 5 2" xfId="352"/>
    <cellStyle name="40% - 輔色4 6" xfId="275"/>
    <cellStyle name="40% - 輔色4 7" xfId="322"/>
    <cellStyle name="40% - 輔色5" xfId="36" builtinId="47" customBuiltin="1"/>
    <cellStyle name="40% - 輔色5 2" xfId="183"/>
    <cellStyle name="40% - 輔色5 3" xfId="182"/>
    <cellStyle name="40% - 輔色5 4" xfId="298"/>
    <cellStyle name="40% - 輔色5 4 2" xfId="340"/>
    <cellStyle name="40% - 輔色5 5" xfId="312"/>
    <cellStyle name="40% - 輔色5 5 2" xfId="354"/>
    <cellStyle name="40% - 輔色5 6" xfId="279"/>
    <cellStyle name="40% - 輔色5 7" xfId="324"/>
    <cellStyle name="40% - 輔色6" xfId="40" builtinId="51" customBuiltin="1"/>
    <cellStyle name="40% - 輔色6 2" xfId="185"/>
    <cellStyle name="40% - 輔色6 3" xfId="184"/>
    <cellStyle name="40% - 輔色6 4" xfId="300"/>
    <cellStyle name="40% - 輔色6 4 2" xfId="342"/>
    <cellStyle name="40% - 輔色6 5" xfId="314"/>
    <cellStyle name="40% - 輔色6 5 2" xfId="356"/>
    <cellStyle name="40% - 輔色6 6" xfId="283"/>
    <cellStyle name="40% - 輔色6 7" xfId="326"/>
    <cellStyle name="60% - 輔色1" xfId="21" builtinId="32" customBuiltin="1"/>
    <cellStyle name="60% - 輔色1 2" xfId="187"/>
    <cellStyle name="60% - 輔色1 3" xfId="186"/>
    <cellStyle name="60% - 輔色1 4" xfId="264"/>
    <cellStyle name="60% - 輔色2" xfId="25" builtinId="36" customBuiltin="1"/>
    <cellStyle name="60% - 輔色2 2" xfId="189"/>
    <cellStyle name="60% - 輔色2 3" xfId="188"/>
    <cellStyle name="60% - 輔色2 4" xfId="268"/>
    <cellStyle name="60% - 輔色3" xfId="29" builtinId="40" customBuiltin="1"/>
    <cellStyle name="60% - 輔色3 2" xfId="191"/>
    <cellStyle name="60% - 輔色3 3" xfId="190"/>
    <cellStyle name="60% - 輔色3 4" xfId="272"/>
    <cellStyle name="60% - 輔色4" xfId="33" builtinId="44" customBuiltin="1"/>
    <cellStyle name="60% - 輔色4 2" xfId="193"/>
    <cellStyle name="60% - 輔色4 3" xfId="192"/>
    <cellStyle name="60% - 輔色4 4" xfId="276"/>
    <cellStyle name="60% - 輔色5" xfId="37" builtinId="48" customBuiltin="1"/>
    <cellStyle name="60% - 輔色5 2" xfId="195"/>
    <cellStyle name="60% - 輔色5 3" xfId="194"/>
    <cellStyle name="60% - 輔色5 4" xfId="280"/>
    <cellStyle name="60% - 輔色6" xfId="41" builtinId="52" customBuiltin="1"/>
    <cellStyle name="60% - 輔色6 2" xfId="197"/>
    <cellStyle name="60% - 輔色6 3" xfId="196"/>
    <cellStyle name="60% - 輔色6 4" xfId="284"/>
    <cellStyle name="一般" xfId="0" builtinId="0"/>
    <cellStyle name="一般 2" xfId="44"/>
    <cellStyle name="一般 2 2" xfId="198"/>
    <cellStyle name="一般 28" xfId="357"/>
    <cellStyle name="一般 3" xfId="47"/>
    <cellStyle name="一般 3 10" xfId="358"/>
    <cellStyle name="一般 3 2" xfId="199"/>
    <cellStyle name="一般 4" xfId="285"/>
    <cellStyle name="一般 4 2" xfId="327"/>
    <cellStyle name="一般 5" xfId="287"/>
    <cellStyle name="一般 5 2" xfId="329"/>
    <cellStyle name="一般 6" xfId="301"/>
    <cellStyle name="一般 6 2" xfId="343"/>
    <cellStyle name="一般 7" xfId="42"/>
    <cellStyle name="千分位[0] 2" xfId="45"/>
    <cellStyle name="中等" xfId="8" builtinId="28" customBuiltin="1"/>
    <cellStyle name="中等 2" xfId="201"/>
    <cellStyle name="中等 3" xfId="200"/>
    <cellStyle name="中等 4" xfId="252"/>
    <cellStyle name="合計" xfId="17" builtinId="25" customBuiltin="1"/>
    <cellStyle name="合計 2" xfId="203"/>
    <cellStyle name="合計 3" xfId="202"/>
    <cellStyle name="合計 4" xfId="260"/>
    <cellStyle name="好" xfId="6" builtinId="26" customBuiltin="1"/>
    <cellStyle name="好 2" xfId="205"/>
    <cellStyle name="好 3" xfId="204"/>
    <cellStyle name="好 4" xfId="250"/>
    <cellStyle name="好_(10)2010看板-上達廠-11月份" xfId="48"/>
    <cellStyle name="好_(10)2010看板-上達廠-12月份" xfId="49"/>
    <cellStyle name="好_(10)2011看板-上達廠-1月份" xfId="50"/>
    <cellStyle name="好_(10)2011看板-上達廠-1月份2" xfId="51"/>
    <cellStyle name="好_(10)2011看板-上達廠-2月份" xfId="52"/>
    <cellStyle name="好_0829-(2)" xfId="53"/>
    <cellStyle name="好_2011看板-上達廠-10月份" xfId="54"/>
    <cellStyle name="好_2011看板-上達廠-11月份" xfId="55"/>
    <cellStyle name="好_2011看板-上達廠-12月份" xfId="56"/>
    <cellStyle name="好_2011看板-上達廠-3月份" xfId="57"/>
    <cellStyle name="好_2011看板-上達廠-4月份" xfId="58"/>
    <cellStyle name="好_2011看板-上達廠-5月份" xfId="59"/>
    <cellStyle name="好_2011看板-上達廠-6月份" xfId="60"/>
    <cellStyle name="好_2011看板-上達廠-7月份" xfId="61"/>
    <cellStyle name="好_2011看板-上達廠-8月份" xfId="62"/>
    <cellStyle name="好_2011看板-上達廠-9月份" xfId="63"/>
    <cellStyle name="好_2012看板-上達廠-10月份" xfId="64"/>
    <cellStyle name="好_2012看板-上達廠-11月份" xfId="65"/>
    <cellStyle name="好_2012看板-上達廠-12月份" xfId="66"/>
    <cellStyle name="好_2012看板-上達廠-1月份" xfId="67"/>
    <cellStyle name="好_2012看板-上達廠-2月份" xfId="68"/>
    <cellStyle name="好_2012看板-上達廠-3月份" xfId="69"/>
    <cellStyle name="好_2012看板-上達廠-4月份" xfId="70"/>
    <cellStyle name="好_2012看板-上達廠-5月份" xfId="71"/>
    <cellStyle name="好_2012看板-上達廠-6月份" xfId="72"/>
    <cellStyle name="好_2012看板-上達廠-7月份" xfId="73"/>
    <cellStyle name="好_2012看板-上達廠-8月份" xfId="74"/>
    <cellStyle name="好_2012看板-上達廠-9月份" xfId="75"/>
    <cellStyle name="好_2013看板-上達廠-10月份" xfId="76"/>
    <cellStyle name="好_2013看板-上達廠-11月份" xfId="77"/>
    <cellStyle name="好_2013看板-上達廠-12月份" xfId="78"/>
    <cellStyle name="好_2013看板-上達廠-1月份" xfId="79"/>
    <cellStyle name="好_2013看板-上達廠-2月份" xfId="80"/>
    <cellStyle name="好_2013看板-上達廠-3月份" xfId="81"/>
    <cellStyle name="好_2013看板-上達廠-4月份" xfId="82"/>
    <cellStyle name="好_2013看板-上達廠-5月份" xfId="83"/>
    <cellStyle name="好_2013看板-上達廠-6月份" xfId="84"/>
    <cellStyle name="好_2013看板-上達廠-7月份" xfId="85"/>
    <cellStyle name="好_2013看板-上達廠-8月份" xfId="86"/>
    <cellStyle name="好_2014看板-上達廠-10月份" xfId="87"/>
    <cellStyle name="好_2014看板-上達廠-11月份" xfId="88"/>
    <cellStyle name="好_2014看板-上達廠-12月份" xfId="89"/>
    <cellStyle name="好_2014看板-上達廠-1月份" xfId="90"/>
    <cellStyle name="好_2014看板-上達廠-2月份" xfId="91"/>
    <cellStyle name="好_2014看板-上達廠-3月份" xfId="92"/>
    <cellStyle name="好_2014看板-上達廠-4月份" xfId="93"/>
    <cellStyle name="好_2014看板-上達廠-5月份" xfId="94"/>
    <cellStyle name="好_2014看板-上達廠-6月份" xfId="95"/>
    <cellStyle name="好_2014看板-上達廠-7月份" xfId="96"/>
    <cellStyle name="好_2014看板-上達廠-8月份" xfId="97"/>
    <cellStyle name="好_2014看板-上達廠-9月份" xfId="98"/>
    <cellStyle name="好_2015看板-上達廠-1月份" xfId="99"/>
    <cellStyle name="好_2015看板-上達廠-2月份" xfId="100"/>
    <cellStyle name="好_2015看板-上達廠-3月份" xfId="101"/>
    <cellStyle name="好_2015看板-上達廠-4月份" xfId="102"/>
    <cellStyle name="好_2015看板-上達廠-5月份" xfId="103"/>
    <cellStyle name="好_2015看板-上達廠-6月份" xfId="104"/>
    <cellStyle name="百分比" xfId="359" builtinId="5"/>
    <cellStyle name="百分比 2" xfId="46"/>
    <cellStyle name="百分比 3" xfId="43"/>
    <cellStyle name="計算方式" xfId="11" builtinId="22" customBuiltin="1"/>
    <cellStyle name="計算方式 2" xfId="207"/>
    <cellStyle name="計算方式 3" xfId="206"/>
    <cellStyle name="計算方式 4" xfId="255"/>
    <cellStyle name="連結的儲存格" xfId="12" builtinId="24" customBuiltin="1"/>
    <cellStyle name="連結的儲存格 2" xfId="209"/>
    <cellStyle name="連結的儲存格 3" xfId="208"/>
    <cellStyle name="連結的儲存格 4" xfId="256"/>
    <cellStyle name="備註" xfId="15" builtinId="10" customBuiltin="1"/>
    <cellStyle name="備註 2" xfId="210"/>
    <cellStyle name="備註 3" xfId="211"/>
    <cellStyle name="備註 4" xfId="286"/>
    <cellStyle name="備註 4 2" xfId="328"/>
    <cellStyle name="備註 5" xfId="288"/>
    <cellStyle name="備註 5 2" xfId="330"/>
    <cellStyle name="備註 6" xfId="302"/>
    <cellStyle name="備註 6 2" xfId="344"/>
    <cellStyle name="說明文字" xfId="16" builtinId="53" customBuiltin="1"/>
    <cellStyle name="說明文字 2" xfId="213"/>
    <cellStyle name="說明文字 3" xfId="212"/>
    <cellStyle name="說明文字 4" xfId="259"/>
    <cellStyle name="輔色1" xfId="18" builtinId="29" customBuiltin="1"/>
    <cellStyle name="輔色1 2" xfId="215"/>
    <cellStyle name="輔色1 3" xfId="214"/>
    <cellStyle name="輔色1 4" xfId="261"/>
    <cellStyle name="輔色2" xfId="22" builtinId="33" customBuiltin="1"/>
    <cellStyle name="輔色2 2" xfId="217"/>
    <cellStyle name="輔色2 3" xfId="216"/>
    <cellStyle name="輔色2 4" xfId="265"/>
    <cellStyle name="輔色3" xfId="26" builtinId="37" customBuiltin="1"/>
    <cellStyle name="輔色3 2" xfId="219"/>
    <cellStyle name="輔色3 3" xfId="218"/>
    <cellStyle name="輔色3 4" xfId="269"/>
    <cellStyle name="輔色4" xfId="30" builtinId="41" customBuiltin="1"/>
    <cellStyle name="輔色4 2" xfId="221"/>
    <cellStyle name="輔色4 3" xfId="220"/>
    <cellStyle name="輔色4 4" xfId="273"/>
    <cellStyle name="輔色5" xfId="34" builtinId="45" customBuiltin="1"/>
    <cellStyle name="輔色5 2" xfId="223"/>
    <cellStyle name="輔色5 3" xfId="222"/>
    <cellStyle name="輔色5 4" xfId="277"/>
    <cellStyle name="輔色6" xfId="38" builtinId="49" customBuiltin="1"/>
    <cellStyle name="輔色6 2" xfId="225"/>
    <cellStyle name="輔色6 3" xfId="224"/>
    <cellStyle name="輔色6 4" xfId="281"/>
    <cellStyle name="標題" xfId="1" builtinId="15" customBuiltin="1"/>
    <cellStyle name="標題 1" xfId="2" builtinId="16" customBuiltin="1"/>
    <cellStyle name="標題 1 2" xfId="228"/>
    <cellStyle name="標題 1 3" xfId="227"/>
    <cellStyle name="標題 1 4" xfId="246"/>
    <cellStyle name="標題 2" xfId="3" builtinId="17" customBuiltin="1"/>
    <cellStyle name="標題 2 2" xfId="230"/>
    <cellStyle name="標題 2 3" xfId="229"/>
    <cellStyle name="標題 2 4" xfId="247"/>
    <cellStyle name="標題 3" xfId="4" builtinId="18" customBuiltin="1"/>
    <cellStyle name="標題 3 2" xfId="232"/>
    <cellStyle name="標題 3 3" xfId="231"/>
    <cellStyle name="標題 3 4" xfId="248"/>
    <cellStyle name="標題 4" xfId="5" builtinId="19" customBuiltin="1"/>
    <cellStyle name="標題 4 2" xfId="234"/>
    <cellStyle name="標題 4 3" xfId="233"/>
    <cellStyle name="標題 4 4" xfId="249"/>
    <cellStyle name="標題 5" xfId="235"/>
    <cellStyle name="標題 6" xfId="226"/>
    <cellStyle name="輸入" xfId="9" builtinId="20" customBuiltin="1"/>
    <cellStyle name="輸入 2" xfId="237"/>
    <cellStyle name="輸入 3" xfId="236"/>
    <cellStyle name="輸入 4" xfId="253"/>
    <cellStyle name="輸出" xfId="10" builtinId="21" customBuiltin="1"/>
    <cellStyle name="輸出 2" xfId="239"/>
    <cellStyle name="輸出 3" xfId="238"/>
    <cellStyle name="輸出 4" xfId="254"/>
    <cellStyle name="檢查儲存格" xfId="13" builtinId="23" customBuiltin="1"/>
    <cellStyle name="檢查儲存格 2" xfId="241"/>
    <cellStyle name="檢查儲存格 3" xfId="240"/>
    <cellStyle name="檢查儲存格 4" xfId="257"/>
    <cellStyle name="壞" xfId="7" builtinId="27" customBuiltin="1"/>
    <cellStyle name="壞 2" xfId="243"/>
    <cellStyle name="壞 3" xfId="242"/>
    <cellStyle name="壞 4" xfId="251"/>
    <cellStyle name="壞_(10)2010看板-上達廠-11月份" xfId="105"/>
    <cellStyle name="壞_(10)2010看板-上達廠-12月份" xfId="106"/>
    <cellStyle name="壞_(10)2011看板-上達廠-1月份" xfId="107"/>
    <cellStyle name="壞_(10)2011看板-上達廠-1月份2" xfId="108"/>
    <cellStyle name="壞_(10)2011看板-上達廠-2月份" xfId="109"/>
    <cellStyle name="壞_0829-(2)" xfId="110"/>
    <cellStyle name="壞_2011看板-上達廠-10月份" xfId="111"/>
    <cellStyle name="壞_2011看板-上達廠-11月份" xfId="112"/>
    <cellStyle name="壞_2011看板-上達廠-12月份" xfId="113"/>
    <cellStyle name="壞_2011看板-上達廠-3月份" xfId="114"/>
    <cellStyle name="壞_2011看板-上達廠-4月份" xfId="115"/>
    <cellStyle name="壞_2011看板-上達廠-5月份" xfId="116"/>
    <cellStyle name="壞_2011看板-上達廠-6月份" xfId="117"/>
    <cellStyle name="壞_2011看板-上達廠-7月份" xfId="118"/>
    <cellStyle name="壞_2011看板-上達廠-8月份" xfId="119"/>
    <cellStyle name="壞_2011看板-上達廠-9月份" xfId="120"/>
    <cellStyle name="壞_2012看板-上達廠-10月份" xfId="121"/>
    <cellStyle name="壞_2012看板-上達廠-11月份" xfId="122"/>
    <cellStyle name="壞_2012看板-上達廠-12月份" xfId="123"/>
    <cellStyle name="壞_2012看板-上達廠-1月份" xfId="124"/>
    <cellStyle name="壞_2012看板-上達廠-2月份" xfId="125"/>
    <cellStyle name="壞_2012看板-上達廠-3月份" xfId="126"/>
    <cellStyle name="壞_2012看板-上達廠-4月份" xfId="127"/>
    <cellStyle name="壞_2012看板-上達廠-5月份" xfId="128"/>
    <cellStyle name="壞_2012看板-上達廠-6月份" xfId="129"/>
    <cellStyle name="壞_2012看板-上達廠-7月份" xfId="130"/>
    <cellStyle name="壞_2012看板-上達廠-8月份" xfId="131"/>
    <cellStyle name="壞_2012看板-上達廠-9月份" xfId="132"/>
    <cellStyle name="壞_2013看板-上達廠-10月份" xfId="133"/>
    <cellStyle name="壞_2013看板-上達廠-11月份" xfId="134"/>
    <cellStyle name="壞_2013看板-上達廠-12月份" xfId="135"/>
    <cellStyle name="壞_2013看板-上達廠-1月份" xfId="136"/>
    <cellStyle name="壞_2013看板-上達廠-2月份" xfId="137"/>
    <cellStyle name="壞_2013看板-上達廠-3月份" xfId="138"/>
    <cellStyle name="壞_2013看板-上達廠-4月份" xfId="139"/>
    <cellStyle name="壞_2013看板-上達廠-5月份" xfId="140"/>
    <cellStyle name="壞_2013看板-上達廠-6月份" xfId="141"/>
    <cellStyle name="壞_2013看板-上達廠-7月份" xfId="142"/>
    <cellStyle name="壞_2013看板-上達廠-8月份" xfId="143"/>
    <cellStyle name="壞_2014看板-上達廠-10月份" xfId="144"/>
    <cellStyle name="壞_2014看板-上達廠-11月份" xfId="145"/>
    <cellStyle name="壞_2014看板-上達廠-12月份" xfId="146"/>
    <cellStyle name="壞_2014看板-上達廠-1月份" xfId="147"/>
    <cellStyle name="壞_2014看板-上達廠-2月份" xfId="148"/>
    <cellStyle name="壞_2014看板-上達廠-3月份" xfId="149"/>
    <cellStyle name="壞_2014看板-上達廠-4月份" xfId="150"/>
    <cellStyle name="壞_2014看板-上達廠-5月份" xfId="151"/>
    <cellStyle name="壞_2014看板-上達廠-6月份" xfId="152"/>
    <cellStyle name="壞_2014看板-上達廠-7月份" xfId="153"/>
    <cellStyle name="壞_2014看板-上達廠-8月份" xfId="154"/>
    <cellStyle name="壞_2014看板-上達廠-9月份" xfId="155"/>
    <cellStyle name="壞_2015看板-上達廠-1月份" xfId="156"/>
    <cellStyle name="壞_2015看板-上達廠-2月份" xfId="157"/>
    <cellStyle name="壞_2015看板-上達廠-3月份" xfId="158"/>
    <cellStyle name="壞_2015看板-上達廠-4月份" xfId="159"/>
    <cellStyle name="壞_2015看板-上達廠-5月份" xfId="160"/>
    <cellStyle name="壞_2015看板-上達廠-6月份" xfId="161"/>
    <cellStyle name="警告文字" xfId="14" builtinId="11" customBuiltin="1"/>
    <cellStyle name="警告文字 2" xfId="245"/>
    <cellStyle name="警告文字 3" xfId="244"/>
    <cellStyle name="警告文字 4" xfId="25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00FF"/>
      <color rgb="FFFF6600"/>
      <color rgb="FF9933FF"/>
      <color rgb="FF006600"/>
      <color rgb="FF008000"/>
      <color rgb="FFFFCCFF"/>
      <color rgb="FFFFFF99"/>
      <color rgb="FFFFFF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RP/@&#29983;&#29986;&#25490;&#31243;/&#25490;&#31243;-&#36554;&#35069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2741\Desktop\1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區"/>
      <sheetName val="B區"/>
      <sheetName val="C區"/>
      <sheetName val="F區"/>
      <sheetName val="資料庫"/>
      <sheetName val="甘特圖"/>
      <sheetName val="申料表"/>
      <sheetName val="開機率"/>
      <sheetName val="待開單"/>
      <sheetName val="工作表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 t="str">
            <v>品名</v>
          </cell>
          <cell r="C1" t="str">
            <v>材質</v>
          </cell>
          <cell r="D1" t="str">
            <v>規格</v>
          </cell>
          <cell r="E1" t="str">
            <v>材料外徑</v>
          </cell>
          <cell r="F1" t="str">
            <v>成品外徑</v>
          </cell>
          <cell r="G1" t="str">
            <v>總長</v>
          </cell>
          <cell r="H1" t="str">
            <v>切斷</v>
          </cell>
          <cell r="I1" t="str">
            <v>夾料</v>
          </cell>
          <cell r="J1" t="str">
            <v>預修總長</v>
          </cell>
          <cell r="K1" t="str">
            <v>pcs</v>
          </cell>
          <cell r="L1" t="str">
            <v>標準用量</v>
          </cell>
          <cell r="M1" t="str">
            <v>條件選擇</v>
          </cell>
          <cell r="N1" t="str">
            <v>備註</v>
          </cell>
          <cell r="O1" t="str">
            <v>加工單位</v>
          </cell>
          <cell r="P1" t="str">
            <v>後送單位</v>
          </cell>
          <cell r="Q1" t="str">
            <v>圖號</v>
          </cell>
          <cell r="R1" t="str">
            <v>產速</v>
          </cell>
          <cell r="S1" t="str">
            <v>機型</v>
          </cell>
        </row>
        <row r="2">
          <cell r="B2">
            <v>122220</v>
          </cell>
          <cell r="D2" t="str">
            <v>∮</v>
          </cell>
          <cell r="E2">
            <v>13.3</v>
          </cell>
          <cell r="F2">
            <v>13</v>
          </cell>
          <cell r="G2">
            <v>14.4</v>
          </cell>
          <cell r="H2">
            <v>0.8</v>
          </cell>
          <cell r="I2">
            <v>40</v>
          </cell>
          <cell r="J2">
            <v>0.2</v>
          </cell>
          <cell r="K2">
            <v>159</v>
          </cell>
          <cell r="L2">
            <v>1.8579986029874217E-2</v>
          </cell>
          <cell r="M2">
            <v>0.78500000000000003</v>
          </cell>
          <cell r="Q2" t="str">
            <v>1-84</v>
          </cell>
          <cell r="R2">
            <v>400</v>
          </cell>
          <cell r="S2" t="str">
            <v>15.20型</v>
          </cell>
        </row>
        <row r="3">
          <cell r="B3">
            <v>131400</v>
          </cell>
          <cell r="C3" t="str">
            <v>C3603</v>
          </cell>
          <cell r="D3" t="str">
            <v>∮</v>
          </cell>
          <cell r="E3">
            <v>11.3</v>
          </cell>
          <cell r="F3">
            <v>11</v>
          </cell>
          <cell r="G3">
            <v>8</v>
          </cell>
          <cell r="H3">
            <v>0.8</v>
          </cell>
          <cell r="I3">
            <v>40</v>
          </cell>
          <cell r="J3">
            <v>0.2</v>
          </cell>
          <cell r="K3">
            <v>273</v>
          </cell>
          <cell r="L3">
            <v>7.8114825228937732E-3</v>
          </cell>
          <cell r="M3">
            <v>0.78500000000000003</v>
          </cell>
          <cell r="O3" t="str">
            <v>電鍍</v>
          </cell>
          <cell r="P3" t="str">
            <v>外</v>
          </cell>
          <cell r="Q3" t="str">
            <v>1-26</v>
          </cell>
          <cell r="R3">
            <v>700</v>
          </cell>
          <cell r="S3" t="str">
            <v>15.20型</v>
          </cell>
        </row>
        <row r="4">
          <cell r="B4">
            <v>132401</v>
          </cell>
          <cell r="D4" t="str">
            <v>∮</v>
          </cell>
          <cell r="E4">
            <v>15</v>
          </cell>
          <cell r="F4">
            <v>15</v>
          </cell>
          <cell r="G4">
            <v>10.45</v>
          </cell>
          <cell r="H4">
            <v>0.8</v>
          </cell>
          <cell r="I4">
            <v>40</v>
          </cell>
          <cell r="J4">
            <v>0.2</v>
          </cell>
          <cell r="K4">
            <v>214</v>
          </cell>
          <cell r="L4">
            <v>1.7559331191588787E-2</v>
          </cell>
          <cell r="M4">
            <v>0.78500000000000003</v>
          </cell>
          <cell r="O4" t="str">
            <v>電鍍</v>
          </cell>
          <cell r="P4" t="str">
            <v>外</v>
          </cell>
          <cell r="Q4" t="str">
            <v>1-27</v>
          </cell>
          <cell r="R4">
            <v>650</v>
          </cell>
          <cell r="S4" t="str">
            <v>20型</v>
          </cell>
        </row>
        <row r="5">
          <cell r="B5">
            <v>132402</v>
          </cell>
          <cell r="D5" t="str">
            <v>∮</v>
          </cell>
          <cell r="E5">
            <v>15</v>
          </cell>
          <cell r="F5">
            <v>15</v>
          </cell>
          <cell r="G5">
            <v>10.5</v>
          </cell>
          <cell r="H5">
            <v>0.8</v>
          </cell>
          <cell r="I5">
            <v>40</v>
          </cell>
          <cell r="J5">
            <v>0.2</v>
          </cell>
          <cell r="K5">
            <v>213</v>
          </cell>
          <cell r="L5">
            <v>1.7641769366197185E-2</v>
          </cell>
          <cell r="M5">
            <v>0.78500000000000003</v>
          </cell>
          <cell r="O5" t="str">
            <v>電鍍</v>
          </cell>
          <cell r="P5" t="str">
            <v>外</v>
          </cell>
          <cell r="Q5" t="str">
            <v>1-28</v>
          </cell>
          <cell r="R5">
            <v>650</v>
          </cell>
          <cell r="S5" t="str">
            <v>20型</v>
          </cell>
        </row>
        <row r="6">
          <cell r="B6">
            <v>132503</v>
          </cell>
          <cell r="C6" t="str">
            <v>C3603</v>
          </cell>
          <cell r="D6" t="str">
            <v>∮</v>
          </cell>
          <cell r="E6">
            <v>14.4</v>
          </cell>
          <cell r="F6">
            <v>14.1</v>
          </cell>
          <cell r="G6">
            <v>9.1999999999999993</v>
          </cell>
          <cell r="H6">
            <v>0.8</v>
          </cell>
          <cell r="I6">
            <v>40</v>
          </cell>
          <cell r="J6">
            <v>0.2</v>
          </cell>
          <cell r="K6">
            <v>241</v>
          </cell>
          <cell r="L6">
            <v>1.4369682323651453E-2</v>
          </cell>
          <cell r="M6">
            <v>0.78500000000000003</v>
          </cell>
          <cell r="O6" t="str">
            <v>電鍍</v>
          </cell>
          <cell r="P6" t="str">
            <v>外</v>
          </cell>
          <cell r="Q6" t="str">
            <v>1-29</v>
          </cell>
          <cell r="R6">
            <v>650</v>
          </cell>
          <cell r="S6" t="str">
            <v>20型</v>
          </cell>
        </row>
        <row r="7">
          <cell r="B7">
            <v>132512</v>
          </cell>
          <cell r="C7" t="str">
            <v>C3603</v>
          </cell>
          <cell r="D7" t="str">
            <v>∮</v>
          </cell>
          <cell r="E7">
            <v>14.4</v>
          </cell>
          <cell r="F7">
            <v>14.1</v>
          </cell>
          <cell r="G7">
            <v>9.6999999999999993</v>
          </cell>
          <cell r="H7">
            <v>0.8</v>
          </cell>
          <cell r="I7">
            <v>40</v>
          </cell>
          <cell r="J7">
            <v>0.2</v>
          </cell>
          <cell r="K7">
            <v>229</v>
          </cell>
          <cell r="L7">
            <v>1.5122678777292578E-2</v>
          </cell>
          <cell r="M7">
            <v>0.78500000000000003</v>
          </cell>
          <cell r="O7" t="str">
            <v>電鍍</v>
          </cell>
          <cell r="P7" t="str">
            <v>外</v>
          </cell>
          <cell r="Q7" t="str">
            <v>1-30</v>
          </cell>
          <cell r="R7">
            <v>650</v>
          </cell>
          <cell r="S7" t="str">
            <v>20型</v>
          </cell>
        </row>
        <row r="8">
          <cell r="B8">
            <v>132514</v>
          </cell>
          <cell r="C8" t="str">
            <v>C3603</v>
          </cell>
          <cell r="D8" t="str">
            <v>∮</v>
          </cell>
          <cell r="E8">
            <v>14.4</v>
          </cell>
          <cell r="F8">
            <v>14.2</v>
          </cell>
          <cell r="G8">
            <v>9.1999999999999993</v>
          </cell>
          <cell r="H8">
            <v>0.8</v>
          </cell>
          <cell r="I8">
            <v>40</v>
          </cell>
          <cell r="J8">
            <v>0.2</v>
          </cell>
          <cell r="K8">
            <v>241</v>
          </cell>
          <cell r="L8">
            <v>1.4369682323651453E-2</v>
          </cell>
          <cell r="M8">
            <v>0.78500000000000003</v>
          </cell>
          <cell r="O8" t="str">
            <v>電鍍</v>
          </cell>
          <cell r="P8" t="str">
            <v>外</v>
          </cell>
          <cell r="Q8" t="str">
            <v>1-31</v>
          </cell>
          <cell r="R8">
            <v>650</v>
          </cell>
          <cell r="S8" t="str">
            <v>20型</v>
          </cell>
        </row>
        <row r="9">
          <cell r="B9">
            <v>133400</v>
          </cell>
          <cell r="D9" t="str">
            <v>∮</v>
          </cell>
          <cell r="E9">
            <v>17.5</v>
          </cell>
          <cell r="F9">
            <v>17</v>
          </cell>
          <cell r="G9">
            <v>10.5</v>
          </cell>
          <cell r="H9">
            <v>0.8</v>
          </cell>
          <cell r="I9">
            <v>40</v>
          </cell>
          <cell r="J9">
            <v>0.2</v>
          </cell>
          <cell r="K9">
            <v>213</v>
          </cell>
          <cell r="L9">
            <v>2.4012408303990609E-2</v>
          </cell>
          <cell r="M9">
            <v>0.78500000000000003</v>
          </cell>
          <cell r="O9" t="str">
            <v>電鍍</v>
          </cell>
          <cell r="P9" t="str">
            <v>外</v>
          </cell>
          <cell r="Q9" t="str">
            <v>1-32</v>
          </cell>
          <cell r="R9">
            <v>500</v>
          </cell>
          <cell r="S9" t="str">
            <v>20型</v>
          </cell>
        </row>
        <row r="10">
          <cell r="B10">
            <v>133407</v>
          </cell>
          <cell r="D10" t="str">
            <v>∮</v>
          </cell>
          <cell r="E10">
            <v>17.5</v>
          </cell>
          <cell r="F10">
            <v>17</v>
          </cell>
          <cell r="G10">
            <v>10.4</v>
          </cell>
          <cell r="H10">
            <v>0.8</v>
          </cell>
          <cell r="I10">
            <v>40</v>
          </cell>
          <cell r="J10">
            <v>0.2</v>
          </cell>
          <cell r="K10">
            <v>215</v>
          </cell>
          <cell r="L10">
            <v>2.3789037063953487E-2</v>
          </cell>
          <cell r="M10">
            <v>0.78500000000000003</v>
          </cell>
          <cell r="O10" t="str">
            <v>電鍍</v>
          </cell>
          <cell r="P10" t="str">
            <v>外</v>
          </cell>
          <cell r="Q10" t="str">
            <v>1-35</v>
          </cell>
          <cell r="R10">
            <v>300</v>
          </cell>
          <cell r="S10" t="str">
            <v>20型</v>
          </cell>
        </row>
        <row r="11">
          <cell r="B11">
            <v>133408</v>
          </cell>
          <cell r="D11" t="str">
            <v>∮</v>
          </cell>
          <cell r="E11">
            <v>17.5</v>
          </cell>
          <cell r="F11">
            <v>17</v>
          </cell>
          <cell r="G11">
            <v>9</v>
          </cell>
          <cell r="H11">
            <v>0.8</v>
          </cell>
          <cell r="I11">
            <v>40</v>
          </cell>
          <cell r="J11">
            <v>0.2</v>
          </cell>
          <cell r="K11">
            <v>246</v>
          </cell>
          <cell r="L11">
            <v>2.0791231580284553E-2</v>
          </cell>
          <cell r="M11">
            <v>0.78500000000000003</v>
          </cell>
          <cell r="O11" t="str">
            <v>電鍍</v>
          </cell>
          <cell r="P11" t="str">
            <v>外</v>
          </cell>
          <cell r="Q11" t="str">
            <v>1-33</v>
          </cell>
          <cell r="R11">
            <v>500</v>
          </cell>
          <cell r="S11" t="str">
            <v>20型</v>
          </cell>
        </row>
        <row r="12">
          <cell r="B12">
            <v>133506</v>
          </cell>
          <cell r="D12" t="str">
            <v>∮</v>
          </cell>
          <cell r="E12">
            <v>16.5</v>
          </cell>
          <cell r="F12">
            <v>16.100000000000001</v>
          </cell>
          <cell r="G12">
            <v>10.8</v>
          </cell>
          <cell r="H12">
            <v>0.8</v>
          </cell>
          <cell r="I12">
            <v>40</v>
          </cell>
          <cell r="J12">
            <v>0.2</v>
          </cell>
          <cell r="K12">
            <v>208</v>
          </cell>
          <cell r="L12">
            <v>2.1859678936298074E-2</v>
          </cell>
          <cell r="M12">
            <v>0.78500000000000003</v>
          </cell>
          <cell r="O12" t="str">
            <v>電鍍</v>
          </cell>
          <cell r="P12" t="str">
            <v>外</v>
          </cell>
          <cell r="Q12" t="str">
            <v>1-34</v>
          </cell>
          <cell r="R12">
            <v>550</v>
          </cell>
          <cell r="S12">
            <v>0</v>
          </cell>
        </row>
        <row r="13">
          <cell r="B13">
            <v>134401</v>
          </cell>
          <cell r="D13" t="str">
            <v>∮</v>
          </cell>
          <cell r="E13">
            <v>19.5</v>
          </cell>
          <cell r="F13">
            <v>19</v>
          </cell>
          <cell r="G13">
            <v>12.2</v>
          </cell>
          <cell r="H13">
            <v>0.8</v>
          </cell>
          <cell r="I13">
            <v>40</v>
          </cell>
          <cell r="J13">
            <v>0.2</v>
          </cell>
          <cell r="K13">
            <v>186</v>
          </cell>
          <cell r="L13">
            <v>3.4142514616935488E-2</v>
          </cell>
          <cell r="M13">
            <v>0.78500000000000003</v>
          </cell>
          <cell r="O13" t="str">
            <v>電鍍</v>
          </cell>
          <cell r="P13" t="str">
            <v>外</v>
          </cell>
          <cell r="Q13" t="str">
            <v>1-36</v>
          </cell>
          <cell r="R13">
            <v>150</v>
          </cell>
          <cell r="S13" t="str">
            <v>20型</v>
          </cell>
        </row>
        <row r="14">
          <cell r="B14">
            <v>165358</v>
          </cell>
          <cell r="D14" t="str">
            <v>H</v>
          </cell>
          <cell r="E14">
            <v>11</v>
          </cell>
          <cell r="F14">
            <v>11</v>
          </cell>
          <cell r="G14">
            <v>27.8</v>
          </cell>
          <cell r="H14">
            <v>0.8</v>
          </cell>
          <cell r="I14">
            <v>40</v>
          </cell>
          <cell r="J14">
            <v>0.2</v>
          </cell>
          <cell r="K14">
            <v>85</v>
          </cell>
          <cell r="L14">
            <v>2.6227319411764705E-2</v>
          </cell>
          <cell r="M14">
            <v>0.86599999999999999</v>
          </cell>
          <cell r="N14" t="str">
            <v>車牙(牙10.7)</v>
          </cell>
          <cell r="O14" t="str">
            <v>剖溝</v>
          </cell>
          <cell r="P14" t="str">
            <v>3F</v>
          </cell>
          <cell r="Q14" t="str">
            <v>1-39</v>
          </cell>
          <cell r="R14">
            <v>300</v>
          </cell>
          <cell r="S14" t="str">
            <v>15.20型(牙)</v>
          </cell>
        </row>
        <row r="15">
          <cell r="B15">
            <v>165366</v>
          </cell>
          <cell r="D15" t="str">
            <v>∮</v>
          </cell>
          <cell r="E15">
            <v>9</v>
          </cell>
          <cell r="F15">
            <v>8.6999999999999993</v>
          </cell>
          <cell r="G15">
            <v>14.5</v>
          </cell>
          <cell r="H15">
            <v>0.8</v>
          </cell>
          <cell r="I15">
            <v>60</v>
          </cell>
          <cell r="J15">
            <v>0.2</v>
          </cell>
          <cell r="K15">
            <v>157</v>
          </cell>
          <cell r="L15">
            <v>8.6163750000000008E-3</v>
          </cell>
          <cell r="M15">
            <v>0.78500000000000003</v>
          </cell>
          <cell r="Q15" t="str">
            <v>1-86</v>
          </cell>
          <cell r="R15">
            <v>600</v>
          </cell>
          <cell r="S15" t="str">
            <v>15型</v>
          </cell>
        </row>
        <row r="16">
          <cell r="B16">
            <v>165367</v>
          </cell>
          <cell r="D16" t="str">
            <v>∮</v>
          </cell>
          <cell r="E16">
            <v>9</v>
          </cell>
          <cell r="F16">
            <v>8.6999999999999993</v>
          </cell>
          <cell r="G16">
            <v>14.5</v>
          </cell>
          <cell r="H16">
            <v>0.8</v>
          </cell>
          <cell r="I16">
            <v>60</v>
          </cell>
          <cell r="J16">
            <v>0.2</v>
          </cell>
          <cell r="K16">
            <v>157</v>
          </cell>
          <cell r="L16">
            <v>8.6163750000000008E-3</v>
          </cell>
          <cell r="M16">
            <v>0.78500000000000003</v>
          </cell>
          <cell r="O16" t="str">
            <v>倒角</v>
          </cell>
          <cell r="P16" t="str">
            <v>3F</v>
          </cell>
          <cell r="Q16" t="str">
            <v>1-61</v>
          </cell>
          <cell r="R16">
            <v>300</v>
          </cell>
          <cell r="S16">
            <v>0</v>
          </cell>
        </row>
        <row r="17">
          <cell r="B17">
            <v>165368</v>
          </cell>
          <cell r="D17" t="str">
            <v>∮</v>
          </cell>
          <cell r="E17">
            <v>9</v>
          </cell>
          <cell r="F17">
            <v>8.6999999999999993</v>
          </cell>
          <cell r="G17">
            <v>14.5</v>
          </cell>
          <cell r="H17">
            <v>0.8</v>
          </cell>
          <cell r="I17">
            <v>60</v>
          </cell>
          <cell r="J17">
            <v>0.2</v>
          </cell>
          <cell r="K17">
            <v>157</v>
          </cell>
          <cell r="L17">
            <v>8.6163750000000008E-3</v>
          </cell>
          <cell r="M17">
            <v>0.78500000000000003</v>
          </cell>
          <cell r="Q17" t="str">
            <v>1-74</v>
          </cell>
          <cell r="R17">
            <v>900</v>
          </cell>
          <cell r="S17" t="str">
            <v>15.20型</v>
          </cell>
        </row>
        <row r="18">
          <cell r="B18">
            <v>165370</v>
          </cell>
          <cell r="D18" t="str">
            <v>∮</v>
          </cell>
          <cell r="E18">
            <v>12</v>
          </cell>
          <cell r="F18">
            <v>11.8</v>
          </cell>
          <cell r="G18">
            <v>12.9</v>
          </cell>
          <cell r="H18">
            <v>0.8</v>
          </cell>
          <cell r="I18">
            <v>40</v>
          </cell>
          <cell r="J18">
            <v>0.2</v>
          </cell>
          <cell r="K18">
            <v>176</v>
          </cell>
          <cell r="L18">
            <v>1.3664352272727274E-2</v>
          </cell>
          <cell r="M18">
            <v>0.78500000000000003</v>
          </cell>
          <cell r="Q18" t="str">
            <v>1-87</v>
          </cell>
          <cell r="R18">
            <v>500</v>
          </cell>
          <cell r="S18" t="str">
            <v>15.20型</v>
          </cell>
        </row>
        <row r="19">
          <cell r="B19">
            <v>170146</v>
          </cell>
          <cell r="C19" t="str">
            <v>TC料</v>
          </cell>
          <cell r="D19" t="str">
            <v>∮</v>
          </cell>
          <cell r="E19">
            <v>11</v>
          </cell>
          <cell r="F19">
            <v>10.8</v>
          </cell>
          <cell r="G19">
            <v>21.7</v>
          </cell>
          <cell r="H19">
            <v>0.8</v>
          </cell>
          <cell r="I19">
            <v>40</v>
          </cell>
          <cell r="J19">
            <v>0.2</v>
          </cell>
          <cell r="K19">
            <v>108</v>
          </cell>
          <cell r="L19">
            <v>1.8711165509259262E-2</v>
          </cell>
          <cell r="M19">
            <v>0.78500000000000003</v>
          </cell>
          <cell r="O19" t="str">
            <v>鉸孔</v>
          </cell>
          <cell r="P19" t="str">
            <v>3F</v>
          </cell>
          <cell r="Q19" t="str">
            <v>1-11</v>
          </cell>
          <cell r="R19">
            <v>300</v>
          </cell>
          <cell r="S19" t="str">
            <v>15.20型</v>
          </cell>
        </row>
        <row r="20">
          <cell r="B20">
            <v>170156</v>
          </cell>
          <cell r="D20" t="str">
            <v>□</v>
          </cell>
          <cell r="E20">
            <v>12</v>
          </cell>
          <cell r="F20">
            <v>12</v>
          </cell>
          <cell r="G20">
            <v>29.1</v>
          </cell>
          <cell r="H20">
            <v>1.1000000000000001</v>
          </cell>
          <cell r="I20">
            <v>60</v>
          </cell>
          <cell r="J20">
            <v>0.2</v>
          </cell>
          <cell r="K20">
            <v>80</v>
          </cell>
          <cell r="L20">
            <v>3.8295000000000003E-2</v>
          </cell>
          <cell r="M20">
            <v>1</v>
          </cell>
          <cell r="N20" t="str">
            <v>切一半</v>
          </cell>
          <cell r="O20" t="str">
            <v>鉆孔</v>
          </cell>
          <cell r="P20" t="str">
            <v>3F</v>
          </cell>
          <cell r="Q20" t="str">
            <v>1-56</v>
          </cell>
          <cell r="R20">
            <v>150</v>
          </cell>
          <cell r="S20" t="str">
            <v>20型</v>
          </cell>
        </row>
        <row r="21">
          <cell r="B21">
            <v>170160</v>
          </cell>
          <cell r="D21" t="str">
            <v>□</v>
          </cell>
          <cell r="E21">
            <v>12</v>
          </cell>
          <cell r="F21">
            <v>12</v>
          </cell>
          <cell r="G21">
            <v>28.1</v>
          </cell>
          <cell r="H21">
            <v>1.1000000000000001</v>
          </cell>
          <cell r="I21">
            <v>60</v>
          </cell>
          <cell r="J21">
            <v>0.2</v>
          </cell>
          <cell r="K21">
            <v>82</v>
          </cell>
          <cell r="L21">
            <v>3.7360975609756097E-2</v>
          </cell>
          <cell r="M21">
            <v>1</v>
          </cell>
          <cell r="N21" t="str">
            <v>切一半</v>
          </cell>
          <cell r="O21" t="str">
            <v>鉆孔</v>
          </cell>
          <cell r="P21" t="str">
            <v>3F</v>
          </cell>
          <cell r="Q21" t="str">
            <v>1-51</v>
          </cell>
          <cell r="R21">
            <v>190</v>
          </cell>
          <cell r="S21" t="str">
            <v>20型</v>
          </cell>
        </row>
        <row r="22">
          <cell r="B22">
            <v>170161</v>
          </cell>
          <cell r="D22" t="str">
            <v>□</v>
          </cell>
          <cell r="E22">
            <v>12</v>
          </cell>
          <cell r="F22">
            <v>12</v>
          </cell>
          <cell r="G22">
            <v>24.5</v>
          </cell>
          <cell r="H22">
            <v>1.1000000000000001</v>
          </cell>
          <cell r="I22">
            <v>60</v>
          </cell>
          <cell r="J22">
            <v>0.2</v>
          </cell>
          <cell r="K22">
            <v>94</v>
          </cell>
          <cell r="L22">
            <v>3.2591489361702128E-2</v>
          </cell>
          <cell r="M22">
            <v>1</v>
          </cell>
          <cell r="N22" t="str">
            <v>切一半</v>
          </cell>
          <cell r="O22" t="str">
            <v>鉆孔</v>
          </cell>
          <cell r="P22" t="str">
            <v>3F</v>
          </cell>
          <cell r="Q22" t="str">
            <v>1-42</v>
          </cell>
          <cell r="R22">
            <v>150</v>
          </cell>
          <cell r="S22" t="str">
            <v>20型</v>
          </cell>
        </row>
        <row r="23">
          <cell r="B23">
            <v>170162</v>
          </cell>
          <cell r="D23" t="str">
            <v>□</v>
          </cell>
          <cell r="E23">
            <v>12</v>
          </cell>
          <cell r="F23">
            <v>12</v>
          </cell>
          <cell r="G23">
            <v>25.5</v>
          </cell>
          <cell r="H23">
            <v>1.1000000000000001</v>
          </cell>
          <cell r="I23">
            <v>60</v>
          </cell>
          <cell r="J23">
            <v>0.2</v>
          </cell>
          <cell r="K23">
            <v>91</v>
          </cell>
          <cell r="L23">
            <v>3.3665934065934065E-2</v>
          </cell>
          <cell r="M23">
            <v>1</v>
          </cell>
          <cell r="N23" t="str">
            <v>切一半</v>
          </cell>
          <cell r="O23" t="str">
            <v>鉆孔</v>
          </cell>
          <cell r="P23" t="str">
            <v>3F</v>
          </cell>
          <cell r="Q23" t="str">
            <v>1-60</v>
          </cell>
          <cell r="R23">
            <v>200</v>
          </cell>
          <cell r="S23" t="str">
            <v>20型</v>
          </cell>
        </row>
        <row r="24">
          <cell r="B24">
            <v>170202</v>
          </cell>
          <cell r="D24" t="str">
            <v>∮</v>
          </cell>
          <cell r="E24">
            <v>14</v>
          </cell>
          <cell r="F24">
            <v>14</v>
          </cell>
          <cell r="G24">
            <v>18.7</v>
          </cell>
          <cell r="H24">
            <v>1.1000000000000001</v>
          </cell>
          <cell r="I24">
            <v>40</v>
          </cell>
          <cell r="J24">
            <v>0.2</v>
          </cell>
          <cell r="K24">
            <v>123</v>
          </cell>
          <cell r="L24">
            <v>2.6612776422764228E-2</v>
          </cell>
          <cell r="M24">
            <v>0.78500000000000003</v>
          </cell>
          <cell r="O24" t="str">
            <v>鉆孔</v>
          </cell>
          <cell r="P24" t="str">
            <v>3F</v>
          </cell>
          <cell r="Q24" t="str">
            <v>1-52</v>
          </cell>
          <cell r="R24">
            <v>0</v>
          </cell>
          <cell r="S24">
            <v>0</v>
          </cell>
        </row>
        <row r="25">
          <cell r="B25">
            <v>170203</v>
          </cell>
          <cell r="D25" t="str">
            <v>∮</v>
          </cell>
          <cell r="E25">
            <v>14.5</v>
          </cell>
          <cell r="F25">
            <v>14</v>
          </cell>
          <cell r="G25">
            <v>20.7</v>
          </cell>
          <cell r="H25">
            <v>1.1000000000000001</v>
          </cell>
          <cell r="I25">
            <v>40</v>
          </cell>
          <cell r="J25">
            <v>0.2</v>
          </cell>
          <cell r="K25">
            <v>111</v>
          </cell>
          <cell r="L25">
            <v>3.1633864583333338E-2</v>
          </cell>
          <cell r="M25">
            <v>0.78500000000000003</v>
          </cell>
          <cell r="Q25" t="str">
            <v>1-89</v>
          </cell>
          <cell r="R25">
            <v>300</v>
          </cell>
          <cell r="S25" t="str">
            <v>20型</v>
          </cell>
        </row>
        <row r="26">
          <cell r="B26">
            <v>180086</v>
          </cell>
          <cell r="D26" t="str">
            <v>H</v>
          </cell>
          <cell r="E26">
            <v>11</v>
          </cell>
          <cell r="F26">
            <v>11</v>
          </cell>
          <cell r="G26">
            <v>7.6</v>
          </cell>
          <cell r="H26">
            <v>0.8</v>
          </cell>
          <cell r="I26">
            <v>40</v>
          </cell>
          <cell r="J26">
            <v>0.2</v>
          </cell>
          <cell r="K26">
            <v>286</v>
          </cell>
          <cell r="L26">
            <v>7.7948326923076919E-3</v>
          </cell>
          <cell r="M26">
            <v>0.86599999999999999</v>
          </cell>
          <cell r="O26" t="str">
            <v>電鍍</v>
          </cell>
          <cell r="P26" t="str">
            <v>外</v>
          </cell>
          <cell r="Q26" t="str">
            <v>1-03</v>
          </cell>
          <cell r="R26">
            <v>850</v>
          </cell>
          <cell r="S26" t="str">
            <v>15.20型</v>
          </cell>
        </row>
        <row r="27">
          <cell r="B27">
            <v>180119</v>
          </cell>
          <cell r="C27" t="str">
            <v>直花</v>
          </cell>
          <cell r="D27" t="str">
            <v>H</v>
          </cell>
          <cell r="E27">
            <v>11</v>
          </cell>
          <cell r="F27">
            <v>11</v>
          </cell>
          <cell r="G27">
            <v>8.25</v>
          </cell>
          <cell r="H27">
            <v>0.8</v>
          </cell>
          <cell r="I27">
            <v>40</v>
          </cell>
          <cell r="J27">
            <v>0.2</v>
          </cell>
          <cell r="K27">
            <v>262</v>
          </cell>
          <cell r="L27">
            <v>8.3897390835877862E-3</v>
          </cell>
          <cell r="M27">
            <v>0.86599999999999999</v>
          </cell>
          <cell r="N27" t="str">
            <v>攻牙</v>
          </cell>
          <cell r="O27" t="str">
            <v>電鍍</v>
          </cell>
          <cell r="P27" t="str">
            <v>外</v>
          </cell>
          <cell r="Q27" t="str">
            <v>1-19</v>
          </cell>
          <cell r="R27">
            <v>700</v>
          </cell>
          <cell r="S27" t="str">
            <v>15.20型</v>
          </cell>
        </row>
        <row r="28">
          <cell r="B28">
            <v>180127</v>
          </cell>
          <cell r="D28" t="str">
            <v>H</v>
          </cell>
          <cell r="E28">
            <v>11</v>
          </cell>
          <cell r="F28">
            <v>11</v>
          </cell>
          <cell r="G28">
            <v>7.6</v>
          </cell>
          <cell r="H28">
            <v>0.8</v>
          </cell>
          <cell r="I28">
            <v>40</v>
          </cell>
          <cell r="J28">
            <v>0.2</v>
          </cell>
          <cell r="K28">
            <v>286</v>
          </cell>
          <cell r="L28">
            <v>7.7948326923076919E-3</v>
          </cell>
          <cell r="M28">
            <v>0.86599999999999999</v>
          </cell>
          <cell r="N28" t="str">
            <v>攻牙</v>
          </cell>
          <cell r="O28" t="str">
            <v>×</v>
          </cell>
          <cell r="P28" t="str">
            <v>倉</v>
          </cell>
          <cell r="Q28" t="str">
            <v>1-25</v>
          </cell>
          <cell r="R28">
            <v>750</v>
          </cell>
          <cell r="S28" t="str">
            <v>15.20型</v>
          </cell>
        </row>
        <row r="29">
          <cell r="B29">
            <v>180174</v>
          </cell>
          <cell r="D29" t="str">
            <v>H</v>
          </cell>
          <cell r="E29">
            <v>11</v>
          </cell>
          <cell r="F29">
            <v>11</v>
          </cell>
          <cell r="G29">
            <v>7.6</v>
          </cell>
          <cell r="H29">
            <v>0.8</v>
          </cell>
          <cell r="I29">
            <v>40</v>
          </cell>
          <cell r="J29">
            <v>0.2</v>
          </cell>
          <cell r="K29">
            <v>286</v>
          </cell>
          <cell r="L29">
            <v>7.7948326923076919E-3</v>
          </cell>
          <cell r="M29">
            <v>0.86599999999999999</v>
          </cell>
          <cell r="O29" t="str">
            <v>組立</v>
          </cell>
          <cell r="P29" t="str">
            <v>外</v>
          </cell>
          <cell r="Q29" t="str">
            <v>1-63</v>
          </cell>
          <cell r="R29">
            <v>800</v>
          </cell>
          <cell r="S29" t="str">
            <v>15.20型</v>
          </cell>
        </row>
        <row r="30">
          <cell r="B30">
            <v>180184</v>
          </cell>
          <cell r="D30" t="str">
            <v>H</v>
          </cell>
          <cell r="E30">
            <v>11</v>
          </cell>
          <cell r="F30">
            <v>11</v>
          </cell>
          <cell r="G30">
            <v>7.6</v>
          </cell>
          <cell r="H30">
            <v>0.8</v>
          </cell>
          <cell r="I30">
            <v>40</v>
          </cell>
          <cell r="J30">
            <v>0.2</v>
          </cell>
          <cell r="K30">
            <v>286</v>
          </cell>
          <cell r="L30">
            <v>7.7948326923076919E-3</v>
          </cell>
          <cell r="M30">
            <v>0.86599999999999999</v>
          </cell>
          <cell r="O30" t="str">
            <v>組立</v>
          </cell>
          <cell r="P30" t="str">
            <v>外</v>
          </cell>
          <cell r="Q30" t="str">
            <v>1-66</v>
          </cell>
          <cell r="R30">
            <v>750</v>
          </cell>
          <cell r="S30" t="str">
            <v>15.20型</v>
          </cell>
        </row>
        <row r="31">
          <cell r="B31">
            <v>180225</v>
          </cell>
          <cell r="C31" t="str">
            <v>直花</v>
          </cell>
          <cell r="D31" t="str">
            <v>H</v>
          </cell>
          <cell r="E31">
            <v>11</v>
          </cell>
          <cell r="F31">
            <v>11</v>
          </cell>
          <cell r="G31">
            <v>7.6</v>
          </cell>
          <cell r="H31">
            <v>0.8</v>
          </cell>
          <cell r="I31">
            <v>40</v>
          </cell>
          <cell r="J31">
            <v>0.2</v>
          </cell>
          <cell r="K31">
            <v>281</v>
          </cell>
          <cell r="L31">
            <v>7.8224613519572959E-3</v>
          </cell>
          <cell r="M31">
            <v>0.86599999999999999</v>
          </cell>
          <cell r="O31" t="str">
            <v>電鍍</v>
          </cell>
          <cell r="P31" t="str">
            <v>外</v>
          </cell>
          <cell r="Q31" t="str">
            <v>1-97</v>
          </cell>
          <cell r="R31">
            <v>1000</v>
          </cell>
          <cell r="S31" t="str">
            <v>15.20型</v>
          </cell>
        </row>
        <row r="32">
          <cell r="B32">
            <v>180445</v>
          </cell>
          <cell r="D32" t="str">
            <v>H</v>
          </cell>
          <cell r="E32">
            <v>22</v>
          </cell>
          <cell r="F32">
            <v>22</v>
          </cell>
          <cell r="G32">
            <v>8.4</v>
          </cell>
          <cell r="H32">
            <v>1.1000000000000001</v>
          </cell>
          <cell r="I32">
            <v>80</v>
          </cell>
          <cell r="J32">
            <v>0.2</v>
          </cell>
          <cell r="K32">
            <v>249</v>
          </cell>
          <cell r="L32">
            <v>3.5812404016064253E-2</v>
          </cell>
          <cell r="M32">
            <v>0.86599999999999999</v>
          </cell>
          <cell r="N32" t="str">
            <v>切半</v>
          </cell>
          <cell r="O32" t="str">
            <v>沖壓</v>
          </cell>
          <cell r="P32" t="str">
            <v>外</v>
          </cell>
          <cell r="Q32" t="str">
            <v>1-45</v>
          </cell>
          <cell r="R32">
            <v>300</v>
          </cell>
          <cell r="S32" t="str">
            <v>昌勇</v>
          </cell>
        </row>
        <row r="33">
          <cell r="B33">
            <v>180480</v>
          </cell>
          <cell r="C33" t="str">
            <v>直花</v>
          </cell>
          <cell r="D33" t="str">
            <v>H</v>
          </cell>
          <cell r="E33">
            <v>11</v>
          </cell>
          <cell r="F33">
            <v>11</v>
          </cell>
          <cell r="G33">
            <v>8.75</v>
          </cell>
          <cell r="H33">
            <v>0.8</v>
          </cell>
          <cell r="I33">
            <v>40</v>
          </cell>
          <cell r="J33">
            <v>0.2</v>
          </cell>
          <cell r="K33">
            <v>248</v>
          </cell>
          <cell r="L33">
            <v>8.8633533866935479E-3</v>
          </cell>
          <cell r="M33">
            <v>0.86599999999999999</v>
          </cell>
          <cell r="O33" t="str">
            <v>電鍍</v>
          </cell>
          <cell r="P33" t="str">
            <v>外</v>
          </cell>
          <cell r="Q33" t="str">
            <v>1-104</v>
          </cell>
          <cell r="R33">
            <v>700</v>
          </cell>
          <cell r="S33" t="str">
            <v>15.20型</v>
          </cell>
        </row>
        <row r="34">
          <cell r="B34">
            <v>180480</v>
          </cell>
          <cell r="C34" t="str">
            <v>直花</v>
          </cell>
          <cell r="D34" t="str">
            <v>H</v>
          </cell>
          <cell r="E34">
            <v>11</v>
          </cell>
          <cell r="F34">
            <v>12.5</v>
          </cell>
          <cell r="G34">
            <v>8.25</v>
          </cell>
          <cell r="H34">
            <v>0.8</v>
          </cell>
          <cell r="I34">
            <v>40</v>
          </cell>
          <cell r="J34">
            <v>0.2</v>
          </cell>
          <cell r="K34">
            <v>262</v>
          </cell>
          <cell r="L34">
            <v>8.3897390835877862E-3</v>
          </cell>
          <cell r="M34">
            <v>0.86599999999999999</v>
          </cell>
          <cell r="Q34" t="str">
            <v>樣品</v>
          </cell>
          <cell r="R34">
            <v>700</v>
          </cell>
          <cell r="S34" t="str">
            <v>15.20型</v>
          </cell>
        </row>
        <row r="35">
          <cell r="B35">
            <v>180501</v>
          </cell>
          <cell r="D35" t="str">
            <v>∮</v>
          </cell>
          <cell r="E35">
            <v>11.7</v>
          </cell>
          <cell r="F35">
            <v>11.5</v>
          </cell>
          <cell r="G35">
            <v>13.3</v>
          </cell>
          <cell r="H35">
            <v>0.8</v>
          </cell>
          <cell r="I35">
            <v>40</v>
          </cell>
          <cell r="J35">
            <v>0.2</v>
          </cell>
          <cell r="K35">
            <v>172</v>
          </cell>
          <cell r="L35">
            <v>1.3291760341569765E-2</v>
          </cell>
          <cell r="M35">
            <v>0.78500000000000003</v>
          </cell>
          <cell r="Q35" t="str">
            <v>1-75</v>
          </cell>
          <cell r="R35">
            <v>600</v>
          </cell>
          <cell r="S35" t="str">
            <v>15.20型</v>
          </cell>
        </row>
        <row r="36">
          <cell r="B36">
            <v>182361</v>
          </cell>
          <cell r="C36" t="str">
            <v>C36000</v>
          </cell>
          <cell r="D36" t="str">
            <v>∮</v>
          </cell>
          <cell r="E36">
            <v>9.5</v>
          </cell>
          <cell r="F36">
            <v>8.4499999999999993</v>
          </cell>
          <cell r="G36">
            <v>10.9</v>
          </cell>
          <cell r="H36">
            <v>0.8</v>
          </cell>
          <cell r="I36">
            <v>60</v>
          </cell>
          <cell r="J36">
            <v>0.2</v>
          </cell>
          <cell r="K36">
            <v>205</v>
          </cell>
          <cell r="L36">
            <v>7.3524583841463416E-3</v>
          </cell>
          <cell r="M36">
            <v>0.78500000000000003</v>
          </cell>
          <cell r="Q36" t="str">
            <v>樣品</v>
          </cell>
        </row>
        <row r="37">
          <cell r="B37">
            <v>184509</v>
          </cell>
          <cell r="D37" t="str">
            <v>∮</v>
          </cell>
          <cell r="E37">
            <v>12.5</v>
          </cell>
          <cell r="F37">
            <v>2.2000000000000002</v>
          </cell>
          <cell r="G37">
            <v>27.85</v>
          </cell>
          <cell r="H37">
            <v>0.8</v>
          </cell>
          <cell r="I37">
            <v>40</v>
          </cell>
          <cell r="J37">
            <v>0.2</v>
          </cell>
          <cell r="K37">
            <v>85</v>
          </cell>
          <cell r="L37">
            <v>3.0700137867647057E-2</v>
          </cell>
          <cell r="M37">
            <v>0.78500000000000003</v>
          </cell>
          <cell r="O37" t="str">
            <v>攻牙</v>
          </cell>
          <cell r="P37" t="str">
            <v>3F</v>
          </cell>
          <cell r="Q37" t="str">
            <v>1-58</v>
          </cell>
          <cell r="R37">
            <v>200</v>
          </cell>
          <cell r="S37" t="str">
            <v>15.20型</v>
          </cell>
        </row>
        <row r="38">
          <cell r="B38">
            <v>184515</v>
          </cell>
          <cell r="D38" t="str">
            <v>∮</v>
          </cell>
          <cell r="E38">
            <v>12.5</v>
          </cell>
          <cell r="F38">
            <v>12.2</v>
          </cell>
          <cell r="G38">
            <v>27.85</v>
          </cell>
          <cell r="H38">
            <v>0.8</v>
          </cell>
          <cell r="I38">
            <v>40</v>
          </cell>
          <cell r="J38">
            <v>0.2</v>
          </cell>
          <cell r="K38">
            <v>85</v>
          </cell>
          <cell r="L38">
            <v>3.0700137867647057E-2</v>
          </cell>
          <cell r="M38">
            <v>0.78500000000000003</v>
          </cell>
          <cell r="O38" t="str">
            <v>攻牙</v>
          </cell>
          <cell r="P38" t="str">
            <v>3F</v>
          </cell>
          <cell r="Q38" t="str">
            <v>1-57</v>
          </cell>
          <cell r="R38">
            <v>200</v>
          </cell>
          <cell r="S38" t="str">
            <v>15.20型(牙)</v>
          </cell>
        </row>
        <row r="39">
          <cell r="B39">
            <v>185304</v>
          </cell>
          <cell r="D39" t="str">
            <v>H</v>
          </cell>
          <cell r="E39">
            <v>12</v>
          </cell>
          <cell r="F39">
            <v>12</v>
          </cell>
          <cell r="G39">
            <v>20</v>
          </cell>
          <cell r="H39">
            <v>0.8</v>
          </cell>
          <cell r="I39">
            <v>40</v>
          </cell>
          <cell r="J39">
            <v>0.2</v>
          </cell>
          <cell r="K39">
            <v>117</v>
          </cell>
          <cell r="L39">
            <v>2.2675876923076925E-2</v>
          </cell>
          <cell r="M39">
            <v>0.86599999999999999</v>
          </cell>
          <cell r="Q39" t="str">
            <v>1-98</v>
          </cell>
          <cell r="R39">
            <v>350</v>
          </cell>
          <cell r="S39" t="str">
            <v>15.20型</v>
          </cell>
        </row>
        <row r="40">
          <cell r="B40">
            <v>185714</v>
          </cell>
          <cell r="D40" t="str">
            <v>∮</v>
          </cell>
          <cell r="E40">
            <v>18</v>
          </cell>
          <cell r="F40">
            <v>17.8</v>
          </cell>
          <cell r="G40">
            <v>17.2</v>
          </cell>
          <cell r="H40">
            <v>0.8</v>
          </cell>
          <cell r="I40">
            <v>40</v>
          </cell>
          <cell r="J40">
            <v>0.2</v>
          </cell>
          <cell r="K40">
            <v>135</v>
          </cell>
          <cell r="L40">
            <v>4.0082100000000002E-2</v>
          </cell>
          <cell r="M40">
            <v>0.78500000000000003</v>
          </cell>
          <cell r="O40" t="str">
            <v>電鍍</v>
          </cell>
          <cell r="P40" t="str">
            <v>外</v>
          </cell>
          <cell r="Q40" t="str">
            <v>1-08</v>
          </cell>
          <cell r="R40">
            <v>400</v>
          </cell>
          <cell r="S40" t="str">
            <v>20型</v>
          </cell>
        </row>
        <row r="41">
          <cell r="B41">
            <v>185729</v>
          </cell>
          <cell r="D41" t="str">
            <v>H</v>
          </cell>
          <cell r="E41">
            <v>16</v>
          </cell>
          <cell r="F41">
            <v>16</v>
          </cell>
          <cell r="G41">
            <v>14.9</v>
          </cell>
          <cell r="H41">
            <v>1.1000000000000001</v>
          </cell>
          <cell r="I41">
            <v>80</v>
          </cell>
          <cell r="J41">
            <v>0.2</v>
          </cell>
          <cell r="K41">
            <v>149</v>
          </cell>
          <cell r="L41">
            <v>3.1654915436241604E-2</v>
          </cell>
          <cell r="M41">
            <v>0.86599999999999999</v>
          </cell>
          <cell r="N41" t="str">
            <v>切半</v>
          </cell>
          <cell r="Q41" t="str">
            <v>1-88</v>
          </cell>
          <cell r="R41">
            <v>220</v>
          </cell>
          <cell r="S41">
            <v>0</v>
          </cell>
        </row>
        <row r="42">
          <cell r="B42">
            <v>187037</v>
          </cell>
          <cell r="D42" t="str">
            <v>∮</v>
          </cell>
          <cell r="E42">
            <v>11.5</v>
          </cell>
          <cell r="F42">
            <v>11.32</v>
          </cell>
          <cell r="G42">
            <v>18.45</v>
          </cell>
          <cell r="H42">
            <v>0.8</v>
          </cell>
          <cell r="I42">
            <v>40</v>
          </cell>
          <cell r="J42">
            <v>0.2</v>
          </cell>
          <cell r="K42">
            <v>126</v>
          </cell>
          <cell r="L42">
            <v>1.7529291418650794E-2</v>
          </cell>
          <cell r="M42">
            <v>0.78500000000000003</v>
          </cell>
          <cell r="O42" t="str">
            <v>電鍍</v>
          </cell>
          <cell r="P42" t="str">
            <v>外</v>
          </cell>
          <cell r="Q42" t="str">
            <v>1-23</v>
          </cell>
          <cell r="R42">
            <v>600</v>
          </cell>
          <cell r="S42" t="str">
            <v>15.20型</v>
          </cell>
        </row>
        <row r="43">
          <cell r="B43">
            <v>187048</v>
          </cell>
          <cell r="D43" t="str">
            <v>∮</v>
          </cell>
          <cell r="E43">
            <v>11</v>
          </cell>
          <cell r="F43">
            <v>11</v>
          </cell>
          <cell r="G43">
            <v>15.5</v>
          </cell>
          <cell r="H43">
            <v>0.8</v>
          </cell>
          <cell r="I43">
            <v>40</v>
          </cell>
          <cell r="J43">
            <v>0.2</v>
          </cell>
          <cell r="K43">
            <v>149</v>
          </cell>
          <cell r="L43">
            <v>1.3562455536912753E-2</v>
          </cell>
          <cell r="M43">
            <v>0.78500000000000003</v>
          </cell>
          <cell r="N43" t="str">
            <v>車削圖</v>
          </cell>
          <cell r="O43" t="str">
            <v>剖十字溝</v>
          </cell>
          <cell r="P43" t="str">
            <v>3F</v>
          </cell>
          <cell r="Q43" t="str">
            <v>1-44</v>
          </cell>
          <cell r="R43">
            <v>100</v>
          </cell>
          <cell r="S43" t="str">
            <v>15.20型</v>
          </cell>
        </row>
        <row r="44">
          <cell r="B44">
            <v>187102</v>
          </cell>
          <cell r="D44" t="str">
            <v>∮</v>
          </cell>
          <cell r="E44">
            <v>11.3</v>
          </cell>
          <cell r="F44">
            <v>11</v>
          </cell>
          <cell r="G44">
            <v>15.5</v>
          </cell>
          <cell r="H44">
            <v>0.8</v>
          </cell>
          <cell r="I44">
            <v>40</v>
          </cell>
          <cell r="J44">
            <v>0.2</v>
          </cell>
          <cell r="K44">
            <v>149</v>
          </cell>
          <cell r="L44">
            <v>1.4312313615771812E-2</v>
          </cell>
          <cell r="M44">
            <v>0.78500000000000003</v>
          </cell>
          <cell r="O44" t="str">
            <v>絞孔</v>
          </cell>
          <cell r="P44" t="str">
            <v>3F</v>
          </cell>
          <cell r="Q44" t="str">
            <v>1-43</v>
          </cell>
          <cell r="R44">
            <v>300</v>
          </cell>
          <cell r="S44" t="str">
            <v>15.20型</v>
          </cell>
        </row>
        <row r="45">
          <cell r="B45">
            <v>187136</v>
          </cell>
          <cell r="D45" t="str">
            <v>∮</v>
          </cell>
          <cell r="E45">
            <v>6.5</v>
          </cell>
          <cell r="F45">
            <v>6.35</v>
          </cell>
          <cell r="G45">
            <v>11.3</v>
          </cell>
          <cell r="H45">
            <v>0.8</v>
          </cell>
          <cell r="I45">
            <v>60</v>
          </cell>
          <cell r="J45">
            <v>0.2</v>
          </cell>
          <cell r="K45">
            <v>198</v>
          </cell>
          <cell r="L45">
            <v>3.5636968118686867E-3</v>
          </cell>
          <cell r="M45">
            <v>0.78500000000000003</v>
          </cell>
          <cell r="O45" t="str">
            <v>絞孔</v>
          </cell>
          <cell r="P45" t="str">
            <v>3F</v>
          </cell>
          <cell r="Q45" t="str">
            <v>1-54</v>
          </cell>
          <cell r="R45">
            <v>330</v>
          </cell>
          <cell r="S45" t="str">
            <v>15型</v>
          </cell>
        </row>
        <row r="46">
          <cell r="B46">
            <v>187142</v>
          </cell>
          <cell r="D46" t="str">
            <v>∮</v>
          </cell>
          <cell r="E46">
            <v>6.5</v>
          </cell>
          <cell r="F46">
            <v>6.32</v>
          </cell>
          <cell r="G46">
            <v>10.1</v>
          </cell>
          <cell r="H46">
            <v>0.8</v>
          </cell>
          <cell r="I46">
            <v>60</v>
          </cell>
          <cell r="J46">
            <v>0.2</v>
          </cell>
          <cell r="K46">
            <v>219</v>
          </cell>
          <cell r="L46">
            <v>3.2219724600456622E-3</v>
          </cell>
          <cell r="M46">
            <v>0.78500000000000003</v>
          </cell>
          <cell r="O46" t="str">
            <v>鑽孔</v>
          </cell>
          <cell r="P46" t="str">
            <v>3F</v>
          </cell>
          <cell r="Q46" t="str">
            <v>1-55</v>
          </cell>
          <cell r="R46">
            <v>300</v>
          </cell>
          <cell r="S46" t="str">
            <v>15型</v>
          </cell>
        </row>
        <row r="47">
          <cell r="B47">
            <v>187148</v>
          </cell>
          <cell r="C47" t="str">
            <v>C36000</v>
          </cell>
          <cell r="D47" t="str">
            <v>∮</v>
          </cell>
          <cell r="E47">
            <v>10</v>
          </cell>
          <cell r="F47">
            <v>9.6</v>
          </cell>
          <cell r="G47">
            <v>10.95</v>
          </cell>
          <cell r="H47">
            <v>0.8</v>
          </cell>
          <cell r="I47">
            <v>40</v>
          </cell>
          <cell r="J47">
            <v>0.2</v>
          </cell>
          <cell r="K47">
            <v>205</v>
          </cell>
          <cell r="L47">
            <v>8.1467682926829269E-3</v>
          </cell>
          <cell r="M47">
            <v>0.78500000000000003</v>
          </cell>
          <cell r="O47" t="str">
            <v>退火</v>
          </cell>
          <cell r="P47" t="str">
            <v>外</v>
          </cell>
          <cell r="Q47" t="str">
            <v>1-101</v>
          </cell>
          <cell r="R47">
            <v>300</v>
          </cell>
          <cell r="S47" t="str">
            <v>15.20型</v>
          </cell>
        </row>
        <row r="48">
          <cell r="B48">
            <v>187151</v>
          </cell>
          <cell r="C48" t="str">
            <v>C36000</v>
          </cell>
          <cell r="D48" t="str">
            <v>∮</v>
          </cell>
          <cell r="E48">
            <v>10.8</v>
          </cell>
          <cell r="F48">
            <v>10.8</v>
          </cell>
          <cell r="G48">
            <v>9.85</v>
          </cell>
          <cell r="H48">
            <v>0.8</v>
          </cell>
          <cell r="I48">
            <v>40</v>
          </cell>
          <cell r="J48">
            <v>0.2</v>
          </cell>
          <cell r="K48">
            <v>226</v>
          </cell>
          <cell r="L48">
            <v>8.6194250442477895E-3</v>
          </cell>
          <cell r="M48">
            <v>0.78500000000000003</v>
          </cell>
          <cell r="O48" t="str">
            <v>退火</v>
          </cell>
          <cell r="P48" t="str">
            <v>1F</v>
          </cell>
          <cell r="Q48" t="str">
            <v>1-64</v>
          </cell>
          <cell r="R48">
            <v>240</v>
          </cell>
          <cell r="S48" t="str">
            <v>15.20型</v>
          </cell>
        </row>
        <row r="49">
          <cell r="B49">
            <v>187152</v>
          </cell>
          <cell r="C49" t="str">
            <v>C36000</v>
          </cell>
          <cell r="D49" t="str">
            <v>∮</v>
          </cell>
          <cell r="E49">
            <v>10.8</v>
          </cell>
          <cell r="F49">
            <v>10.8</v>
          </cell>
          <cell r="G49">
            <v>9.85</v>
          </cell>
          <cell r="H49">
            <v>0.8</v>
          </cell>
          <cell r="I49">
            <v>40</v>
          </cell>
          <cell r="J49">
            <v>0.2</v>
          </cell>
          <cell r="K49">
            <v>226</v>
          </cell>
          <cell r="L49">
            <v>8.6194250442477895E-3</v>
          </cell>
          <cell r="M49">
            <v>0.78500000000000003</v>
          </cell>
          <cell r="O49" t="str">
            <v>退火</v>
          </cell>
          <cell r="P49" t="str">
            <v>1F</v>
          </cell>
          <cell r="Q49" t="str">
            <v>1-72</v>
          </cell>
          <cell r="R49">
            <v>220</v>
          </cell>
          <cell r="S49" t="str">
            <v>15.20型</v>
          </cell>
        </row>
        <row r="50">
          <cell r="B50">
            <v>187153</v>
          </cell>
          <cell r="C50" t="str">
            <v>C36000</v>
          </cell>
          <cell r="D50" t="str">
            <v>∮</v>
          </cell>
          <cell r="E50">
            <v>12.5</v>
          </cell>
          <cell r="F50">
            <v>12</v>
          </cell>
          <cell r="G50">
            <v>10.95</v>
          </cell>
          <cell r="H50">
            <v>0.8</v>
          </cell>
          <cell r="I50">
            <v>40</v>
          </cell>
          <cell r="J50">
            <v>0.2</v>
          </cell>
          <cell r="K50">
            <v>205</v>
          </cell>
          <cell r="L50">
            <v>1.2729325457317073E-2</v>
          </cell>
          <cell r="M50">
            <v>0.78500000000000003</v>
          </cell>
          <cell r="O50" t="str">
            <v>退火</v>
          </cell>
          <cell r="P50" t="str">
            <v>1F</v>
          </cell>
          <cell r="Q50" t="str">
            <v>1-70</v>
          </cell>
          <cell r="R50">
            <v>290</v>
          </cell>
          <cell r="S50" t="str">
            <v>15.20型</v>
          </cell>
        </row>
        <row r="51">
          <cell r="B51">
            <v>187157</v>
          </cell>
          <cell r="C51" t="str">
            <v>C36000</v>
          </cell>
          <cell r="D51" t="str">
            <v>∮</v>
          </cell>
          <cell r="E51">
            <v>10.8</v>
          </cell>
          <cell r="F51">
            <v>10.8</v>
          </cell>
          <cell r="G51">
            <v>10.25</v>
          </cell>
          <cell r="H51">
            <v>0.8</v>
          </cell>
          <cell r="I51">
            <v>45</v>
          </cell>
          <cell r="J51">
            <v>0.2</v>
          </cell>
          <cell r="K51">
            <v>218</v>
          </cell>
          <cell r="L51">
            <v>8.9357342201834885E-3</v>
          </cell>
          <cell r="M51">
            <v>0.78500000000000003</v>
          </cell>
          <cell r="Q51" t="str">
            <v>1-82</v>
          </cell>
          <cell r="R51">
            <v>360</v>
          </cell>
          <cell r="S51" t="str">
            <v>15.20型</v>
          </cell>
        </row>
        <row r="52">
          <cell r="B52">
            <v>187166</v>
          </cell>
          <cell r="C52" t="str">
            <v>C36000</v>
          </cell>
          <cell r="D52" t="str">
            <v>∮</v>
          </cell>
          <cell r="E52">
            <v>10.8</v>
          </cell>
          <cell r="F52">
            <v>10</v>
          </cell>
          <cell r="G52">
            <v>9.85</v>
          </cell>
          <cell r="H52">
            <v>0.8</v>
          </cell>
          <cell r="I52">
            <v>40</v>
          </cell>
          <cell r="J52">
            <v>0.2</v>
          </cell>
          <cell r="K52">
            <v>226</v>
          </cell>
          <cell r="L52">
            <v>8.6194250442477895E-3</v>
          </cell>
          <cell r="M52">
            <v>0.78500000000000003</v>
          </cell>
          <cell r="Q52" t="str">
            <v>1-163</v>
          </cell>
          <cell r="R52">
            <v>300</v>
          </cell>
          <cell r="S52" t="str">
            <v>15.20型</v>
          </cell>
        </row>
        <row r="53">
          <cell r="B53">
            <v>187167</v>
          </cell>
          <cell r="C53" t="str">
            <v>C36000</v>
          </cell>
          <cell r="D53" t="str">
            <v>∮</v>
          </cell>
          <cell r="E53">
            <v>9</v>
          </cell>
          <cell r="F53">
            <v>8.6</v>
          </cell>
          <cell r="G53">
            <v>10.35</v>
          </cell>
          <cell r="H53">
            <v>0.8</v>
          </cell>
          <cell r="I53">
            <v>60</v>
          </cell>
          <cell r="J53">
            <v>0.2</v>
          </cell>
          <cell r="K53">
            <v>214</v>
          </cell>
          <cell r="L53">
            <v>6.3213592289719624E-3</v>
          </cell>
          <cell r="M53">
            <v>0.78500000000000003</v>
          </cell>
          <cell r="O53" t="str">
            <v>退火</v>
          </cell>
          <cell r="P53" t="str">
            <v>1F</v>
          </cell>
          <cell r="Q53" t="str">
            <v>1-69</v>
          </cell>
          <cell r="R53">
            <v>300</v>
          </cell>
          <cell r="S53" t="str">
            <v>15.20型</v>
          </cell>
        </row>
        <row r="54">
          <cell r="B54">
            <v>187618</v>
          </cell>
          <cell r="D54" t="str">
            <v>∮</v>
          </cell>
          <cell r="E54">
            <v>10.8</v>
          </cell>
          <cell r="F54">
            <v>10.8</v>
          </cell>
          <cell r="G54">
            <v>18.55</v>
          </cell>
          <cell r="H54">
            <v>0.8</v>
          </cell>
          <cell r="I54">
            <v>40</v>
          </cell>
          <cell r="J54">
            <v>0.2</v>
          </cell>
          <cell r="K54">
            <v>125</v>
          </cell>
          <cell r="L54">
            <v>1.5583920480000003E-2</v>
          </cell>
          <cell r="M54">
            <v>0.78500000000000003</v>
          </cell>
          <cell r="O54" t="str">
            <v>剖六溝</v>
          </cell>
          <cell r="P54" t="str">
            <v>3F</v>
          </cell>
          <cell r="Q54" t="str">
            <v>1-71</v>
          </cell>
          <cell r="R54">
            <v>200</v>
          </cell>
          <cell r="S54" t="str">
            <v>15.20型</v>
          </cell>
        </row>
        <row r="55">
          <cell r="B55">
            <v>187621</v>
          </cell>
          <cell r="D55" t="str">
            <v>∮</v>
          </cell>
          <cell r="E55">
            <v>10.8</v>
          </cell>
          <cell r="F55">
            <v>10.8</v>
          </cell>
          <cell r="G55">
            <v>18.55</v>
          </cell>
          <cell r="H55">
            <v>0.8</v>
          </cell>
          <cell r="I55">
            <v>40</v>
          </cell>
          <cell r="J55">
            <v>0.2</v>
          </cell>
          <cell r="K55">
            <v>125</v>
          </cell>
          <cell r="L55">
            <v>1.5583920480000003E-2</v>
          </cell>
          <cell r="M55">
            <v>0.78500000000000003</v>
          </cell>
          <cell r="Q55" t="str">
            <v>1-90</v>
          </cell>
          <cell r="R55">
            <v>400</v>
          </cell>
          <cell r="S55" t="str">
            <v>15.20型</v>
          </cell>
        </row>
        <row r="56">
          <cell r="B56">
            <v>187622</v>
          </cell>
          <cell r="D56" t="str">
            <v>∮</v>
          </cell>
          <cell r="E56">
            <v>10.8</v>
          </cell>
          <cell r="F56">
            <v>10.8</v>
          </cell>
          <cell r="G56">
            <v>18.55</v>
          </cell>
          <cell r="H56">
            <v>0.8</v>
          </cell>
          <cell r="I56">
            <v>40</v>
          </cell>
          <cell r="J56">
            <v>0.2</v>
          </cell>
          <cell r="K56">
            <v>125</v>
          </cell>
          <cell r="L56">
            <v>1.5583920480000003E-2</v>
          </cell>
          <cell r="M56">
            <v>0.78500000000000003</v>
          </cell>
          <cell r="Q56" t="str">
            <v>1-77</v>
          </cell>
          <cell r="R56">
            <v>400</v>
          </cell>
          <cell r="S56" t="str">
            <v>15.20型</v>
          </cell>
        </row>
        <row r="57">
          <cell r="B57">
            <v>187630</v>
          </cell>
          <cell r="D57" t="str">
            <v>∮</v>
          </cell>
          <cell r="E57">
            <v>15</v>
          </cell>
          <cell r="F57">
            <v>14.9</v>
          </cell>
          <cell r="G57">
            <v>26.3</v>
          </cell>
          <cell r="H57">
            <v>0.8</v>
          </cell>
          <cell r="I57">
            <v>40</v>
          </cell>
          <cell r="J57">
            <v>0.2</v>
          </cell>
          <cell r="K57">
            <v>90</v>
          </cell>
          <cell r="L57">
            <v>4.1752187500000003E-2</v>
          </cell>
          <cell r="M57">
            <v>0.78500000000000003</v>
          </cell>
          <cell r="O57" t="str">
            <v>鉸孔</v>
          </cell>
          <cell r="P57" t="str">
            <v>3F</v>
          </cell>
          <cell r="Q57" t="str">
            <v>1-05</v>
          </cell>
          <cell r="R57">
            <v>300</v>
          </cell>
          <cell r="S57" t="str">
            <v>20型</v>
          </cell>
        </row>
        <row r="58">
          <cell r="B58">
            <v>244006</v>
          </cell>
          <cell r="C58" t="str">
            <v>TC料</v>
          </cell>
          <cell r="D58" t="str">
            <v>∮</v>
          </cell>
          <cell r="E58">
            <v>10</v>
          </cell>
          <cell r="F58">
            <v>9.6999999999999993</v>
          </cell>
          <cell r="G58">
            <v>13.3</v>
          </cell>
          <cell r="H58">
            <v>0.8</v>
          </cell>
          <cell r="I58">
            <v>40</v>
          </cell>
          <cell r="J58">
            <v>0.2</v>
          </cell>
          <cell r="K58">
            <v>172</v>
          </cell>
          <cell r="L58">
            <v>9.7098110465116284E-3</v>
          </cell>
          <cell r="M58">
            <v>0.78500000000000003</v>
          </cell>
          <cell r="Q58" t="str">
            <v>2-58</v>
          </cell>
          <cell r="R58">
            <v>750</v>
          </cell>
          <cell r="S58" t="str">
            <v>15.20型</v>
          </cell>
        </row>
        <row r="59">
          <cell r="B59">
            <v>244020</v>
          </cell>
          <cell r="C59" t="str">
            <v>EF料</v>
          </cell>
          <cell r="D59" t="str">
            <v>H</v>
          </cell>
          <cell r="E59">
            <v>10.34</v>
          </cell>
          <cell r="F59">
            <v>10.34</v>
          </cell>
          <cell r="G59">
            <v>13.3</v>
          </cell>
          <cell r="H59">
            <v>0.8</v>
          </cell>
          <cell r="I59">
            <v>40</v>
          </cell>
          <cell r="J59">
            <v>0.2</v>
          </cell>
          <cell r="K59">
            <v>172</v>
          </cell>
          <cell r="L59">
            <v>1.1452494486860466E-2</v>
          </cell>
          <cell r="M59">
            <v>0.86599999999999999</v>
          </cell>
          <cell r="O59" t="str">
            <v>退火</v>
          </cell>
          <cell r="P59" t="str">
            <v>1F</v>
          </cell>
          <cell r="Q59" t="str">
            <v>2-04</v>
          </cell>
          <cell r="R59">
            <v>750</v>
          </cell>
          <cell r="S59" t="str">
            <v>15.20型</v>
          </cell>
        </row>
        <row r="60">
          <cell r="B60">
            <v>244022</v>
          </cell>
          <cell r="C60" t="str">
            <v>C3603</v>
          </cell>
          <cell r="D60" t="str">
            <v>∮</v>
          </cell>
          <cell r="E60">
            <v>15</v>
          </cell>
          <cell r="F60">
            <v>14.5</v>
          </cell>
          <cell r="G60">
            <v>19.100000000000001</v>
          </cell>
          <cell r="H60">
            <v>0.8</v>
          </cell>
          <cell r="I60">
            <v>40</v>
          </cell>
          <cell r="J60">
            <v>0.2</v>
          </cell>
          <cell r="K60">
            <v>122</v>
          </cell>
          <cell r="L60">
            <v>3.080079405737705E-2</v>
          </cell>
          <cell r="M60">
            <v>0.78500000000000003</v>
          </cell>
          <cell r="N60" t="str">
            <v>宮前</v>
          </cell>
          <cell r="Q60" t="str">
            <v>2-60</v>
          </cell>
          <cell r="R60">
            <v>400</v>
          </cell>
          <cell r="S60" t="str">
            <v>20型</v>
          </cell>
        </row>
        <row r="61">
          <cell r="B61">
            <v>244033</v>
          </cell>
          <cell r="D61" t="str">
            <v>∮</v>
          </cell>
          <cell r="E61">
            <v>10.8</v>
          </cell>
          <cell r="F61">
            <v>10.5</v>
          </cell>
          <cell r="G61">
            <v>13.15</v>
          </cell>
          <cell r="H61">
            <v>0.8</v>
          </cell>
          <cell r="I61">
            <v>40</v>
          </cell>
          <cell r="J61">
            <v>0.2</v>
          </cell>
          <cell r="K61">
            <v>173</v>
          </cell>
          <cell r="L61">
            <v>1.1260058150289019E-2</v>
          </cell>
          <cell r="M61">
            <v>0.78500000000000003</v>
          </cell>
          <cell r="O61" t="str">
            <v>倒角</v>
          </cell>
          <cell r="P61" t="str">
            <v>3F</v>
          </cell>
          <cell r="Q61" t="str">
            <v>2-53</v>
          </cell>
          <cell r="R61">
            <v>400</v>
          </cell>
          <cell r="S61" t="str">
            <v>15.20型</v>
          </cell>
        </row>
        <row r="62">
          <cell r="B62">
            <v>244035</v>
          </cell>
          <cell r="C62" t="str">
            <v>C3603</v>
          </cell>
          <cell r="D62" t="str">
            <v>∮</v>
          </cell>
          <cell r="E62">
            <v>11</v>
          </cell>
          <cell r="F62">
            <v>10.8</v>
          </cell>
          <cell r="G62">
            <v>12.45</v>
          </cell>
          <cell r="H62">
            <v>0.8</v>
          </cell>
          <cell r="I62">
            <v>40</v>
          </cell>
          <cell r="J62">
            <v>0.2</v>
          </cell>
          <cell r="K62">
            <v>182</v>
          </cell>
          <cell r="L62">
            <v>1.1103328983516484E-2</v>
          </cell>
          <cell r="M62">
            <v>0.78500000000000003</v>
          </cell>
          <cell r="O62" t="str">
            <v>倒角</v>
          </cell>
          <cell r="P62" t="str">
            <v>3F</v>
          </cell>
          <cell r="Q62" t="str">
            <v>2-78</v>
          </cell>
          <cell r="R62">
            <v>400</v>
          </cell>
          <cell r="S62" t="str">
            <v>15.20型</v>
          </cell>
        </row>
        <row r="63">
          <cell r="B63">
            <v>244037</v>
          </cell>
          <cell r="D63" t="str">
            <v>∮</v>
          </cell>
          <cell r="E63">
            <v>10.8</v>
          </cell>
          <cell r="F63">
            <v>10.5</v>
          </cell>
          <cell r="G63">
            <v>13.15</v>
          </cell>
          <cell r="H63">
            <v>0.8</v>
          </cell>
          <cell r="I63">
            <v>40</v>
          </cell>
          <cell r="J63">
            <v>0.2</v>
          </cell>
          <cell r="K63">
            <v>173</v>
          </cell>
          <cell r="L63">
            <v>1.1260058150289019E-2</v>
          </cell>
          <cell r="M63">
            <v>0.78500000000000003</v>
          </cell>
          <cell r="O63" t="str">
            <v>倒角</v>
          </cell>
          <cell r="P63" t="str">
            <v>3F</v>
          </cell>
          <cell r="Q63" t="str">
            <v>2-49</v>
          </cell>
          <cell r="R63">
            <v>400</v>
          </cell>
          <cell r="S63" t="str">
            <v>15.20型</v>
          </cell>
        </row>
        <row r="64">
          <cell r="B64">
            <v>244038</v>
          </cell>
          <cell r="D64" t="str">
            <v>∮</v>
          </cell>
          <cell r="E64">
            <v>10.8</v>
          </cell>
          <cell r="F64">
            <v>10.5</v>
          </cell>
          <cell r="G64">
            <v>13.15</v>
          </cell>
          <cell r="H64">
            <v>0.8</v>
          </cell>
          <cell r="I64">
            <v>40</v>
          </cell>
          <cell r="J64">
            <v>0.2</v>
          </cell>
          <cell r="K64">
            <v>173</v>
          </cell>
          <cell r="L64">
            <v>1.1260058150289019E-2</v>
          </cell>
          <cell r="M64">
            <v>0.78500000000000003</v>
          </cell>
          <cell r="O64" t="str">
            <v>倒角</v>
          </cell>
          <cell r="P64" t="str">
            <v>3F</v>
          </cell>
          <cell r="Q64" t="str">
            <v>2-50</v>
          </cell>
          <cell r="R64">
            <v>400</v>
          </cell>
          <cell r="S64" t="str">
            <v>15.20型</v>
          </cell>
        </row>
        <row r="65">
          <cell r="B65">
            <v>244039</v>
          </cell>
          <cell r="D65" t="str">
            <v>∮</v>
          </cell>
          <cell r="E65">
            <v>11</v>
          </cell>
          <cell r="F65">
            <v>10.8</v>
          </cell>
          <cell r="G65">
            <v>17.850000000000001</v>
          </cell>
          <cell r="H65">
            <v>0.8</v>
          </cell>
          <cell r="I65">
            <v>40</v>
          </cell>
          <cell r="J65">
            <v>0.2</v>
          </cell>
          <cell r="K65">
            <v>130</v>
          </cell>
          <cell r="L65">
            <v>1.5544660576923079E-2</v>
          </cell>
          <cell r="M65">
            <v>0.78500000000000003</v>
          </cell>
          <cell r="O65" t="str">
            <v>倒角</v>
          </cell>
          <cell r="P65" t="str">
            <v>3F</v>
          </cell>
          <cell r="Q65" t="str">
            <v>2-48</v>
          </cell>
          <cell r="R65">
            <v>360</v>
          </cell>
          <cell r="S65" t="str">
            <v>15.20型</v>
          </cell>
        </row>
        <row r="66">
          <cell r="B66">
            <v>244055</v>
          </cell>
          <cell r="D66" t="str">
            <v>∮</v>
          </cell>
          <cell r="E66">
            <v>11</v>
          </cell>
          <cell r="F66">
            <v>10.8</v>
          </cell>
          <cell r="G66">
            <v>17.850000000000001</v>
          </cell>
          <cell r="H66">
            <v>0.8</v>
          </cell>
          <cell r="I66">
            <v>40</v>
          </cell>
          <cell r="J66">
            <v>0.2</v>
          </cell>
          <cell r="K66">
            <v>130</v>
          </cell>
          <cell r="L66">
            <v>1.5544660576923079E-2</v>
          </cell>
          <cell r="M66">
            <v>0.78500000000000003</v>
          </cell>
          <cell r="O66" t="str">
            <v>倒角</v>
          </cell>
          <cell r="P66" t="str">
            <v>3F</v>
          </cell>
          <cell r="Q66" t="str">
            <v>2-52</v>
          </cell>
          <cell r="R66">
            <v>400</v>
          </cell>
          <cell r="S66" t="str">
            <v>15.20型</v>
          </cell>
        </row>
        <row r="67">
          <cell r="B67">
            <v>244057</v>
          </cell>
          <cell r="D67" t="str">
            <v>∮</v>
          </cell>
          <cell r="E67">
            <v>10.8</v>
          </cell>
          <cell r="F67">
            <v>10.5</v>
          </cell>
          <cell r="G67">
            <v>12.15</v>
          </cell>
          <cell r="H67">
            <v>0.8</v>
          </cell>
          <cell r="I67">
            <v>40</v>
          </cell>
          <cell r="J67">
            <v>0.2</v>
          </cell>
          <cell r="K67">
            <v>187</v>
          </cell>
          <cell r="L67">
            <v>1.0417059144385029E-2</v>
          </cell>
          <cell r="M67">
            <v>0.78500000000000003</v>
          </cell>
          <cell r="O67" t="str">
            <v>倒角</v>
          </cell>
          <cell r="P67" t="str">
            <v>3F</v>
          </cell>
          <cell r="Q67" t="str">
            <v>2-51</v>
          </cell>
          <cell r="R67">
            <v>400</v>
          </cell>
          <cell r="S67" t="str">
            <v>15.20型</v>
          </cell>
        </row>
        <row r="68">
          <cell r="B68">
            <v>244065</v>
          </cell>
          <cell r="C68" t="str">
            <v>C3603</v>
          </cell>
          <cell r="D68" t="str">
            <v>∮</v>
          </cell>
          <cell r="E68">
            <v>14.4</v>
          </cell>
          <cell r="F68">
            <v>14</v>
          </cell>
          <cell r="G68">
            <v>19.100000000000001</v>
          </cell>
          <cell r="H68">
            <v>0.8</v>
          </cell>
          <cell r="I68">
            <v>40</v>
          </cell>
          <cell r="J68">
            <v>0.2</v>
          </cell>
          <cell r="K68">
            <v>122</v>
          </cell>
          <cell r="L68">
            <v>2.8386011803278689E-2</v>
          </cell>
          <cell r="M68">
            <v>0.78500000000000003</v>
          </cell>
          <cell r="Q68" t="str">
            <v>2-56</v>
          </cell>
          <cell r="R68">
            <v>370</v>
          </cell>
          <cell r="S68" t="str">
            <v>20型</v>
          </cell>
        </row>
        <row r="69">
          <cell r="B69">
            <v>244066</v>
          </cell>
          <cell r="D69" t="str">
            <v>∮</v>
          </cell>
          <cell r="E69">
            <v>13</v>
          </cell>
          <cell r="F69">
            <v>12.6</v>
          </cell>
          <cell r="G69">
            <v>9.9</v>
          </cell>
          <cell r="H69">
            <v>0.8</v>
          </cell>
          <cell r="I69">
            <v>40</v>
          </cell>
          <cell r="J69">
            <v>0.2</v>
          </cell>
          <cell r="K69">
            <v>225</v>
          </cell>
          <cell r="L69">
            <v>1.2544212777777777E-2</v>
          </cell>
          <cell r="M69">
            <v>0.78500000000000003</v>
          </cell>
          <cell r="Q69" t="str">
            <v>2-57</v>
          </cell>
          <cell r="R69">
            <v>600</v>
          </cell>
          <cell r="S69" t="str">
            <v>20型</v>
          </cell>
        </row>
        <row r="70">
          <cell r="B70">
            <v>244072</v>
          </cell>
          <cell r="D70" t="str">
            <v>∮</v>
          </cell>
          <cell r="E70">
            <v>11</v>
          </cell>
          <cell r="F70">
            <v>10.8</v>
          </cell>
          <cell r="G70">
            <v>17.45</v>
          </cell>
          <cell r="H70">
            <v>0.8</v>
          </cell>
          <cell r="I70">
            <v>40</v>
          </cell>
          <cell r="J70">
            <v>0.2</v>
          </cell>
          <cell r="K70">
            <v>133</v>
          </cell>
          <cell r="L70">
            <v>1.5194029135338348E-2</v>
          </cell>
          <cell r="M70">
            <v>0.78500000000000003</v>
          </cell>
          <cell r="Q70" t="str">
            <v>2-64</v>
          </cell>
          <cell r="R70">
            <v>400</v>
          </cell>
          <cell r="S70" t="str">
            <v>15.20型</v>
          </cell>
        </row>
        <row r="71">
          <cell r="B71">
            <v>244073</v>
          </cell>
          <cell r="C71" t="str">
            <v>C3603</v>
          </cell>
          <cell r="D71" t="str">
            <v>∮</v>
          </cell>
          <cell r="E71">
            <v>15.5</v>
          </cell>
          <cell r="F71">
            <v>15.3</v>
          </cell>
          <cell r="G71">
            <v>19.100000000000001</v>
          </cell>
          <cell r="H71">
            <v>0.8</v>
          </cell>
          <cell r="I71">
            <v>40</v>
          </cell>
          <cell r="J71">
            <v>0.2</v>
          </cell>
          <cell r="K71">
            <v>122</v>
          </cell>
          <cell r="L71">
            <v>3.2888403432377054E-2</v>
          </cell>
          <cell r="M71">
            <v>0.78500000000000003</v>
          </cell>
          <cell r="Q71" t="str">
            <v>2-65</v>
          </cell>
          <cell r="R71">
            <v>320</v>
          </cell>
          <cell r="S71" t="str">
            <v>20型</v>
          </cell>
        </row>
        <row r="72">
          <cell r="B72">
            <v>244075</v>
          </cell>
          <cell r="D72" t="str">
            <v>∮</v>
          </cell>
          <cell r="E72">
            <v>13</v>
          </cell>
          <cell r="F72">
            <v>12.6</v>
          </cell>
          <cell r="G72">
            <v>9.9</v>
          </cell>
          <cell r="H72">
            <v>0.8</v>
          </cell>
          <cell r="I72">
            <v>40</v>
          </cell>
          <cell r="J72">
            <v>0.2</v>
          </cell>
          <cell r="K72">
            <v>225</v>
          </cell>
          <cell r="L72">
            <v>1.2544212777777777E-2</v>
          </cell>
          <cell r="M72">
            <v>0.78500000000000003</v>
          </cell>
          <cell r="Q72" t="str">
            <v>2-70</v>
          </cell>
          <cell r="R72">
            <v>650</v>
          </cell>
          <cell r="S72">
            <v>0</v>
          </cell>
        </row>
        <row r="73">
          <cell r="B73">
            <v>244076</v>
          </cell>
          <cell r="C73" t="str">
            <v>C3603</v>
          </cell>
          <cell r="D73" t="str">
            <v>∮</v>
          </cell>
          <cell r="E73">
            <v>14.4</v>
          </cell>
          <cell r="F73">
            <v>14</v>
          </cell>
          <cell r="G73">
            <v>19.100000000000001</v>
          </cell>
          <cell r="H73">
            <v>0.8</v>
          </cell>
          <cell r="I73">
            <v>40</v>
          </cell>
          <cell r="J73">
            <v>0.2</v>
          </cell>
          <cell r="K73">
            <v>122</v>
          </cell>
          <cell r="L73">
            <v>2.8386011803278689E-2</v>
          </cell>
          <cell r="M73">
            <v>0.78500000000000003</v>
          </cell>
          <cell r="Q73" t="str">
            <v>2-71</v>
          </cell>
          <cell r="R73">
            <v>300</v>
          </cell>
          <cell r="S73">
            <v>0</v>
          </cell>
        </row>
        <row r="74">
          <cell r="B74">
            <v>244078</v>
          </cell>
          <cell r="D74" t="str">
            <v>∮</v>
          </cell>
          <cell r="E74">
            <v>11</v>
          </cell>
          <cell r="F74">
            <v>10.8</v>
          </cell>
          <cell r="G74">
            <v>12.45</v>
          </cell>
          <cell r="H74">
            <v>0.8</v>
          </cell>
          <cell r="I74">
            <v>40</v>
          </cell>
          <cell r="J74">
            <v>0.2</v>
          </cell>
          <cell r="K74">
            <v>182</v>
          </cell>
          <cell r="L74">
            <v>1.1103328983516484E-2</v>
          </cell>
          <cell r="M74">
            <v>0.78500000000000003</v>
          </cell>
          <cell r="O74" t="str">
            <v>倒角</v>
          </cell>
          <cell r="P74" t="str">
            <v>3F</v>
          </cell>
          <cell r="Q74" t="str">
            <v>2-85</v>
          </cell>
          <cell r="R74">
            <v>300</v>
          </cell>
          <cell r="S74" t="str">
            <v>15.20型</v>
          </cell>
        </row>
        <row r="75">
          <cell r="B75">
            <v>245210</v>
          </cell>
          <cell r="C75" t="str">
            <v>TC料</v>
          </cell>
          <cell r="D75" t="str">
            <v>∮</v>
          </cell>
          <cell r="E75">
            <v>10</v>
          </cell>
          <cell r="F75">
            <v>9.6999999999999993</v>
          </cell>
          <cell r="G75">
            <v>13.3</v>
          </cell>
          <cell r="H75">
            <v>0.8</v>
          </cell>
          <cell r="I75">
            <v>40</v>
          </cell>
          <cell r="J75">
            <v>0.2</v>
          </cell>
          <cell r="K75">
            <v>172</v>
          </cell>
          <cell r="L75">
            <v>9.7098110465116284E-3</v>
          </cell>
          <cell r="M75">
            <v>0.78500000000000003</v>
          </cell>
          <cell r="O75" t="str">
            <v>退火</v>
          </cell>
          <cell r="P75" t="str">
            <v>1F</v>
          </cell>
          <cell r="Q75" t="str">
            <v>2-19</v>
          </cell>
          <cell r="R75">
            <v>900</v>
          </cell>
          <cell r="S75" t="str">
            <v>15.20型</v>
          </cell>
        </row>
        <row r="76">
          <cell r="B76">
            <v>245216</v>
          </cell>
          <cell r="C76" t="str">
            <v>EF料</v>
          </cell>
          <cell r="D76" t="str">
            <v>∮</v>
          </cell>
          <cell r="E76">
            <v>9.6999999999999993</v>
          </cell>
          <cell r="F76">
            <v>9.6999999999999993</v>
          </cell>
          <cell r="G76">
            <v>13.3</v>
          </cell>
          <cell r="H76">
            <v>0.8</v>
          </cell>
          <cell r="I76">
            <v>60</v>
          </cell>
          <cell r="J76">
            <v>0.2</v>
          </cell>
          <cell r="K76">
            <v>170</v>
          </cell>
          <cell r="L76">
            <v>9.2434431102941163E-3</v>
          </cell>
          <cell r="M76">
            <v>0.78500000000000003</v>
          </cell>
          <cell r="O76" t="str">
            <v>退火</v>
          </cell>
          <cell r="P76" t="str">
            <v>1F</v>
          </cell>
          <cell r="Q76" t="str">
            <v>2-25</v>
          </cell>
          <cell r="R76">
            <v>800</v>
          </cell>
          <cell r="S76" t="str">
            <v>15.20型</v>
          </cell>
        </row>
        <row r="77">
          <cell r="B77">
            <v>245317</v>
          </cell>
          <cell r="C77" t="str">
            <v>EF料</v>
          </cell>
          <cell r="D77" t="str">
            <v>∮</v>
          </cell>
          <cell r="E77">
            <v>9.6999999999999993</v>
          </cell>
          <cell r="F77">
            <v>9.6999999999999993</v>
          </cell>
          <cell r="G77">
            <v>13.3</v>
          </cell>
          <cell r="H77">
            <v>0.8</v>
          </cell>
          <cell r="I77">
            <v>60</v>
          </cell>
          <cell r="J77">
            <v>0.2</v>
          </cell>
          <cell r="K77">
            <v>170</v>
          </cell>
          <cell r="L77">
            <v>9.2434431102941163E-3</v>
          </cell>
          <cell r="M77">
            <v>0.78500000000000003</v>
          </cell>
          <cell r="O77" t="str">
            <v>退火</v>
          </cell>
          <cell r="P77" t="str">
            <v>1F</v>
          </cell>
          <cell r="Q77" t="str">
            <v>2-23</v>
          </cell>
          <cell r="R77">
            <v>800</v>
          </cell>
          <cell r="S77" t="str">
            <v>15.20型</v>
          </cell>
        </row>
        <row r="78">
          <cell r="B78">
            <v>245531</v>
          </cell>
          <cell r="C78" t="str">
            <v>EF料</v>
          </cell>
          <cell r="D78" t="str">
            <v>∮</v>
          </cell>
          <cell r="E78">
            <v>11</v>
          </cell>
          <cell r="F78">
            <v>11</v>
          </cell>
          <cell r="G78">
            <v>13.3</v>
          </cell>
          <cell r="H78">
            <v>0.8</v>
          </cell>
          <cell r="I78">
            <v>40</v>
          </cell>
          <cell r="J78">
            <v>0.2</v>
          </cell>
          <cell r="K78">
            <v>172</v>
          </cell>
          <cell r="L78">
            <v>1.1748871366279071E-2</v>
          </cell>
          <cell r="M78">
            <v>0.78500000000000003</v>
          </cell>
          <cell r="Q78" t="str">
            <v>2-80</v>
          </cell>
          <cell r="R78">
            <v>400</v>
          </cell>
          <cell r="S78" t="str">
            <v>15.20型</v>
          </cell>
        </row>
        <row r="79">
          <cell r="B79">
            <v>246001</v>
          </cell>
          <cell r="C79" t="str">
            <v>EF料</v>
          </cell>
          <cell r="D79" t="str">
            <v>∮</v>
          </cell>
          <cell r="E79">
            <v>6.5</v>
          </cell>
          <cell r="F79">
            <v>6.35</v>
          </cell>
          <cell r="G79">
            <v>9.3000000000000007</v>
          </cell>
          <cell r="H79">
            <v>0.8</v>
          </cell>
          <cell r="I79">
            <v>60</v>
          </cell>
          <cell r="J79">
            <v>0.2</v>
          </cell>
          <cell r="K79">
            <v>236</v>
          </cell>
          <cell r="L79">
            <v>2.9898812235169491E-3</v>
          </cell>
          <cell r="M79">
            <v>0.78500000000000003</v>
          </cell>
          <cell r="O79" t="str">
            <v>倒角</v>
          </cell>
          <cell r="P79" t="str">
            <v>3F</v>
          </cell>
          <cell r="Q79" t="str">
            <v>2-45</v>
          </cell>
          <cell r="R79">
            <v>400</v>
          </cell>
          <cell r="S79" t="str">
            <v>15型</v>
          </cell>
        </row>
        <row r="80">
          <cell r="B80">
            <v>246019</v>
          </cell>
          <cell r="C80" t="str">
            <v>C3603</v>
          </cell>
          <cell r="D80" t="str">
            <v>∮</v>
          </cell>
          <cell r="E80">
            <v>11.3</v>
          </cell>
          <cell r="F80">
            <v>11</v>
          </cell>
          <cell r="G80">
            <v>10.9</v>
          </cell>
          <cell r="H80">
            <v>0.8</v>
          </cell>
          <cell r="I80">
            <v>40</v>
          </cell>
          <cell r="J80">
            <v>0.2</v>
          </cell>
          <cell r="K80">
            <v>206</v>
          </cell>
          <cell r="L80">
            <v>1.0352110333737865E-2</v>
          </cell>
          <cell r="M80">
            <v>0.78500000000000003</v>
          </cell>
          <cell r="O80" t="str">
            <v>電鍍</v>
          </cell>
          <cell r="P80" t="str">
            <v>外</v>
          </cell>
          <cell r="Q80" t="str">
            <v>2-08</v>
          </cell>
          <cell r="R80">
            <v>700</v>
          </cell>
          <cell r="S80" t="str">
            <v>15.20型</v>
          </cell>
        </row>
        <row r="81">
          <cell r="B81">
            <v>246026</v>
          </cell>
          <cell r="C81" t="str">
            <v>C3603</v>
          </cell>
          <cell r="D81" t="str">
            <v>∮</v>
          </cell>
          <cell r="E81">
            <v>11.7</v>
          </cell>
          <cell r="F81">
            <v>11.5</v>
          </cell>
          <cell r="G81">
            <v>13.6</v>
          </cell>
          <cell r="H81">
            <v>0.8</v>
          </cell>
          <cell r="I81">
            <v>40</v>
          </cell>
          <cell r="J81">
            <v>0.2</v>
          </cell>
          <cell r="K81">
            <v>168</v>
          </cell>
          <cell r="L81">
            <v>1.3608230825892857E-2</v>
          </cell>
          <cell r="M81">
            <v>0.78500000000000003</v>
          </cell>
          <cell r="O81" t="str">
            <v>倒角</v>
          </cell>
          <cell r="P81" t="str">
            <v>3F</v>
          </cell>
          <cell r="Q81" t="str">
            <v>2-43</v>
          </cell>
          <cell r="R81">
            <v>500</v>
          </cell>
          <cell r="S81" t="str">
            <v>15.20型</v>
          </cell>
        </row>
        <row r="82">
          <cell r="B82">
            <v>246028</v>
          </cell>
          <cell r="C82" t="str">
            <v>C3063</v>
          </cell>
          <cell r="D82" t="str">
            <v>∮</v>
          </cell>
          <cell r="E82">
            <v>11</v>
          </cell>
          <cell r="F82">
            <v>10.5</v>
          </cell>
          <cell r="G82">
            <v>18.399999999999999</v>
          </cell>
          <cell r="H82">
            <v>0.8</v>
          </cell>
          <cell r="I82">
            <v>40</v>
          </cell>
          <cell r="J82">
            <v>0.2</v>
          </cell>
          <cell r="K82">
            <v>126</v>
          </cell>
          <cell r="L82">
            <v>1.6038141865079368E-2</v>
          </cell>
          <cell r="M82">
            <v>0.78500000000000003</v>
          </cell>
          <cell r="N82" t="str">
            <v>內勾</v>
          </cell>
          <cell r="O82" t="str">
            <v>倒角</v>
          </cell>
          <cell r="P82" t="str">
            <v>3F</v>
          </cell>
          <cell r="Q82" t="str">
            <v>2-12</v>
          </cell>
          <cell r="R82">
            <v>0</v>
          </cell>
          <cell r="S82">
            <v>0</v>
          </cell>
        </row>
        <row r="83">
          <cell r="B83">
            <v>246031</v>
          </cell>
          <cell r="C83" t="str">
            <v>C3603</v>
          </cell>
          <cell r="D83" t="str">
            <v>∮</v>
          </cell>
          <cell r="E83">
            <v>10.8</v>
          </cell>
          <cell r="F83">
            <v>10.5</v>
          </cell>
          <cell r="G83">
            <v>12.6</v>
          </cell>
          <cell r="H83">
            <v>0.8</v>
          </cell>
          <cell r="I83">
            <v>40</v>
          </cell>
          <cell r="J83">
            <v>0.2</v>
          </cell>
          <cell r="K83">
            <v>180</v>
          </cell>
          <cell r="L83">
            <v>1.0822167000000002E-2</v>
          </cell>
          <cell r="M83">
            <v>0.78500000000000003</v>
          </cell>
          <cell r="N83" t="str">
            <v>內勾</v>
          </cell>
          <cell r="O83" t="str">
            <v>倒角</v>
          </cell>
          <cell r="P83" t="str">
            <v>3F</v>
          </cell>
          <cell r="Q83" t="str">
            <v>2-34</v>
          </cell>
          <cell r="R83">
            <v>420</v>
          </cell>
          <cell r="S83" t="str">
            <v>15.20型</v>
          </cell>
        </row>
        <row r="84">
          <cell r="B84">
            <v>246040</v>
          </cell>
          <cell r="C84" t="str">
            <v>C3603</v>
          </cell>
          <cell r="D84" t="str">
            <v>∮</v>
          </cell>
          <cell r="E84">
            <v>14.4</v>
          </cell>
          <cell r="F84">
            <v>14</v>
          </cell>
          <cell r="G84">
            <v>16.399999999999999</v>
          </cell>
          <cell r="H84">
            <v>0.8</v>
          </cell>
          <cell r="I84">
            <v>40</v>
          </cell>
          <cell r="J84">
            <v>0.2</v>
          </cell>
          <cell r="K84">
            <v>141</v>
          </cell>
          <cell r="L84">
            <v>2.4560946382978725E-2</v>
          </cell>
          <cell r="M84">
            <v>0.78500000000000003</v>
          </cell>
          <cell r="O84" t="str">
            <v>倒角</v>
          </cell>
          <cell r="P84" t="str">
            <v>3F</v>
          </cell>
          <cell r="Q84" t="str">
            <v>2-47</v>
          </cell>
          <cell r="R84">
            <v>360</v>
          </cell>
          <cell r="S84" t="str">
            <v>15.20型</v>
          </cell>
        </row>
        <row r="85">
          <cell r="B85">
            <v>246208</v>
          </cell>
          <cell r="D85" t="str">
            <v>∮</v>
          </cell>
          <cell r="E85">
            <v>8.5</v>
          </cell>
          <cell r="F85">
            <v>8.5</v>
          </cell>
          <cell r="G85">
            <v>15.4</v>
          </cell>
          <cell r="H85">
            <v>0.8</v>
          </cell>
          <cell r="I85">
            <v>60</v>
          </cell>
          <cell r="J85">
            <v>0.2</v>
          </cell>
          <cell r="K85">
            <v>148</v>
          </cell>
          <cell r="L85">
            <v>8.1529609375000003E-3</v>
          </cell>
          <cell r="M85">
            <v>0.78500000000000003</v>
          </cell>
          <cell r="O85" t="str">
            <v>×</v>
          </cell>
          <cell r="P85" t="str">
            <v>倉</v>
          </cell>
          <cell r="Q85" t="str">
            <v>2-26</v>
          </cell>
          <cell r="R85">
            <v>400</v>
          </cell>
          <cell r="S85" t="str">
            <v>15.20型</v>
          </cell>
        </row>
        <row r="86">
          <cell r="B86">
            <v>246231</v>
          </cell>
          <cell r="D86" t="str">
            <v>∮</v>
          </cell>
          <cell r="E86">
            <v>9.5</v>
          </cell>
          <cell r="F86">
            <v>9</v>
          </cell>
          <cell r="G86">
            <v>14.3</v>
          </cell>
          <cell r="H86">
            <v>0.8</v>
          </cell>
          <cell r="I86">
            <v>60</v>
          </cell>
          <cell r="J86">
            <v>0.2</v>
          </cell>
          <cell r="K86">
            <v>159</v>
          </cell>
          <cell r="L86">
            <v>9.4795847091194967E-3</v>
          </cell>
          <cell r="M86">
            <v>0.78500000000000003</v>
          </cell>
          <cell r="Q86" t="str">
            <v>2-59</v>
          </cell>
          <cell r="R86">
            <v>400</v>
          </cell>
          <cell r="S86" t="str">
            <v>15.20型</v>
          </cell>
        </row>
        <row r="87">
          <cell r="B87">
            <v>246306</v>
          </cell>
          <cell r="D87" t="str">
            <v>∮</v>
          </cell>
          <cell r="E87">
            <v>8.5</v>
          </cell>
          <cell r="F87">
            <v>8.5</v>
          </cell>
          <cell r="G87">
            <v>20</v>
          </cell>
          <cell r="H87">
            <v>0.8</v>
          </cell>
          <cell r="I87">
            <v>60</v>
          </cell>
          <cell r="J87">
            <v>0.2</v>
          </cell>
          <cell r="K87">
            <v>116</v>
          </cell>
          <cell r="L87">
            <v>1.0402053609913793E-2</v>
          </cell>
          <cell r="M87">
            <v>0.78500000000000003</v>
          </cell>
          <cell r="Q87" t="str">
            <v>2-73</v>
          </cell>
          <cell r="R87">
            <v>840</v>
          </cell>
          <cell r="S87">
            <v>0</v>
          </cell>
        </row>
        <row r="88">
          <cell r="B88">
            <v>246313</v>
          </cell>
          <cell r="D88" t="str">
            <v>∮</v>
          </cell>
          <cell r="E88">
            <v>12</v>
          </cell>
          <cell r="F88">
            <v>11.9</v>
          </cell>
          <cell r="G88">
            <v>20</v>
          </cell>
          <cell r="H88">
            <v>0.8</v>
          </cell>
          <cell r="I88">
            <v>40</v>
          </cell>
          <cell r="J88">
            <v>0.2</v>
          </cell>
          <cell r="K88">
            <v>117</v>
          </cell>
          <cell r="L88">
            <v>2.0554923076923078E-2</v>
          </cell>
          <cell r="M88">
            <v>0.78500000000000003</v>
          </cell>
          <cell r="O88" t="str">
            <v>倒角</v>
          </cell>
          <cell r="P88" t="str">
            <v>3F</v>
          </cell>
          <cell r="Q88" t="str">
            <v>2-14</v>
          </cell>
          <cell r="R88">
            <v>500</v>
          </cell>
          <cell r="S88" t="str">
            <v>15.20型</v>
          </cell>
        </row>
        <row r="89">
          <cell r="B89">
            <v>246314</v>
          </cell>
          <cell r="D89" t="str">
            <v>∮</v>
          </cell>
          <cell r="E89">
            <v>12</v>
          </cell>
          <cell r="F89">
            <v>11.9</v>
          </cell>
          <cell r="G89">
            <v>20</v>
          </cell>
          <cell r="H89">
            <v>0.8</v>
          </cell>
          <cell r="I89">
            <v>40</v>
          </cell>
          <cell r="J89">
            <v>0.2</v>
          </cell>
          <cell r="K89">
            <v>117</v>
          </cell>
          <cell r="L89">
            <v>2.0554923076923078E-2</v>
          </cell>
          <cell r="M89">
            <v>0.78500000000000003</v>
          </cell>
          <cell r="O89" t="str">
            <v>倒角</v>
          </cell>
          <cell r="P89" t="str">
            <v>3F</v>
          </cell>
          <cell r="Q89" t="str">
            <v>2-15</v>
          </cell>
          <cell r="R89">
            <v>500</v>
          </cell>
          <cell r="S89" t="str">
            <v>15.20型</v>
          </cell>
        </row>
        <row r="90">
          <cell r="B90">
            <v>246316</v>
          </cell>
          <cell r="D90" t="str">
            <v>∮</v>
          </cell>
          <cell r="E90">
            <v>8.5</v>
          </cell>
          <cell r="F90">
            <v>8.5</v>
          </cell>
          <cell r="G90">
            <v>20</v>
          </cell>
          <cell r="H90">
            <v>0.8</v>
          </cell>
          <cell r="I90">
            <v>60</v>
          </cell>
          <cell r="J90">
            <v>0.2</v>
          </cell>
          <cell r="K90">
            <v>116</v>
          </cell>
          <cell r="L90">
            <v>1.0402053609913793E-2</v>
          </cell>
          <cell r="M90">
            <v>0.78500000000000003</v>
          </cell>
          <cell r="O90" t="str">
            <v>倒角</v>
          </cell>
          <cell r="P90" t="str">
            <v>3F</v>
          </cell>
          <cell r="Q90" t="str">
            <v>2-13</v>
          </cell>
          <cell r="R90">
            <v>900</v>
          </cell>
          <cell r="S90" t="str">
            <v>15.20型</v>
          </cell>
        </row>
        <row r="91">
          <cell r="B91" t="str">
            <v>246316倒角</v>
          </cell>
          <cell r="O91" t="str">
            <v>倒角</v>
          </cell>
          <cell r="Q91" t="str">
            <v>倒角</v>
          </cell>
          <cell r="R91">
            <v>1920</v>
          </cell>
        </row>
        <row r="92">
          <cell r="B92">
            <v>246348</v>
          </cell>
          <cell r="D92" t="str">
            <v>∮</v>
          </cell>
          <cell r="E92">
            <v>8.5</v>
          </cell>
          <cell r="F92">
            <v>8.5</v>
          </cell>
          <cell r="G92">
            <v>15.4</v>
          </cell>
          <cell r="H92">
            <v>0.8</v>
          </cell>
          <cell r="I92">
            <v>60</v>
          </cell>
          <cell r="J92">
            <v>0.2</v>
          </cell>
          <cell r="K92">
            <v>148</v>
          </cell>
          <cell r="L92">
            <v>8.1529609375000003E-3</v>
          </cell>
          <cell r="M92">
            <v>0.78500000000000003</v>
          </cell>
          <cell r="O92" t="str">
            <v>×</v>
          </cell>
          <cell r="P92" t="str">
            <v>倉</v>
          </cell>
          <cell r="Q92" t="str">
            <v>2-24</v>
          </cell>
          <cell r="R92">
            <v>700</v>
          </cell>
          <cell r="S92" t="str">
            <v>15.20型</v>
          </cell>
        </row>
        <row r="93">
          <cell r="B93">
            <v>246363</v>
          </cell>
          <cell r="D93" t="str">
            <v>∮</v>
          </cell>
          <cell r="E93">
            <v>7</v>
          </cell>
          <cell r="F93">
            <v>6.8</v>
          </cell>
          <cell r="G93">
            <v>14.5</v>
          </cell>
          <cell r="H93">
            <v>0.8</v>
          </cell>
          <cell r="I93">
            <v>60</v>
          </cell>
          <cell r="J93">
            <v>0.2</v>
          </cell>
          <cell r="K93">
            <v>157</v>
          </cell>
          <cell r="L93">
            <v>5.212375E-3</v>
          </cell>
          <cell r="M93">
            <v>0.78500000000000003</v>
          </cell>
          <cell r="Q93" t="str">
            <v>2-61</v>
          </cell>
          <cell r="R93">
            <v>700</v>
          </cell>
          <cell r="S93" t="str">
            <v>15型</v>
          </cell>
        </row>
        <row r="94">
          <cell r="B94">
            <v>246380</v>
          </cell>
          <cell r="D94" t="str">
            <v>∮</v>
          </cell>
          <cell r="E94">
            <v>8</v>
          </cell>
          <cell r="F94">
            <v>7.84</v>
          </cell>
          <cell r="G94">
            <v>14.1</v>
          </cell>
          <cell r="H94">
            <v>0.8</v>
          </cell>
          <cell r="I94">
            <v>60</v>
          </cell>
          <cell r="J94">
            <v>0.2</v>
          </cell>
          <cell r="K94">
            <v>161</v>
          </cell>
          <cell r="L94">
            <v>6.6388571428571434E-3</v>
          </cell>
          <cell r="M94">
            <v>0.78500000000000003</v>
          </cell>
          <cell r="O94" t="str">
            <v>電鍍</v>
          </cell>
          <cell r="P94" t="str">
            <v>外</v>
          </cell>
          <cell r="Q94" t="str">
            <v>2-88</v>
          </cell>
          <cell r="R94">
            <v>800</v>
          </cell>
          <cell r="S94" t="str">
            <v>15型</v>
          </cell>
        </row>
        <row r="95">
          <cell r="B95">
            <v>246423</v>
          </cell>
          <cell r="D95" t="str">
            <v>∮</v>
          </cell>
          <cell r="E95">
            <v>8.5</v>
          </cell>
          <cell r="F95">
            <v>8.5</v>
          </cell>
          <cell r="G95">
            <v>14.1</v>
          </cell>
          <cell r="H95">
            <v>0.8</v>
          </cell>
          <cell r="I95">
            <v>60</v>
          </cell>
          <cell r="J95">
            <v>0.2</v>
          </cell>
          <cell r="K95">
            <v>161</v>
          </cell>
          <cell r="L95">
            <v>7.4946473214285714E-3</v>
          </cell>
          <cell r="M95">
            <v>0.78500000000000003</v>
          </cell>
          <cell r="Q95" t="str">
            <v>2-74</v>
          </cell>
          <cell r="R95">
            <v>750</v>
          </cell>
          <cell r="S95" t="str">
            <v>15.20型</v>
          </cell>
        </row>
        <row r="96">
          <cell r="B96">
            <v>246442</v>
          </cell>
          <cell r="D96" t="str">
            <v>∮</v>
          </cell>
          <cell r="E96">
            <v>8.5</v>
          </cell>
          <cell r="F96">
            <v>8.5</v>
          </cell>
          <cell r="G96">
            <v>14.1</v>
          </cell>
          <cell r="H96">
            <v>0.8</v>
          </cell>
          <cell r="I96">
            <v>60</v>
          </cell>
          <cell r="J96">
            <v>0.2</v>
          </cell>
          <cell r="K96">
            <v>161</v>
          </cell>
          <cell r="L96">
            <v>7.4946473214285714E-3</v>
          </cell>
          <cell r="M96">
            <v>0.78500000000000003</v>
          </cell>
          <cell r="Q96" t="str">
            <v>2-63</v>
          </cell>
          <cell r="R96">
            <v>1000</v>
          </cell>
          <cell r="S96" t="str">
            <v>15.20型</v>
          </cell>
        </row>
        <row r="97">
          <cell r="B97">
            <v>246444</v>
          </cell>
          <cell r="D97" t="str">
            <v>∮</v>
          </cell>
          <cell r="E97">
            <v>8.5</v>
          </cell>
          <cell r="F97">
            <v>8.5</v>
          </cell>
          <cell r="G97">
            <v>14.1</v>
          </cell>
          <cell r="H97">
            <v>0.8</v>
          </cell>
          <cell r="I97">
            <v>60</v>
          </cell>
          <cell r="J97">
            <v>0.2</v>
          </cell>
          <cell r="K97">
            <v>161</v>
          </cell>
          <cell r="L97">
            <v>7.4946473214285714E-3</v>
          </cell>
          <cell r="M97">
            <v>0.78500000000000003</v>
          </cell>
          <cell r="O97" t="str">
            <v>電鍍</v>
          </cell>
          <cell r="P97" t="str">
            <v>外</v>
          </cell>
          <cell r="Q97" t="str">
            <v>2-67</v>
          </cell>
          <cell r="R97">
            <v>900</v>
          </cell>
        </row>
        <row r="98">
          <cell r="B98">
            <v>247023</v>
          </cell>
          <cell r="C98" t="str">
            <v>EF料</v>
          </cell>
          <cell r="D98" t="str">
            <v>H</v>
          </cell>
          <cell r="E98">
            <v>13.5</v>
          </cell>
          <cell r="F98">
            <v>14.5</v>
          </cell>
          <cell r="G98">
            <v>26.3</v>
          </cell>
          <cell r="H98">
            <v>0.8</v>
          </cell>
          <cell r="I98">
            <v>40</v>
          </cell>
          <cell r="J98">
            <v>0.2</v>
          </cell>
          <cell r="K98">
            <v>90</v>
          </cell>
          <cell r="L98">
            <v>3.7308903749999997E-2</v>
          </cell>
          <cell r="M98">
            <v>0.86599999999999999</v>
          </cell>
          <cell r="O98" t="str">
            <v>退火</v>
          </cell>
          <cell r="P98" t="str">
            <v>1F</v>
          </cell>
          <cell r="Q98" t="str">
            <v>2-72</v>
          </cell>
          <cell r="R98">
            <v>250</v>
          </cell>
          <cell r="S98" t="str">
            <v>20型</v>
          </cell>
        </row>
        <row r="99">
          <cell r="B99">
            <v>247024</v>
          </cell>
          <cell r="C99" t="str">
            <v>EF料</v>
          </cell>
          <cell r="D99" t="str">
            <v>H</v>
          </cell>
          <cell r="E99">
            <v>13.5</v>
          </cell>
          <cell r="F99">
            <v>13.5</v>
          </cell>
          <cell r="G99">
            <v>26.3</v>
          </cell>
          <cell r="H99">
            <v>0.8</v>
          </cell>
          <cell r="I99">
            <v>40</v>
          </cell>
          <cell r="J99">
            <v>0.2</v>
          </cell>
          <cell r="K99">
            <v>90</v>
          </cell>
          <cell r="L99">
            <v>3.7308903749999997E-2</v>
          </cell>
          <cell r="M99">
            <v>0.86599999999999999</v>
          </cell>
          <cell r="O99" t="str">
            <v>退火</v>
          </cell>
          <cell r="P99" t="str">
            <v>1F</v>
          </cell>
          <cell r="Q99" t="str">
            <v>2-41</v>
          </cell>
          <cell r="R99">
            <v>250</v>
          </cell>
          <cell r="S99" t="str">
            <v>20型</v>
          </cell>
        </row>
        <row r="100">
          <cell r="B100">
            <v>247025</v>
          </cell>
          <cell r="C100" t="str">
            <v>EF料</v>
          </cell>
          <cell r="D100" t="str">
            <v>H</v>
          </cell>
          <cell r="E100">
            <v>13.5</v>
          </cell>
          <cell r="F100">
            <v>13.5</v>
          </cell>
          <cell r="G100">
            <v>32.5</v>
          </cell>
          <cell r="H100">
            <v>0.8</v>
          </cell>
          <cell r="I100">
            <v>40</v>
          </cell>
          <cell r="J100">
            <v>0.2</v>
          </cell>
          <cell r="K100">
            <v>73</v>
          </cell>
          <cell r="L100">
            <v>4.5997278595890409E-2</v>
          </cell>
          <cell r="M100">
            <v>0.86599999999999999</v>
          </cell>
          <cell r="O100" t="str">
            <v>退火</v>
          </cell>
          <cell r="P100" t="str">
            <v>1F</v>
          </cell>
          <cell r="Q100" t="str">
            <v>2-42</v>
          </cell>
          <cell r="R100">
            <v>250</v>
          </cell>
          <cell r="S100" t="str">
            <v>20型</v>
          </cell>
        </row>
        <row r="101">
          <cell r="B101">
            <v>247035</v>
          </cell>
          <cell r="C101" t="str">
            <v>EF料</v>
          </cell>
          <cell r="D101" t="str">
            <v>H</v>
          </cell>
          <cell r="E101">
            <v>13.5</v>
          </cell>
          <cell r="F101">
            <v>13.5</v>
          </cell>
          <cell r="G101">
            <v>19</v>
          </cell>
          <cell r="H101">
            <v>0.8</v>
          </cell>
          <cell r="I101">
            <v>40</v>
          </cell>
          <cell r="J101">
            <v>0.2</v>
          </cell>
          <cell r="K101">
            <v>123</v>
          </cell>
          <cell r="L101">
            <v>2.7299197865853657E-2</v>
          </cell>
          <cell r="M101">
            <v>0.86599999999999999</v>
          </cell>
          <cell r="O101" t="str">
            <v>退火</v>
          </cell>
          <cell r="P101" t="str">
            <v>1F</v>
          </cell>
          <cell r="Q101" t="str">
            <v>2-20</v>
          </cell>
          <cell r="R101">
            <v>600</v>
          </cell>
          <cell r="S101" t="str">
            <v>20型</v>
          </cell>
        </row>
        <row r="102">
          <cell r="B102">
            <v>247125</v>
          </cell>
          <cell r="C102" t="str">
            <v>EF料</v>
          </cell>
          <cell r="D102" t="str">
            <v>∮</v>
          </cell>
          <cell r="E102">
            <v>14</v>
          </cell>
          <cell r="F102">
            <v>14</v>
          </cell>
          <cell r="G102">
            <v>29.9</v>
          </cell>
          <cell r="H102">
            <v>0.8</v>
          </cell>
          <cell r="I102">
            <v>40</v>
          </cell>
          <cell r="J102">
            <v>0.2</v>
          </cell>
          <cell r="K102">
            <v>79</v>
          </cell>
          <cell r="L102">
            <v>4.1435082278481014E-2</v>
          </cell>
          <cell r="M102">
            <v>0.78500000000000003</v>
          </cell>
          <cell r="O102" t="str">
            <v>退火</v>
          </cell>
          <cell r="P102" t="str">
            <v>1F</v>
          </cell>
          <cell r="Q102" t="str">
            <v>2-16</v>
          </cell>
          <cell r="R102">
            <v>200</v>
          </cell>
          <cell r="S102" t="str">
            <v>15.20型</v>
          </cell>
        </row>
        <row r="103">
          <cell r="B103">
            <v>1308043001</v>
          </cell>
          <cell r="C103" t="str">
            <v>TC料</v>
          </cell>
          <cell r="D103" t="str">
            <v>∮</v>
          </cell>
          <cell r="E103">
            <v>6.5</v>
          </cell>
          <cell r="F103">
            <v>6.1</v>
          </cell>
          <cell r="G103">
            <v>15.25</v>
          </cell>
          <cell r="H103">
            <v>0.8</v>
          </cell>
          <cell r="I103">
            <v>60</v>
          </cell>
          <cell r="J103">
            <v>0.2</v>
          </cell>
          <cell r="K103">
            <v>150</v>
          </cell>
          <cell r="L103">
            <v>4.7040797916666661E-3</v>
          </cell>
          <cell r="M103">
            <v>0.78500000000000003</v>
          </cell>
          <cell r="Q103" t="str">
            <v>1-78</v>
          </cell>
          <cell r="R103">
            <v>750</v>
          </cell>
          <cell r="S103" t="str">
            <v>15型</v>
          </cell>
        </row>
        <row r="104">
          <cell r="B104" t="str">
            <v>00-11NN-B-04</v>
          </cell>
          <cell r="C104" t="str">
            <v>C3601</v>
          </cell>
          <cell r="D104" t="str">
            <v>∮</v>
          </cell>
          <cell r="E104">
            <v>14.4</v>
          </cell>
          <cell r="F104">
            <v>14.4</v>
          </cell>
          <cell r="G104">
            <v>36.299999999999997</v>
          </cell>
          <cell r="H104">
            <v>0.8</v>
          </cell>
          <cell r="I104">
            <v>40</v>
          </cell>
          <cell r="J104">
            <v>0.2</v>
          </cell>
          <cell r="K104">
            <v>65</v>
          </cell>
          <cell r="L104">
            <v>5.3278360615384615E-2</v>
          </cell>
          <cell r="M104">
            <v>0.78500000000000003</v>
          </cell>
          <cell r="O104" t="str">
            <v>退火</v>
          </cell>
          <cell r="P104" t="str">
            <v>1F</v>
          </cell>
          <cell r="Q104" t="str">
            <v>0-26</v>
          </cell>
          <cell r="R104">
            <v>200</v>
          </cell>
          <cell r="S104" t="str">
            <v>20型</v>
          </cell>
        </row>
        <row r="105">
          <cell r="B105" t="str">
            <v>00240079-U-A</v>
          </cell>
          <cell r="D105" t="str">
            <v>H</v>
          </cell>
          <cell r="E105">
            <v>11</v>
          </cell>
          <cell r="F105">
            <v>11</v>
          </cell>
          <cell r="G105">
            <v>7.6</v>
          </cell>
          <cell r="H105">
            <v>0.8</v>
          </cell>
          <cell r="I105">
            <v>40</v>
          </cell>
          <cell r="J105">
            <v>0.2</v>
          </cell>
          <cell r="K105">
            <v>286</v>
          </cell>
          <cell r="L105">
            <v>7.7948326923076919E-3</v>
          </cell>
          <cell r="M105">
            <v>0.86599999999999999</v>
          </cell>
          <cell r="O105" t="str">
            <v>打字</v>
          </cell>
          <cell r="P105" t="str">
            <v>3F</v>
          </cell>
          <cell r="Q105" t="str">
            <v>0-28</v>
          </cell>
          <cell r="R105">
            <v>700</v>
          </cell>
          <cell r="S105" t="str">
            <v>15.20型</v>
          </cell>
        </row>
        <row r="106">
          <cell r="B106" t="str">
            <v>00240079-U-B</v>
          </cell>
          <cell r="C106" t="str">
            <v>C3601</v>
          </cell>
          <cell r="D106" t="str">
            <v>∮</v>
          </cell>
          <cell r="E106">
            <v>14.4</v>
          </cell>
          <cell r="F106">
            <v>14</v>
          </cell>
          <cell r="G106">
            <v>26.7</v>
          </cell>
          <cell r="H106">
            <v>0.8</v>
          </cell>
          <cell r="I106">
            <v>40</v>
          </cell>
          <cell r="J106">
            <v>0.2</v>
          </cell>
          <cell r="K106">
            <v>88</v>
          </cell>
          <cell r="L106">
            <v>3.9353334545454546E-2</v>
          </cell>
          <cell r="M106">
            <v>0.78500000000000003</v>
          </cell>
          <cell r="O106" t="str">
            <v>退火</v>
          </cell>
          <cell r="P106" t="str">
            <v>1F</v>
          </cell>
          <cell r="Q106" t="str">
            <v>0-29</v>
          </cell>
          <cell r="R106">
            <v>200</v>
          </cell>
          <cell r="S106" t="str">
            <v>20型</v>
          </cell>
        </row>
        <row r="107">
          <cell r="B107" t="str">
            <v>00-56S-B</v>
          </cell>
          <cell r="C107" t="str">
            <v>EF料</v>
          </cell>
          <cell r="D107" t="str">
            <v>∮</v>
          </cell>
          <cell r="E107">
            <v>10.8</v>
          </cell>
          <cell r="F107">
            <v>10.8</v>
          </cell>
          <cell r="G107">
            <v>12.3</v>
          </cell>
          <cell r="H107">
            <v>0.8</v>
          </cell>
          <cell r="I107">
            <v>40</v>
          </cell>
          <cell r="J107">
            <v>0.2</v>
          </cell>
          <cell r="K107">
            <v>184</v>
          </cell>
          <cell r="L107">
            <v>1.0586902500000002E-2</v>
          </cell>
          <cell r="M107">
            <v>0.78500000000000003</v>
          </cell>
          <cell r="N107" t="str">
            <v>双溝</v>
          </cell>
          <cell r="O107" t="str">
            <v>退火</v>
          </cell>
          <cell r="P107" t="str">
            <v>1F</v>
          </cell>
          <cell r="Q107" t="str">
            <v>0-13</v>
          </cell>
          <cell r="R107">
            <v>550</v>
          </cell>
          <cell r="S107" t="str">
            <v>15.20型</v>
          </cell>
        </row>
        <row r="108">
          <cell r="B108" t="str">
            <v>00-56-SHORT-B(6S)-01</v>
          </cell>
          <cell r="C108" t="str">
            <v>EF料</v>
          </cell>
          <cell r="D108" t="str">
            <v>∮</v>
          </cell>
          <cell r="E108">
            <v>10.8</v>
          </cell>
          <cell r="F108">
            <v>10.8</v>
          </cell>
          <cell r="G108">
            <v>15.23</v>
          </cell>
          <cell r="H108">
            <v>0.8</v>
          </cell>
          <cell r="I108">
            <v>40</v>
          </cell>
          <cell r="J108">
            <v>0.2</v>
          </cell>
          <cell r="K108">
            <v>151</v>
          </cell>
          <cell r="L108">
            <v>1.2900596423841061E-2</v>
          </cell>
          <cell r="M108">
            <v>0.78500000000000003</v>
          </cell>
          <cell r="O108" t="str">
            <v>退火</v>
          </cell>
          <cell r="P108" t="str">
            <v>1F</v>
          </cell>
          <cell r="Q108" t="str">
            <v>0-38</v>
          </cell>
          <cell r="R108">
            <v>500</v>
          </cell>
          <cell r="S108" t="str">
            <v>15.20型</v>
          </cell>
        </row>
        <row r="109">
          <cell r="B109" t="str">
            <v>00-587-11-A</v>
          </cell>
          <cell r="D109" t="str">
            <v>H</v>
          </cell>
          <cell r="E109">
            <v>14.3</v>
          </cell>
          <cell r="F109">
            <v>14.3</v>
          </cell>
          <cell r="G109">
            <v>12.2</v>
          </cell>
          <cell r="H109">
            <v>0.8</v>
          </cell>
          <cell r="I109">
            <v>40</v>
          </cell>
          <cell r="J109">
            <v>0.2</v>
          </cell>
          <cell r="K109">
            <v>186</v>
          </cell>
          <cell r="L109">
            <v>2.0255668997311828E-2</v>
          </cell>
          <cell r="M109">
            <v>0.86599999999999999</v>
          </cell>
          <cell r="N109" t="str">
            <v>攻牙</v>
          </cell>
          <cell r="O109" t="str">
            <v>鉸孔</v>
          </cell>
          <cell r="P109" t="str">
            <v>3F</v>
          </cell>
          <cell r="Q109" t="str">
            <v>0-01</v>
          </cell>
          <cell r="R109">
            <v>500</v>
          </cell>
          <cell r="S109" t="str">
            <v>20型</v>
          </cell>
        </row>
        <row r="110">
          <cell r="B110" t="str">
            <v>00-587-11E-H</v>
          </cell>
          <cell r="D110" t="str">
            <v>∮</v>
          </cell>
          <cell r="E110">
            <v>8.5</v>
          </cell>
          <cell r="F110">
            <v>8.5</v>
          </cell>
          <cell r="G110">
            <v>7.6</v>
          </cell>
          <cell r="H110">
            <v>0.8</v>
          </cell>
          <cell r="I110">
            <v>60</v>
          </cell>
          <cell r="J110">
            <v>0.2</v>
          </cell>
          <cell r="K110">
            <v>283</v>
          </cell>
          <cell r="L110">
            <v>4.2637392888692583E-3</v>
          </cell>
          <cell r="M110">
            <v>0.78500000000000003</v>
          </cell>
          <cell r="O110" t="str">
            <v>退火</v>
          </cell>
          <cell r="P110" t="str">
            <v>1F</v>
          </cell>
          <cell r="Q110" t="str">
            <v>0-10</v>
          </cell>
          <cell r="R110">
            <v>500</v>
          </cell>
          <cell r="S110" t="str">
            <v>15型</v>
          </cell>
        </row>
        <row r="111">
          <cell r="B111" t="str">
            <v>00-587-11-H-01</v>
          </cell>
          <cell r="D111" t="str">
            <v>∮</v>
          </cell>
          <cell r="E111">
            <v>8.5</v>
          </cell>
          <cell r="F111">
            <v>8.5</v>
          </cell>
          <cell r="G111">
            <v>7.6</v>
          </cell>
          <cell r="H111">
            <v>0.8</v>
          </cell>
          <cell r="I111">
            <v>60</v>
          </cell>
          <cell r="J111">
            <v>0.2</v>
          </cell>
          <cell r="K111">
            <v>283</v>
          </cell>
          <cell r="L111">
            <v>4.2637392888692583E-3</v>
          </cell>
          <cell r="M111">
            <v>0.78500000000000003</v>
          </cell>
          <cell r="O111" t="str">
            <v>退火</v>
          </cell>
          <cell r="P111" t="str">
            <v>1F</v>
          </cell>
          <cell r="Q111" t="str">
            <v>0-21</v>
          </cell>
          <cell r="R111">
            <v>800</v>
          </cell>
          <cell r="S111" t="str">
            <v>15型</v>
          </cell>
        </row>
        <row r="112">
          <cell r="B112" t="str">
            <v>00-587-11P-B</v>
          </cell>
          <cell r="C112" t="str">
            <v>C3601</v>
          </cell>
          <cell r="D112" t="str">
            <v>∮</v>
          </cell>
          <cell r="E112">
            <v>12.7</v>
          </cell>
          <cell r="F112">
            <v>12.7</v>
          </cell>
          <cell r="G112">
            <v>37.5</v>
          </cell>
          <cell r="H112">
            <v>0.8</v>
          </cell>
          <cell r="I112">
            <v>40</v>
          </cell>
          <cell r="J112">
            <v>0.2</v>
          </cell>
          <cell r="K112">
            <v>63</v>
          </cell>
          <cell r="L112">
            <v>4.2756890932539683E-2</v>
          </cell>
          <cell r="M112">
            <v>0.78500000000000003</v>
          </cell>
          <cell r="N112" t="str">
            <v>双溝</v>
          </cell>
          <cell r="O112" t="str">
            <v>退火</v>
          </cell>
          <cell r="P112" t="str">
            <v>1F</v>
          </cell>
          <cell r="Q112" t="str">
            <v>0-31</v>
          </cell>
          <cell r="R112">
            <v>200</v>
          </cell>
          <cell r="S112" t="str">
            <v>15.20型</v>
          </cell>
        </row>
        <row r="113">
          <cell r="B113" t="str">
            <v>00-587-11QP-B</v>
          </cell>
          <cell r="C113" t="str">
            <v>C3601</v>
          </cell>
          <cell r="D113" t="str">
            <v>∮</v>
          </cell>
          <cell r="E113">
            <v>12.7</v>
          </cell>
          <cell r="F113">
            <v>12.7</v>
          </cell>
          <cell r="G113">
            <v>37.5</v>
          </cell>
          <cell r="H113">
            <v>0.8</v>
          </cell>
          <cell r="I113">
            <v>40</v>
          </cell>
          <cell r="J113">
            <v>0.2</v>
          </cell>
          <cell r="K113">
            <v>63</v>
          </cell>
          <cell r="L113">
            <v>4.2756890932539683E-2</v>
          </cell>
          <cell r="M113">
            <v>0.78500000000000003</v>
          </cell>
          <cell r="N113" t="str">
            <v>双溝</v>
          </cell>
          <cell r="O113" t="str">
            <v>退火</v>
          </cell>
          <cell r="P113" t="str">
            <v>1F</v>
          </cell>
          <cell r="Q113" t="str">
            <v>0-33</v>
          </cell>
          <cell r="R113">
            <v>190</v>
          </cell>
          <cell r="S113" t="str">
            <v>15.20型</v>
          </cell>
        </row>
        <row r="114">
          <cell r="B114" t="str">
            <v>00-587-59-B-01</v>
          </cell>
          <cell r="C114" t="str">
            <v>EF料</v>
          </cell>
          <cell r="D114" t="str">
            <v>∮</v>
          </cell>
          <cell r="E114">
            <v>10.8</v>
          </cell>
          <cell r="F114">
            <v>10.8</v>
          </cell>
          <cell r="G114">
            <v>21.6</v>
          </cell>
          <cell r="H114">
            <v>0.8</v>
          </cell>
          <cell r="I114">
            <v>40</v>
          </cell>
          <cell r="J114">
            <v>0.2</v>
          </cell>
          <cell r="K114">
            <v>108</v>
          </cell>
          <cell r="L114">
            <v>1.8036945000000002E-2</v>
          </cell>
          <cell r="M114">
            <v>0.78500000000000003</v>
          </cell>
          <cell r="N114" t="str">
            <v>双溝</v>
          </cell>
          <cell r="O114" t="str">
            <v>退火</v>
          </cell>
          <cell r="P114" t="str">
            <v>1F</v>
          </cell>
          <cell r="Q114" t="str">
            <v>0-05</v>
          </cell>
          <cell r="R114">
            <v>400</v>
          </cell>
          <cell r="S114" t="str">
            <v>15.20型</v>
          </cell>
        </row>
        <row r="115">
          <cell r="B115" t="str">
            <v>00-587-59E-C</v>
          </cell>
          <cell r="D115" t="str">
            <v>∮</v>
          </cell>
          <cell r="E115">
            <v>8.5</v>
          </cell>
          <cell r="F115">
            <v>8.5</v>
          </cell>
          <cell r="G115">
            <v>21.2</v>
          </cell>
          <cell r="H115">
            <v>0.8</v>
          </cell>
          <cell r="I115">
            <v>60</v>
          </cell>
          <cell r="J115">
            <v>0.2</v>
          </cell>
          <cell r="K115">
            <v>109</v>
          </cell>
          <cell r="L115">
            <v>1.1070075401376146E-2</v>
          </cell>
          <cell r="M115">
            <v>0.78500000000000003</v>
          </cell>
          <cell r="O115" t="str">
            <v>電鍍</v>
          </cell>
          <cell r="P115" t="str">
            <v>外</v>
          </cell>
          <cell r="Q115" t="str">
            <v>0-18</v>
          </cell>
          <cell r="R115">
            <v>600</v>
          </cell>
          <cell r="S115" t="str">
            <v>15.20型</v>
          </cell>
        </row>
        <row r="116">
          <cell r="B116" t="str">
            <v>00-587-59Q-B-01</v>
          </cell>
          <cell r="C116" t="str">
            <v>EF料</v>
          </cell>
          <cell r="D116" t="str">
            <v>∮</v>
          </cell>
          <cell r="E116">
            <v>10.8</v>
          </cell>
          <cell r="F116">
            <v>10.8</v>
          </cell>
          <cell r="G116">
            <v>21.6</v>
          </cell>
          <cell r="H116">
            <v>0.8</v>
          </cell>
          <cell r="I116">
            <v>40</v>
          </cell>
          <cell r="J116">
            <v>0.2</v>
          </cell>
          <cell r="K116">
            <v>108</v>
          </cell>
          <cell r="L116">
            <v>1.8036945000000002E-2</v>
          </cell>
          <cell r="M116">
            <v>0.78500000000000003</v>
          </cell>
          <cell r="N116" t="str">
            <v>双溝</v>
          </cell>
          <cell r="O116" t="str">
            <v>退火</v>
          </cell>
          <cell r="P116" t="str">
            <v>1F</v>
          </cell>
          <cell r="Q116" t="str">
            <v>0-14</v>
          </cell>
          <cell r="R116">
            <v>420</v>
          </cell>
          <cell r="S116" t="str">
            <v>15.20型</v>
          </cell>
        </row>
        <row r="117">
          <cell r="B117" t="str">
            <v>00-587-59SHE-B-02</v>
          </cell>
          <cell r="C117" t="str">
            <v>EF料</v>
          </cell>
          <cell r="D117" t="str">
            <v>∮</v>
          </cell>
          <cell r="E117">
            <v>10.8</v>
          </cell>
          <cell r="F117">
            <v>10.8</v>
          </cell>
          <cell r="G117">
            <v>21.6</v>
          </cell>
          <cell r="H117">
            <v>0.8</v>
          </cell>
          <cell r="I117">
            <v>40</v>
          </cell>
          <cell r="J117">
            <v>0.2</v>
          </cell>
          <cell r="K117">
            <v>108</v>
          </cell>
          <cell r="L117">
            <v>1.8036945000000002E-2</v>
          </cell>
          <cell r="M117">
            <v>0.78500000000000003</v>
          </cell>
          <cell r="O117" t="str">
            <v>退火</v>
          </cell>
          <cell r="P117" t="str">
            <v>1F</v>
          </cell>
          <cell r="Q117" t="str">
            <v>0-27</v>
          </cell>
          <cell r="R117">
            <v>600</v>
          </cell>
          <cell r="S117" t="str">
            <v>15.20型</v>
          </cell>
        </row>
        <row r="118">
          <cell r="B118" t="str">
            <v>00-587-59U-B</v>
          </cell>
          <cell r="C118" t="str">
            <v>EF料</v>
          </cell>
          <cell r="D118" t="str">
            <v>∮</v>
          </cell>
          <cell r="E118">
            <v>10.8</v>
          </cell>
          <cell r="F118">
            <v>10.8</v>
          </cell>
          <cell r="G118">
            <v>18.079999999999998</v>
          </cell>
          <cell r="H118">
            <v>0.8</v>
          </cell>
          <cell r="I118">
            <v>40</v>
          </cell>
          <cell r="J118">
            <v>0.2</v>
          </cell>
          <cell r="K118">
            <v>128</v>
          </cell>
          <cell r="L118">
            <v>1.5218672343750003E-2</v>
          </cell>
          <cell r="M118">
            <v>0.78500000000000003</v>
          </cell>
          <cell r="N118" t="str">
            <v>双溝</v>
          </cell>
          <cell r="O118" t="str">
            <v>退火</v>
          </cell>
          <cell r="P118" t="str">
            <v>1F</v>
          </cell>
          <cell r="Q118" t="str">
            <v>0-20</v>
          </cell>
          <cell r="R118">
            <v>530</v>
          </cell>
          <cell r="S118" t="str">
            <v>15.20型</v>
          </cell>
        </row>
        <row r="119">
          <cell r="B119" t="str">
            <v>00-587-59U-C</v>
          </cell>
          <cell r="D119" t="str">
            <v>∮</v>
          </cell>
          <cell r="E119">
            <v>8.5</v>
          </cell>
          <cell r="F119">
            <v>8.5</v>
          </cell>
          <cell r="G119">
            <v>17.399999999999999</v>
          </cell>
          <cell r="H119">
            <v>0.8</v>
          </cell>
          <cell r="I119">
            <v>60</v>
          </cell>
          <cell r="J119">
            <v>0.2</v>
          </cell>
          <cell r="K119">
            <v>132</v>
          </cell>
          <cell r="L119">
            <v>9.1411986268939392E-3</v>
          </cell>
          <cell r="M119">
            <v>0.78500000000000003</v>
          </cell>
          <cell r="O119" t="str">
            <v>電鍍</v>
          </cell>
          <cell r="P119" t="str">
            <v>外</v>
          </cell>
          <cell r="Q119" t="str">
            <v>0-15</v>
          </cell>
          <cell r="R119">
            <v>600</v>
          </cell>
          <cell r="S119" t="str">
            <v>15.20型</v>
          </cell>
        </row>
        <row r="120">
          <cell r="B120" t="str">
            <v>00-587-59UE-C</v>
          </cell>
          <cell r="D120" t="str">
            <v>∮</v>
          </cell>
          <cell r="E120">
            <v>8.5</v>
          </cell>
          <cell r="F120">
            <v>8.5</v>
          </cell>
          <cell r="G120">
            <v>17.399999999999999</v>
          </cell>
          <cell r="H120">
            <v>0.8</v>
          </cell>
          <cell r="I120">
            <v>60</v>
          </cell>
          <cell r="J120">
            <v>0.2</v>
          </cell>
          <cell r="K120">
            <v>132</v>
          </cell>
          <cell r="L120">
            <v>9.1411986268939392E-3</v>
          </cell>
          <cell r="M120">
            <v>0.78500000000000003</v>
          </cell>
          <cell r="O120" t="str">
            <v>電鍍</v>
          </cell>
          <cell r="P120" t="str">
            <v>外</v>
          </cell>
          <cell r="Q120" t="str">
            <v>0-19</v>
          </cell>
          <cell r="R120">
            <v>550</v>
          </cell>
          <cell r="S120" t="str">
            <v>15.20型</v>
          </cell>
        </row>
        <row r="121">
          <cell r="B121" t="str">
            <v>00-587-6-B-01</v>
          </cell>
          <cell r="C121" t="str">
            <v>EF料</v>
          </cell>
          <cell r="D121" t="str">
            <v>∮</v>
          </cell>
          <cell r="E121">
            <v>10.8</v>
          </cell>
          <cell r="F121">
            <v>10.8</v>
          </cell>
          <cell r="G121">
            <v>21.6</v>
          </cell>
          <cell r="H121">
            <v>0.8</v>
          </cell>
          <cell r="I121">
            <v>40</v>
          </cell>
          <cell r="J121">
            <v>0.2</v>
          </cell>
          <cell r="K121">
            <v>108</v>
          </cell>
          <cell r="L121">
            <v>1.8036945000000002E-2</v>
          </cell>
          <cell r="M121">
            <v>0.78500000000000003</v>
          </cell>
          <cell r="N121" t="str">
            <v>双溝</v>
          </cell>
          <cell r="O121" t="str">
            <v>退火</v>
          </cell>
          <cell r="P121" t="str">
            <v>1F</v>
          </cell>
          <cell r="Q121" t="str">
            <v>0-06</v>
          </cell>
          <cell r="R121">
            <v>650</v>
          </cell>
          <cell r="S121" t="str">
            <v>15.20型</v>
          </cell>
        </row>
        <row r="122">
          <cell r="B122" t="str">
            <v>00-587-6-C</v>
          </cell>
          <cell r="D122" t="str">
            <v>∮</v>
          </cell>
          <cell r="E122">
            <v>8.5</v>
          </cell>
          <cell r="F122">
            <v>8.5</v>
          </cell>
          <cell r="G122">
            <v>21.2</v>
          </cell>
          <cell r="H122">
            <v>0.8</v>
          </cell>
          <cell r="I122">
            <v>60</v>
          </cell>
          <cell r="J122">
            <v>0.2</v>
          </cell>
          <cell r="K122">
            <v>109</v>
          </cell>
          <cell r="L122">
            <v>1.1070075401376146E-2</v>
          </cell>
          <cell r="M122">
            <v>0.78500000000000003</v>
          </cell>
          <cell r="O122" t="str">
            <v>電鍍</v>
          </cell>
          <cell r="P122" t="str">
            <v>外</v>
          </cell>
          <cell r="Q122" t="str">
            <v>0-12</v>
          </cell>
          <cell r="R122">
            <v>600</v>
          </cell>
          <cell r="S122" t="str">
            <v>15.20型</v>
          </cell>
        </row>
        <row r="123">
          <cell r="B123" t="str">
            <v>00-587-6E-C</v>
          </cell>
          <cell r="D123" t="str">
            <v>∮</v>
          </cell>
          <cell r="E123">
            <v>8.5</v>
          </cell>
          <cell r="F123">
            <v>8.5</v>
          </cell>
          <cell r="G123">
            <v>21.2</v>
          </cell>
          <cell r="H123">
            <v>0.8</v>
          </cell>
          <cell r="I123">
            <v>60</v>
          </cell>
          <cell r="J123">
            <v>0.2</v>
          </cell>
          <cell r="K123">
            <v>109</v>
          </cell>
          <cell r="L123">
            <v>1.1070075401376146E-2</v>
          </cell>
          <cell r="M123">
            <v>0.78500000000000003</v>
          </cell>
          <cell r="O123" t="str">
            <v>電鍍</v>
          </cell>
          <cell r="P123" t="str">
            <v>外</v>
          </cell>
          <cell r="Q123" t="str">
            <v>0-02</v>
          </cell>
          <cell r="R123">
            <v>600</v>
          </cell>
          <cell r="S123" t="str">
            <v>15.20型</v>
          </cell>
        </row>
        <row r="124">
          <cell r="B124" t="str">
            <v>00-587-6EN-B</v>
          </cell>
          <cell r="C124" t="str">
            <v>EF料</v>
          </cell>
          <cell r="D124" t="str">
            <v>∮</v>
          </cell>
          <cell r="E124">
            <v>10.8</v>
          </cell>
          <cell r="F124">
            <v>10.8</v>
          </cell>
          <cell r="G124">
            <v>21.6</v>
          </cell>
          <cell r="H124">
            <v>0.8</v>
          </cell>
          <cell r="I124">
            <v>40</v>
          </cell>
          <cell r="J124">
            <v>0.2</v>
          </cell>
          <cell r="K124">
            <v>108</v>
          </cell>
          <cell r="L124">
            <v>1.8036945000000002E-2</v>
          </cell>
          <cell r="M124">
            <v>0.78500000000000003</v>
          </cell>
          <cell r="N124" t="str">
            <v>双溝</v>
          </cell>
          <cell r="O124" t="str">
            <v>退火</v>
          </cell>
          <cell r="P124" t="str">
            <v>1F</v>
          </cell>
          <cell r="Q124" t="str">
            <v>0-08</v>
          </cell>
          <cell r="R124">
            <v>400</v>
          </cell>
          <cell r="S124" t="str">
            <v>15.20型</v>
          </cell>
        </row>
        <row r="125">
          <cell r="B125" t="str">
            <v>00-587-6Q-B-03</v>
          </cell>
          <cell r="C125" t="str">
            <v>EF料</v>
          </cell>
          <cell r="D125" t="str">
            <v>∮</v>
          </cell>
          <cell r="E125">
            <v>10.8</v>
          </cell>
          <cell r="F125">
            <v>10.8</v>
          </cell>
          <cell r="G125">
            <v>21.6</v>
          </cell>
          <cell r="H125">
            <v>0.8</v>
          </cell>
          <cell r="I125">
            <v>40</v>
          </cell>
          <cell r="J125">
            <v>0.2</v>
          </cell>
          <cell r="K125">
            <v>108</v>
          </cell>
          <cell r="L125">
            <v>1.8036945000000002E-2</v>
          </cell>
          <cell r="M125">
            <v>0.78500000000000003</v>
          </cell>
          <cell r="N125" t="str">
            <v>双溝</v>
          </cell>
          <cell r="O125" t="str">
            <v>退火</v>
          </cell>
          <cell r="P125" t="str">
            <v>1F</v>
          </cell>
          <cell r="Q125" t="str">
            <v>0-09</v>
          </cell>
          <cell r="R125">
            <v>400</v>
          </cell>
          <cell r="S125" t="str">
            <v>15.20型</v>
          </cell>
        </row>
        <row r="126">
          <cell r="B126" t="str">
            <v>00-587-6U-B</v>
          </cell>
          <cell r="C126" t="str">
            <v>EF料</v>
          </cell>
          <cell r="D126" t="str">
            <v>∮</v>
          </cell>
          <cell r="E126">
            <v>10.8</v>
          </cell>
          <cell r="F126">
            <v>10.8</v>
          </cell>
          <cell r="G126">
            <v>18.34</v>
          </cell>
          <cell r="H126">
            <v>0.8</v>
          </cell>
          <cell r="I126">
            <v>40</v>
          </cell>
          <cell r="J126">
            <v>0.2</v>
          </cell>
          <cell r="K126">
            <v>127</v>
          </cell>
          <cell r="L126">
            <v>1.5338504409448821E-2</v>
          </cell>
          <cell r="M126">
            <v>0.78500000000000003</v>
          </cell>
          <cell r="N126" t="str">
            <v>双溝</v>
          </cell>
          <cell r="O126" t="str">
            <v>退火</v>
          </cell>
          <cell r="P126" t="str">
            <v>1F</v>
          </cell>
          <cell r="Q126" t="str">
            <v>0-03</v>
          </cell>
          <cell r="R126">
            <v>650</v>
          </cell>
          <cell r="S126" t="str">
            <v>15.20型</v>
          </cell>
        </row>
        <row r="127">
          <cell r="B127" t="str">
            <v>00-587-6U-C</v>
          </cell>
          <cell r="D127" t="str">
            <v>∮</v>
          </cell>
          <cell r="E127">
            <v>8.5</v>
          </cell>
          <cell r="F127">
            <v>8.5</v>
          </cell>
          <cell r="G127">
            <v>17.399999999999999</v>
          </cell>
          <cell r="H127">
            <v>0.8</v>
          </cell>
          <cell r="I127">
            <v>60</v>
          </cell>
          <cell r="J127">
            <v>0.2</v>
          </cell>
          <cell r="K127">
            <v>132</v>
          </cell>
          <cell r="L127">
            <v>9.1411986268939392E-3</v>
          </cell>
          <cell r="M127">
            <v>0.78500000000000003</v>
          </cell>
          <cell r="O127" t="str">
            <v>電鍍</v>
          </cell>
          <cell r="P127" t="str">
            <v>外</v>
          </cell>
          <cell r="Q127" t="str">
            <v>0-16</v>
          </cell>
          <cell r="R127">
            <v>350</v>
          </cell>
          <cell r="S127" t="str">
            <v>15.20型</v>
          </cell>
        </row>
        <row r="128">
          <cell r="B128" t="str">
            <v>00-587-6U-C1</v>
          </cell>
          <cell r="D128" t="str">
            <v>∮</v>
          </cell>
          <cell r="E128">
            <v>8.5</v>
          </cell>
          <cell r="F128">
            <v>8.5</v>
          </cell>
          <cell r="G128">
            <v>17.399999999999999</v>
          </cell>
          <cell r="H128">
            <v>0.8</v>
          </cell>
          <cell r="I128">
            <v>60</v>
          </cell>
          <cell r="J128">
            <v>0.2</v>
          </cell>
          <cell r="K128">
            <v>132</v>
          </cell>
          <cell r="L128">
            <v>9.1411986268939392E-3</v>
          </cell>
          <cell r="M128">
            <v>0.78500000000000003</v>
          </cell>
          <cell r="O128" t="str">
            <v>電鍍</v>
          </cell>
          <cell r="P128" t="str">
            <v>外</v>
          </cell>
          <cell r="Q128" t="str">
            <v>0-17</v>
          </cell>
          <cell r="R128">
            <v>650</v>
          </cell>
          <cell r="S128" t="str">
            <v>15.20型</v>
          </cell>
        </row>
        <row r="129">
          <cell r="B129" t="str">
            <v>00-587-6UE-C</v>
          </cell>
          <cell r="D129" t="str">
            <v>∮</v>
          </cell>
          <cell r="E129">
            <v>8.5</v>
          </cell>
          <cell r="F129">
            <v>8.5</v>
          </cell>
          <cell r="G129">
            <v>17.399999999999999</v>
          </cell>
          <cell r="H129">
            <v>0.8</v>
          </cell>
          <cell r="I129">
            <v>60</v>
          </cell>
          <cell r="J129">
            <v>0.2</v>
          </cell>
          <cell r="K129">
            <v>132</v>
          </cell>
          <cell r="L129">
            <v>9.1411986268939392E-3</v>
          </cell>
          <cell r="M129">
            <v>0.78500000000000003</v>
          </cell>
          <cell r="O129" t="str">
            <v>電鍍</v>
          </cell>
          <cell r="P129" t="str">
            <v>外</v>
          </cell>
          <cell r="Q129" t="str">
            <v>0-11</v>
          </cell>
          <cell r="R129">
            <v>800</v>
          </cell>
          <cell r="S129" t="str">
            <v>15.20型</v>
          </cell>
        </row>
        <row r="130">
          <cell r="B130" t="str">
            <v>00-587-6UP-B-03</v>
          </cell>
          <cell r="C130" t="str">
            <v>EF料</v>
          </cell>
          <cell r="D130" t="str">
            <v>∮</v>
          </cell>
          <cell r="E130">
            <v>10.8</v>
          </cell>
          <cell r="F130">
            <v>10.8</v>
          </cell>
          <cell r="G130">
            <v>18.75</v>
          </cell>
          <cell r="H130">
            <v>0.8</v>
          </cell>
          <cell r="I130">
            <v>40</v>
          </cell>
          <cell r="J130">
            <v>0.2</v>
          </cell>
          <cell r="K130">
            <v>124</v>
          </cell>
          <cell r="L130">
            <v>1.570959725806452E-2</v>
          </cell>
          <cell r="M130">
            <v>0.78500000000000003</v>
          </cell>
          <cell r="O130" t="str">
            <v>倒角</v>
          </cell>
          <cell r="P130" t="str">
            <v>3F</v>
          </cell>
          <cell r="Q130" t="str">
            <v>0-30</v>
          </cell>
          <cell r="R130">
            <v>500</v>
          </cell>
          <cell r="S130" t="str">
            <v>15.20型</v>
          </cell>
        </row>
        <row r="131">
          <cell r="B131" t="str">
            <v>00-587-7-B-02</v>
          </cell>
          <cell r="C131" t="str">
            <v>C3601</v>
          </cell>
          <cell r="D131" t="str">
            <v>∮</v>
          </cell>
          <cell r="E131">
            <v>12.7</v>
          </cell>
          <cell r="F131">
            <v>12.7</v>
          </cell>
          <cell r="G131">
            <v>36.5</v>
          </cell>
          <cell r="H131">
            <v>0.8</v>
          </cell>
          <cell r="I131">
            <v>40</v>
          </cell>
          <cell r="J131">
            <v>0.2</v>
          </cell>
          <cell r="K131">
            <v>65</v>
          </cell>
          <cell r="L131">
            <v>4.1441294288461543E-2</v>
          </cell>
          <cell r="M131">
            <v>0.78500000000000003</v>
          </cell>
          <cell r="N131" t="str">
            <v>双溝</v>
          </cell>
          <cell r="O131" t="str">
            <v>退火</v>
          </cell>
          <cell r="P131" t="str">
            <v>1F</v>
          </cell>
          <cell r="Q131" t="str">
            <v>0-32</v>
          </cell>
          <cell r="R131">
            <v>200</v>
          </cell>
          <cell r="S131" t="str">
            <v>15.20型</v>
          </cell>
        </row>
        <row r="132">
          <cell r="B132" t="str">
            <v>00-587-A</v>
          </cell>
          <cell r="D132" t="str">
            <v>H</v>
          </cell>
          <cell r="E132">
            <v>11</v>
          </cell>
          <cell r="F132">
            <v>11</v>
          </cell>
          <cell r="G132">
            <v>9.5</v>
          </cell>
          <cell r="H132">
            <v>0.8</v>
          </cell>
          <cell r="I132">
            <v>40</v>
          </cell>
          <cell r="J132">
            <v>0.2</v>
          </cell>
          <cell r="K132">
            <v>234</v>
          </cell>
          <cell r="L132">
            <v>9.5270177350427337E-3</v>
          </cell>
          <cell r="M132">
            <v>0.86599999999999999</v>
          </cell>
          <cell r="N132" t="str">
            <v>攻牙</v>
          </cell>
          <cell r="O132" t="str">
            <v>電鍍</v>
          </cell>
          <cell r="P132" t="str">
            <v>外</v>
          </cell>
          <cell r="Q132" t="str">
            <v>0-04</v>
          </cell>
          <cell r="R132">
            <v>700</v>
          </cell>
          <cell r="S132" t="str">
            <v>15.20型</v>
          </cell>
        </row>
        <row r="133">
          <cell r="B133" t="str">
            <v>00-587-M-B-01</v>
          </cell>
          <cell r="C133" t="str">
            <v>EF料</v>
          </cell>
          <cell r="D133" t="str">
            <v>∮</v>
          </cell>
          <cell r="E133">
            <v>8.5</v>
          </cell>
          <cell r="F133">
            <v>8.0500000000000007</v>
          </cell>
          <cell r="G133">
            <v>20.28</v>
          </cell>
          <cell r="H133">
            <v>0.8</v>
          </cell>
          <cell r="I133">
            <v>60</v>
          </cell>
          <cell r="J133">
            <v>0.2</v>
          </cell>
          <cell r="K133">
            <v>114</v>
          </cell>
          <cell r="L133">
            <v>1.0584545778508772E-2</v>
          </cell>
          <cell r="M133">
            <v>0.78500000000000003</v>
          </cell>
          <cell r="N133" t="str">
            <v>双溝(8.5EF)</v>
          </cell>
          <cell r="O133" t="str">
            <v>鉸孔</v>
          </cell>
          <cell r="P133" t="str">
            <v>3F</v>
          </cell>
          <cell r="Q133" t="str">
            <v>0-34</v>
          </cell>
          <cell r="R133">
            <v>200</v>
          </cell>
          <cell r="S133" t="str">
            <v>15.20型</v>
          </cell>
        </row>
        <row r="134">
          <cell r="B134" t="str">
            <v>00-587-MQ-B-01</v>
          </cell>
          <cell r="C134" t="str">
            <v>C3601</v>
          </cell>
          <cell r="D134" t="str">
            <v>∮</v>
          </cell>
          <cell r="E134">
            <v>9.5</v>
          </cell>
          <cell r="F134">
            <v>9.15</v>
          </cell>
          <cell r="G134">
            <v>21.38</v>
          </cell>
          <cell r="H134">
            <v>0.8</v>
          </cell>
          <cell r="I134">
            <v>60</v>
          </cell>
          <cell r="J134">
            <v>0.2</v>
          </cell>
          <cell r="K134">
            <v>109</v>
          </cell>
          <cell r="L134">
            <v>1.3828018061926605E-2</v>
          </cell>
          <cell r="M134">
            <v>0.78500000000000003</v>
          </cell>
          <cell r="O134" t="str">
            <v>鉸孔</v>
          </cell>
          <cell r="P134" t="str">
            <v>3F</v>
          </cell>
          <cell r="Q134" t="str">
            <v>0-40</v>
          </cell>
          <cell r="R134">
            <v>360</v>
          </cell>
          <cell r="S134">
            <v>0</v>
          </cell>
        </row>
        <row r="135">
          <cell r="B135" t="str">
            <v>00-6P-K-B-04</v>
          </cell>
          <cell r="C135" t="str">
            <v>EF料</v>
          </cell>
          <cell r="D135" t="str">
            <v>∮</v>
          </cell>
          <cell r="E135">
            <v>10.8</v>
          </cell>
          <cell r="F135">
            <v>10.8</v>
          </cell>
          <cell r="G135">
            <v>22.75</v>
          </cell>
          <cell r="H135">
            <v>0.8</v>
          </cell>
          <cell r="I135">
            <v>40</v>
          </cell>
          <cell r="J135">
            <v>0.2</v>
          </cell>
          <cell r="K135">
            <v>103</v>
          </cell>
          <cell r="L135">
            <v>1.8912524854368937E-2</v>
          </cell>
          <cell r="M135">
            <v>0.78500000000000003</v>
          </cell>
          <cell r="O135" t="str">
            <v>倒R角</v>
          </cell>
          <cell r="P135" t="str">
            <v>3F</v>
          </cell>
          <cell r="Q135" t="str">
            <v>0-25</v>
          </cell>
          <cell r="R135">
            <v>360</v>
          </cell>
          <cell r="S135" t="str">
            <v>15.20型</v>
          </cell>
        </row>
        <row r="136">
          <cell r="B136" t="str">
            <v>022-2226.001-B-01</v>
          </cell>
          <cell r="D136" t="str">
            <v>∮</v>
          </cell>
          <cell r="E136">
            <v>11</v>
          </cell>
          <cell r="F136">
            <v>11</v>
          </cell>
          <cell r="G136">
            <v>22.65</v>
          </cell>
          <cell r="H136">
            <v>0.8</v>
          </cell>
          <cell r="I136">
            <v>40</v>
          </cell>
          <cell r="J136">
            <v>0.2</v>
          </cell>
          <cell r="K136">
            <v>104</v>
          </cell>
          <cell r="L136">
            <v>1.9430825721153847E-2</v>
          </cell>
          <cell r="M136">
            <v>0.78500000000000003</v>
          </cell>
          <cell r="N136" t="str">
            <v>車牙(牙19.05)</v>
          </cell>
          <cell r="O136" t="str">
            <v>鉸孔</v>
          </cell>
          <cell r="P136" t="str">
            <v>3F</v>
          </cell>
          <cell r="Q136" t="str">
            <v>0-22</v>
          </cell>
          <cell r="R136">
            <v>190</v>
          </cell>
          <cell r="S136" t="str">
            <v>15.20型(牙)</v>
          </cell>
        </row>
        <row r="137">
          <cell r="B137" t="str">
            <v>023-HH</v>
          </cell>
          <cell r="D137" t="str">
            <v>∮</v>
          </cell>
          <cell r="E137">
            <v>8.5</v>
          </cell>
          <cell r="F137">
            <v>8.1199999999999992</v>
          </cell>
          <cell r="G137">
            <v>4.8</v>
          </cell>
          <cell r="H137">
            <v>0.8</v>
          </cell>
          <cell r="I137">
            <v>60</v>
          </cell>
          <cell r="J137">
            <v>0.2</v>
          </cell>
          <cell r="K137">
            <v>420</v>
          </cell>
          <cell r="L137">
            <v>2.8729481398809525E-3</v>
          </cell>
          <cell r="M137">
            <v>0.78500000000000003</v>
          </cell>
          <cell r="O137" t="str">
            <v>電鍍</v>
          </cell>
          <cell r="P137" t="str">
            <v>外</v>
          </cell>
          <cell r="Q137" t="str">
            <v>0-41</v>
          </cell>
          <cell r="R137">
            <v>600</v>
          </cell>
          <cell r="S137" t="str">
            <v>15.20型</v>
          </cell>
        </row>
        <row r="138">
          <cell r="B138" t="str">
            <v>024-02-80</v>
          </cell>
          <cell r="D138" t="str">
            <v>∮</v>
          </cell>
          <cell r="E138">
            <v>10.8</v>
          </cell>
          <cell r="F138">
            <v>10.8</v>
          </cell>
          <cell r="G138">
            <v>21.3</v>
          </cell>
          <cell r="H138">
            <v>0.8</v>
          </cell>
          <cell r="I138">
            <v>40</v>
          </cell>
          <cell r="J138">
            <v>0.2</v>
          </cell>
          <cell r="K138">
            <v>-1</v>
          </cell>
          <cell r="L138">
            <v>0</v>
          </cell>
          <cell r="M138">
            <v>0.78500000000000003</v>
          </cell>
          <cell r="Q138" t="str">
            <v>樣品</v>
          </cell>
        </row>
        <row r="139">
          <cell r="B139" t="str">
            <v>0415-364-A</v>
          </cell>
          <cell r="D139" t="str">
            <v>∮</v>
          </cell>
          <cell r="E139">
            <v>12.3</v>
          </cell>
          <cell r="F139">
            <v>12</v>
          </cell>
          <cell r="G139">
            <v>17</v>
          </cell>
          <cell r="H139">
            <v>0.8</v>
          </cell>
          <cell r="I139">
            <v>40</v>
          </cell>
          <cell r="J139">
            <v>0.2</v>
          </cell>
          <cell r="K139">
            <v>136</v>
          </cell>
          <cell r="L139">
            <v>1.8578495431985299E-2</v>
          </cell>
          <cell r="M139">
            <v>0.78500000000000003</v>
          </cell>
          <cell r="N139" t="str">
            <v>車牙(牙12)</v>
          </cell>
          <cell r="O139" t="str">
            <v>切邊</v>
          </cell>
          <cell r="P139" t="str">
            <v>3F</v>
          </cell>
          <cell r="Q139" t="str">
            <v>0-35</v>
          </cell>
          <cell r="R139">
            <v>0</v>
          </cell>
          <cell r="S139">
            <v>0</v>
          </cell>
        </row>
        <row r="140">
          <cell r="B140" t="str">
            <v>0510-0724-A</v>
          </cell>
          <cell r="D140" t="str">
            <v>H</v>
          </cell>
          <cell r="E140">
            <v>12</v>
          </cell>
          <cell r="F140">
            <v>12</v>
          </cell>
          <cell r="G140">
            <v>20.8</v>
          </cell>
          <cell r="H140">
            <v>0.8</v>
          </cell>
          <cell r="I140">
            <v>40</v>
          </cell>
          <cell r="J140">
            <v>0.2</v>
          </cell>
          <cell r="K140">
            <v>112</v>
          </cell>
          <cell r="L140">
            <v>2.3688192857142857E-2</v>
          </cell>
          <cell r="M140">
            <v>0.86599999999999999</v>
          </cell>
          <cell r="N140" t="str">
            <v>双頭牙</v>
          </cell>
          <cell r="O140" t="str">
            <v>電鍍</v>
          </cell>
          <cell r="P140" t="str">
            <v>外</v>
          </cell>
          <cell r="Q140" t="str">
            <v>0-37</v>
          </cell>
          <cell r="R140">
            <v>90</v>
          </cell>
          <cell r="S140" t="str">
            <v>15.20型(牙)</v>
          </cell>
        </row>
        <row r="141">
          <cell r="B141" t="str">
            <v>0510-0829-A-01</v>
          </cell>
          <cell r="D141" t="str">
            <v>H</v>
          </cell>
          <cell r="E141">
            <v>15</v>
          </cell>
          <cell r="F141">
            <v>15</v>
          </cell>
          <cell r="G141">
            <v>22.7</v>
          </cell>
          <cell r="H141">
            <v>0.8</v>
          </cell>
          <cell r="I141">
            <v>40</v>
          </cell>
          <cell r="J141">
            <v>0.2</v>
          </cell>
          <cell r="K141">
            <v>103</v>
          </cell>
          <cell r="L141">
            <v>4.0246929611650481E-2</v>
          </cell>
          <cell r="M141">
            <v>0.86599999999999999</v>
          </cell>
          <cell r="N141" t="str">
            <v>車牙(牙13.5)</v>
          </cell>
          <cell r="O141" t="str">
            <v>電鍍</v>
          </cell>
          <cell r="P141" t="str">
            <v>外</v>
          </cell>
          <cell r="Q141" t="str">
            <v>0-36</v>
          </cell>
          <cell r="R141">
            <v>65</v>
          </cell>
          <cell r="S141" t="str">
            <v>15.20型(牙)</v>
          </cell>
        </row>
        <row r="142">
          <cell r="B142" t="str">
            <v>0510-0935-A-01</v>
          </cell>
          <cell r="D142" t="str">
            <v>H</v>
          </cell>
          <cell r="E142">
            <v>11</v>
          </cell>
          <cell r="F142">
            <v>11</v>
          </cell>
          <cell r="G142">
            <v>19.899999999999999</v>
          </cell>
          <cell r="H142">
            <v>0.8</v>
          </cell>
          <cell r="I142">
            <v>40</v>
          </cell>
          <cell r="J142">
            <v>0.2</v>
          </cell>
          <cell r="K142">
            <v>117</v>
          </cell>
          <cell r="L142">
            <v>1.9054035470085467E-2</v>
          </cell>
          <cell r="M142">
            <v>0.86599999999999999</v>
          </cell>
          <cell r="N142" t="str">
            <v>車牙(双頭牙)</v>
          </cell>
          <cell r="O142" t="str">
            <v>電鍍</v>
          </cell>
          <cell r="P142" t="str">
            <v>外</v>
          </cell>
          <cell r="Q142" t="str">
            <v>0-24</v>
          </cell>
          <cell r="R142">
            <v>400</v>
          </cell>
          <cell r="S142" t="str">
            <v>15.20型(牙)</v>
          </cell>
        </row>
        <row r="143">
          <cell r="B143" t="str">
            <v>0510-1092-A</v>
          </cell>
          <cell r="D143" t="str">
            <v>H</v>
          </cell>
          <cell r="E143">
            <v>11</v>
          </cell>
          <cell r="F143">
            <v>11</v>
          </cell>
          <cell r="G143">
            <v>19.899999999999999</v>
          </cell>
          <cell r="H143">
            <v>0.8</v>
          </cell>
          <cell r="I143">
            <v>40</v>
          </cell>
          <cell r="J143">
            <v>0.2</v>
          </cell>
          <cell r="K143">
            <v>117</v>
          </cell>
          <cell r="L143">
            <v>1.9054035470085467E-2</v>
          </cell>
          <cell r="M143">
            <v>0.86599999999999999</v>
          </cell>
          <cell r="O143" t="str">
            <v>退火</v>
          </cell>
          <cell r="P143" t="str">
            <v>1F</v>
          </cell>
          <cell r="Q143" t="str">
            <v>0-39</v>
          </cell>
          <cell r="R143">
            <v>400</v>
          </cell>
          <cell r="S143" t="str">
            <v>15.20型(牙)</v>
          </cell>
        </row>
        <row r="144">
          <cell r="B144" t="str">
            <v>0606-4003-N</v>
          </cell>
          <cell r="C144" t="str">
            <v>十花</v>
          </cell>
          <cell r="D144" t="str">
            <v>∮</v>
          </cell>
          <cell r="E144">
            <v>14.5</v>
          </cell>
          <cell r="F144">
            <v>14.5</v>
          </cell>
          <cell r="G144">
            <v>14.6</v>
          </cell>
          <cell r="H144">
            <v>0.8</v>
          </cell>
          <cell r="I144">
            <v>60</v>
          </cell>
          <cell r="J144">
            <v>0.2</v>
          </cell>
          <cell r="K144">
            <v>154</v>
          </cell>
          <cell r="L144">
            <v>2.2481817812905844E-2</v>
          </cell>
          <cell r="M144">
            <v>0.78500000000000003</v>
          </cell>
          <cell r="N144" t="str">
            <v>攻牙</v>
          </cell>
          <cell r="O144" t="str">
            <v>鉸孔</v>
          </cell>
          <cell r="P144" t="str">
            <v>楊</v>
          </cell>
          <cell r="Q144" t="str">
            <v>0-07</v>
          </cell>
          <cell r="R144">
            <v>450</v>
          </cell>
          <cell r="S144" t="str">
            <v>20型</v>
          </cell>
        </row>
        <row r="145">
          <cell r="B145" t="str">
            <v>08MM-F6M-A1</v>
          </cell>
          <cell r="D145" t="str">
            <v>H</v>
          </cell>
          <cell r="E145">
            <v>11</v>
          </cell>
          <cell r="F145">
            <v>11</v>
          </cell>
          <cell r="G145">
            <v>7.5</v>
          </cell>
          <cell r="H145">
            <v>0.8</v>
          </cell>
          <cell r="I145">
            <v>40</v>
          </cell>
          <cell r="J145">
            <v>0.2</v>
          </cell>
          <cell r="K145">
            <v>289</v>
          </cell>
          <cell r="L145">
            <v>7.7139174740484418E-3</v>
          </cell>
          <cell r="M145">
            <v>0.86599999999999999</v>
          </cell>
          <cell r="N145" t="str">
            <v>攻牙</v>
          </cell>
          <cell r="O145" t="str">
            <v>×</v>
          </cell>
          <cell r="P145" t="str">
            <v>倉</v>
          </cell>
          <cell r="Q145" t="str">
            <v>0-23</v>
          </cell>
          <cell r="R145">
            <v>900</v>
          </cell>
          <cell r="S145" t="str">
            <v>15.20型(牙)</v>
          </cell>
        </row>
        <row r="146">
          <cell r="B146" t="str">
            <v>1000767-B1</v>
          </cell>
          <cell r="C146" t="str">
            <v>EF料</v>
          </cell>
          <cell r="D146" t="str">
            <v>∮</v>
          </cell>
          <cell r="E146">
            <v>13</v>
          </cell>
          <cell r="F146">
            <v>12.7</v>
          </cell>
          <cell r="G146">
            <v>16.100000000000001</v>
          </cell>
          <cell r="H146">
            <v>0.8</v>
          </cell>
          <cell r="I146">
            <v>40</v>
          </cell>
          <cell r="J146">
            <v>0.2</v>
          </cell>
          <cell r="K146">
            <v>143</v>
          </cell>
          <cell r="L146">
            <v>1.9737397727272728E-2</v>
          </cell>
          <cell r="M146">
            <v>0.78500000000000003</v>
          </cell>
          <cell r="O146" t="str">
            <v>切邊</v>
          </cell>
          <cell r="P146" t="str">
            <v>3F</v>
          </cell>
          <cell r="Q146" t="str">
            <v>1-21</v>
          </cell>
          <cell r="R146">
            <v>700</v>
          </cell>
          <cell r="S146" t="str">
            <v>20型</v>
          </cell>
        </row>
        <row r="147">
          <cell r="B147" t="str">
            <v>1000768-A</v>
          </cell>
          <cell r="C147" t="str">
            <v>EF料</v>
          </cell>
          <cell r="D147" t="str">
            <v>∮</v>
          </cell>
          <cell r="E147">
            <v>11.7</v>
          </cell>
          <cell r="F147">
            <v>11.5</v>
          </cell>
          <cell r="G147">
            <v>16.100000000000001</v>
          </cell>
          <cell r="H147">
            <v>0.8</v>
          </cell>
          <cell r="I147">
            <v>40</v>
          </cell>
          <cell r="J147">
            <v>0.2</v>
          </cell>
          <cell r="K147">
            <v>143</v>
          </cell>
          <cell r="L147">
            <v>1.5987292159090907E-2</v>
          </cell>
          <cell r="M147">
            <v>0.78500000000000003</v>
          </cell>
          <cell r="N147" t="str">
            <v>用C3603∮11.7代</v>
          </cell>
          <cell r="O147" t="str">
            <v>切邊</v>
          </cell>
          <cell r="P147" t="str">
            <v>3F</v>
          </cell>
          <cell r="Q147" t="str">
            <v>1-22</v>
          </cell>
          <cell r="R147">
            <v>700</v>
          </cell>
          <cell r="S147" t="str">
            <v>15.20型</v>
          </cell>
        </row>
        <row r="148">
          <cell r="B148" t="str">
            <v>1004-B</v>
          </cell>
          <cell r="D148" t="str">
            <v>∮</v>
          </cell>
          <cell r="E148">
            <v>12.5</v>
          </cell>
          <cell r="F148">
            <v>12.1</v>
          </cell>
          <cell r="G148">
            <v>12.8</v>
          </cell>
          <cell r="H148">
            <v>0.8</v>
          </cell>
          <cell r="I148">
            <v>40</v>
          </cell>
          <cell r="J148">
            <v>0.2</v>
          </cell>
          <cell r="K148">
            <v>178</v>
          </cell>
          <cell r="L148">
            <v>1.4660178195224718E-2</v>
          </cell>
          <cell r="M148">
            <v>0.78500000000000003</v>
          </cell>
          <cell r="O148" t="str">
            <v>電鍍</v>
          </cell>
          <cell r="P148" t="str">
            <v>外</v>
          </cell>
          <cell r="Q148" t="str">
            <v>1-06</v>
          </cell>
          <cell r="R148">
            <v>500</v>
          </cell>
          <cell r="S148" t="str">
            <v>15.20型</v>
          </cell>
        </row>
        <row r="149">
          <cell r="B149" t="str">
            <v>10-21011-237-R</v>
          </cell>
          <cell r="D149" t="str">
            <v>∮</v>
          </cell>
          <cell r="E149">
            <v>11.3</v>
          </cell>
          <cell r="F149">
            <v>11</v>
          </cell>
          <cell r="G149">
            <v>12.05</v>
          </cell>
          <cell r="H149">
            <v>0.8</v>
          </cell>
          <cell r="I149">
            <v>40</v>
          </cell>
          <cell r="J149">
            <v>0.2</v>
          </cell>
          <cell r="K149">
            <v>188</v>
          </cell>
          <cell r="L149">
            <v>1.1343269833776596E-2</v>
          </cell>
          <cell r="M149">
            <v>0.78500000000000003</v>
          </cell>
          <cell r="Q149" t="str">
            <v>1-95</v>
          </cell>
          <cell r="R149">
            <v>400</v>
          </cell>
          <cell r="S149" t="str">
            <v>15.20型</v>
          </cell>
        </row>
        <row r="150">
          <cell r="B150" t="str">
            <v>1023PL-A1</v>
          </cell>
          <cell r="D150" t="str">
            <v>∮</v>
          </cell>
          <cell r="E150">
            <v>8</v>
          </cell>
          <cell r="F150">
            <v>7.9</v>
          </cell>
          <cell r="G150">
            <v>10</v>
          </cell>
          <cell r="H150">
            <v>0.8</v>
          </cell>
          <cell r="I150">
            <v>60</v>
          </cell>
          <cell r="J150">
            <v>0.2</v>
          </cell>
          <cell r="K150">
            <v>221</v>
          </cell>
          <cell r="L150">
            <v>4.8364524886877827E-3</v>
          </cell>
          <cell r="M150">
            <v>0.78500000000000003</v>
          </cell>
          <cell r="N150" t="str">
            <v>勾溝滾花</v>
          </cell>
          <cell r="O150" t="str">
            <v>倒角</v>
          </cell>
          <cell r="P150" t="str">
            <v>3F</v>
          </cell>
          <cell r="Q150" t="str">
            <v>1-48</v>
          </cell>
          <cell r="R150">
            <v>330</v>
          </cell>
          <cell r="S150" t="str">
            <v>15.20型</v>
          </cell>
        </row>
        <row r="151">
          <cell r="B151" t="str">
            <v>1029797-0003-A-02</v>
          </cell>
          <cell r="D151" t="str">
            <v>H</v>
          </cell>
          <cell r="E151">
            <v>11</v>
          </cell>
          <cell r="F151">
            <v>11</v>
          </cell>
          <cell r="G151">
            <v>23.6</v>
          </cell>
          <cell r="H151">
            <v>0.8</v>
          </cell>
          <cell r="I151">
            <v>40</v>
          </cell>
          <cell r="J151">
            <v>0.2</v>
          </cell>
          <cell r="K151">
            <v>100</v>
          </cell>
          <cell r="L151">
            <v>2.2293221499999998E-2</v>
          </cell>
          <cell r="M151">
            <v>0.86599999999999999</v>
          </cell>
          <cell r="N151" t="str">
            <v>車牙</v>
          </cell>
          <cell r="O151" t="str">
            <v>電鍍</v>
          </cell>
          <cell r="P151" t="str">
            <v>外</v>
          </cell>
          <cell r="Q151" t="str">
            <v>1-40</v>
          </cell>
          <cell r="R151">
            <v>0</v>
          </cell>
          <cell r="S151">
            <v>0</v>
          </cell>
        </row>
        <row r="152">
          <cell r="B152" t="str">
            <v>1029797-0003-A-04</v>
          </cell>
          <cell r="D152" t="str">
            <v>H</v>
          </cell>
          <cell r="E152">
            <v>11</v>
          </cell>
          <cell r="F152">
            <v>11</v>
          </cell>
          <cell r="G152">
            <v>23.6</v>
          </cell>
          <cell r="H152">
            <v>0.8</v>
          </cell>
          <cell r="I152">
            <v>40</v>
          </cell>
          <cell r="J152">
            <v>0.2</v>
          </cell>
          <cell r="K152">
            <v>100</v>
          </cell>
          <cell r="L152">
            <v>2.2293221499999998E-2</v>
          </cell>
          <cell r="M152">
            <v>0.86599999999999999</v>
          </cell>
          <cell r="N152" t="str">
            <v>車牙</v>
          </cell>
          <cell r="O152" t="str">
            <v>電鍍</v>
          </cell>
          <cell r="P152" t="str">
            <v>外</v>
          </cell>
          <cell r="Q152" t="str">
            <v>1-40</v>
          </cell>
          <cell r="R152">
            <v>330</v>
          </cell>
          <cell r="S152" t="str">
            <v>15.20型(牙)</v>
          </cell>
        </row>
        <row r="153">
          <cell r="B153" t="str">
            <v>11.0NUT</v>
          </cell>
          <cell r="D153" t="str">
            <v>H</v>
          </cell>
          <cell r="E153">
            <v>11</v>
          </cell>
          <cell r="F153">
            <v>11</v>
          </cell>
          <cell r="G153">
            <v>2.2999999999999998</v>
          </cell>
          <cell r="H153">
            <v>1.1000000000000001</v>
          </cell>
          <cell r="I153">
            <v>40</v>
          </cell>
          <cell r="J153">
            <v>0.2</v>
          </cell>
          <cell r="K153">
            <v>683</v>
          </cell>
          <cell r="L153">
            <v>3.2640148609077596E-3</v>
          </cell>
          <cell r="M153">
            <v>0.86599999999999999</v>
          </cell>
          <cell r="N153" t="str">
            <v>實心</v>
          </cell>
          <cell r="O153" t="str">
            <v>電鍍</v>
          </cell>
          <cell r="P153" t="str">
            <v>外</v>
          </cell>
          <cell r="Q153" t="str">
            <v>1-103</v>
          </cell>
          <cell r="R153">
            <v>800</v>
          </cell>
          <cell r="S153">
            <v>0</v>
          </cell>
        </row>
        <row r="154">
          <cell r="B154" t="str">
            <v>11.0NUT-GS</v>
          </cell>
          <cell r="D154" t="str">
            <v>H</v>
          </cell>
          <cell r="E154">
            <v>11</v>
          </cell>
          <cell r="F154">
            <v>11</v>
          </cell>
          <cell r="G154">
            <v>2.2999999999999998</v>
          </cell>
          <cell r="H154">
            <v>0.8</v>
          </cell>
          <cell r="I154">
            <v>40</v>
          </cell>
          <cell r="J154">
            <v>0.2</v>
          </cell>
          <cell r="K154">
            <v>745</v>
          </cell>
          <cell r="L154">
            <v>2.9923787248322146E-3</v>
          </cell>
          <cell r="M154">
            <v>0.86599999999999999</v>
          </cell>
          <cell r="Q154" t="str">
            <v>1-91</v>
          </cell>
          <cell r="R154">
            <v>0</v>
          </cell>
          <cell r="S154">
            <v>0</v>
          </cell>
        </row>
        <row r="155">
          <cell r="B155" t="str">
            <v>110-F-A</v>
          </cell>
          <cell r="D155" t="str">
            <v>∮</v>
          </cell>
          <cell r="E155">
            <v>12.3</v>
          </cell>
          <cell r="F155">
            <v>12</v>
          </cell>
          <cell r="G155">
            <v>17.579999999999998</v>
          </cell>
          <cell r="H155">
            <v>0.8</v>
          </cell>
          <cell r="I155">
            <v>40</v>
          </cell>
          <cell r="J155">
            <v>0.2</v>
          </cell>
          <cell r="K155">
            <v>132</v>
          </cell>
          <cell r="L155">
            <v>1.9141480142045461E-2</v>
          </cell>
          <cell r="M155">
            <v>0.78500000000000003</v>
          </cell>
          <cell r="N155" t="str">
            <v>車牙(13.9)</v>
          </cell>
          <cell r="Q155" t="str">
            <v>1-85</v>
          </cell>
          <cell r="R155">
            <v>450</v>
          </cell>
          <cell r="S155" t="str">
            <v>15.20型(牙)</v>
          </cell>
        </row>
        <row r="156">
          <cell r="B156" t="str">
            <v>112491-10W-B</v>
          </cell>
          <cell r="D156" t="str">
            <v>∮</v>
          </cell>
          <cell r="E156">
            <v>11</v>
          </cell>
          <cell r="F156">
            <v>10.8</v>
          </cell>
          <cell r="G156">
            <v>23</v>
          </cell>
          <cell r="H156">
            <v>0.8</v>
          </cell>
          <cell r="I156">
            <v>40</v>
          </cell>
          <cell r="J156">
            <v>0.2</v>
          </cell>
          <cell r="K156">
            <v>102</v>
          </cell>
          <cell r="L156">
            <v>1.9811822303921572E-2</v>
          </cell>
          <cell r="M156">
            <v>0.78500000000000003</v>
          </cell>
          <cell r="N156" t="str">
            <v>滾十字花</v>
          </cell>
          <cell r="O156" t="str">
            <v>剖六溝</v>
          </cell>
          <cell r="P156" t="str">
            <v>3F</v>
          </cell>
          <cell r="Q156" t="str">
            <v>1-20</v>
          </cell>
          <cell r="R156">
            <v>400</v>
          </cell>
          <cell r="S156" t="str">
            <v>15.20型</v>
          </cell>
        </row>
        <row r="157">
          <cell r="B157" t="str">
            <v>1207-A</v>
          </cell>
          <cell r="D157" t="str">
            <v>H</v>
          </cell>
          <cell r="E157">
            <v>12</v>
          </cell>
          <cell r="F157">
            <v>12</v>
          </cell>
          <cell r="G157">
            <v>8.8000000000000007</v>
          </cell>
          <cell r="H157">
            <v>0.8</v>
          </cell>
          <cell r="I157">
            <v>40</v>
          </cell>
          <cell r="J157">
            <v>0.2</v>
          </cell>
          <cell r="K157">
            <v>251</v>
          </cell>
          <cell r="L157">
            <v>1.0570030278884462E-2</v>
          </cell>
          <cell r="M157">
            <v>0.86599999999999999</v>
          </cell>
          <cell r="N157" t="str">
            <v>+(T)打字、不攻牙</v>
          </cell>
          <cell r="O157" t="str">
            <v>攻牙</v>
          </cell>
          <cell r="P157" t="str">
            <v>楊</v>
          </cell>
          <cell r="Q157" t="str">
            <v>1-15</v>
          </cell>
          <cell r="R157">
            <v>0</v>
          </cell>
          <cell r="S157" t="str">
            <v>20型</v>
          </cell>
        </row>
        <row r="158">
          <cell r="B158" t="str">
            <v>1207BC-F-A</v>
          </cell>
          <cell r="D158" t="str">
            <v>H</v>
          </cell>
          <cell r="E158">
            <v>12</v>
          </cell>
          <cell r="F158">
            <v>12</v>
          </cell>
          <cell r="G158">
            <v>9.3000000000000007</v>
          </cell>
          <cell r="H158">
            <v>0.8</v>
          </cell>
          <cell r="I158">
            <v>40</v>
          </cell>
          <cell r="J158">
            <v>0.2</v>
          </cell>
          <cell r="K158">
            <v>238</v>
          </cell>
          <cell r="L158">
            <v>1.1147384873949579E-2</v>
          </cell>
          <cell r="M158">
            <v>0.86599999999999999</v>
          </cell>
          <cell r="N158" t="str">
            <v>不攻牙</v>
          </cell>
          <cell r="O158" t="str">
            <v>打字</v>
          </cell>
          <cell r="P158" t="str">
            <v>外</v>
          </cell>
          <cell r="Q158" t="str">
            <v>1-01</v>
          </cell>
          <cell r="R158">
            <v>500</v>
          </cell>
          <cell r="S158" t="str">
            <v>15.20型</v>
          </cell>
        </row>
        <row r="159">
          <cell r="B159" t="str">
            <v>1207BC-F-A-01</v>
          </cell>
          <cell r="D159" t="str">
            <v>H</v>
          </cell>
          <cell r="E159">
            <v>12</v>
          </cell>
          <cell r="F159">
            <v>12</v>
          </cell>
          <cell r="G159">
            <v>9.3000000000000007</v>
          </cell>
          <cell r="H159">
            <v>0.8</v>
          </cell>
          <cell r="I159">
            <v>40</v>
          </cell>
          <cell r="J159">
            <v>0.2</v>
          </cell>
          <cell r="K159">
            <v>238</v>
          </cell>
          <cell r="L159">
            <v>1.1147384873949579E-2</v>
          </cell>
          <cell r="M159">
            <v>0.86599999999999999</v>
          </cell>
          <cell r="N159" t="str">
            <v>不攻牙</v>
          </cell>
          <cell r="O159" t="str">
            <v>打字</v>
          </cell>
          <cell r="P159" t="str">
            <v>外</v>
          </cell>
          <cell r="Q159" t="str">
            <v>1-01</v>
          </cell>
          <cell r="R159">
            <v>0</v>
          </cell>
          <cell r="S159">
            <v>0</v>
          </cell>
        </row>
        <row r="160">
          <cell r="B160" t="str">
            <v>1274699-B</v>
          </cell>
          <cell r="D160" t="str">
            <v>□</v>
          </cell>
          <cell r="E160">
            <v>9.5</v>
          </cell>
          <cell r="F160">
            <v>9.5</v>
          </cell>
          <cell r="G160">
            <v>15.6</v>
          </cell>
          <cell r="H160">
            <v>1.1000000000000001</v>
          </cell>
          <cell r="I160">
            <v>40</v>
          </cell>
          <cell r="J160">
            <v>0.2</v>
          </cell>
          <cell r="K160">
            <v>145</v>
          </cell>
          <cell r="L160">
            <v>1.3241853448275862E-2</v>
          </cell>
          <cell r="M160">
            <v>1</v>
          </cell>
          <cell r="N160" t="str">
            <v>實心</v>
          </cell>
          <cell r="O160" t="str">
            <v>鉆孔</v>
          </cell>
          <cell r="P160" t="str">
            <v>3F</v>
          </cell>
          <cell r="Q160" t="str">
            <v>1-50</v>
          </cell>
          <cell r="R160">
            <v>360</v>
          </cell>
          <cell r="S160" t="str">
            <v>20型</v>
          </cell>
        </row>
        <row r="161">
          <cell r="B161" t="str">
            <v>140210-A</v>
          </cell>
          <cell r="D161" t="str">
            <v>∮</v>
          </cell>
          <cell r="E161">
            <v>11.1</v>
          </cell>
          <cell r="F161">
            <v>11</v>
          </cell>
          <cell r="G161">
            <v>18.600000000000001</v>
          </cell>
          <cell r="H161">
            <v>0.8</v>
          </cell>
          <cell r="I161">
            <v>40</v>
          </cell>
          <cell r="J161">
            <v>0.2</v>
          </cell>
          <cell r="K161">
            <v>125</v>
          </cell>
          <cell r="L161">
            <v>1.6461718469999997E-2</v>
          </cell>
          <cell r="M161">
            <v>0.78500000000000003</v>
          </cell>
          <cell r="O161" t="str">
            <v>電鍍</v>
          </cell>
          <cell r="P161" t="str">
            <v>外</v>
          </cell>
          <cell r="Q161" t="str">
            <v>1-59</v>
          </cell>
          <cell r="R161">
            <v>500</v>
          </cell>
          <cell r="S161" t="str">
            <v>15.20型(牙)</v>
          </cell>
        </row>
        <row r="162">
          <cell r="B162" t="str">
            <v>144823-A1-01</v>
          </cell>
          <cell r="D162" t="str">
            <v>∮</v>
          </cell>
          <cell r="E162">
            <v>15</v>
          </cell>
          <cell r="F162">
            <v>15</v>
          </cell>
          <cell r="G162">
            <v>27.3</v>
          </cell>
          <cell r="H162">
            <v>0.8</v>
          </cell>
          <cell r="I162">
            <v>40</v>
          </cell>
          <cell r="J162">
            <v>0.2</v>
          </cell>
          <cell r="K162">
            <v>86</v>
          </cell>
          <cell r="L162">
            <v>4.3694149709302327E-2</v>
          </cell>
          <cell r="M162">
            <v>0.78500000000000003</v>
          </cell>
          <cell r="O162" t="str">
            <v>攻牙</v>
          </cell>
          <cell r="P162" t="str">
            <v>3F</v>
          </cell>
          <cell r="Q162" t="str">
            <v>1-53</v>
          </cell>
          <cell r="R162">
            <v>250</v>
          </cell>
          <cell r="S162" t="str">
            <v>20型</v>
          </cell>
        </row>
        <row r="163">
          <cell r="B163" t="str">
            <v>1500239-0002-A</v>
          </cell>
          <cell r="D163" t="str">
            <v>H</v>
          </cell>
          <cell r="E163">
            <v>11</v>
          </cell>
          <cell r="F163">
            <v>11</v>
          </cell>
          <cell r="G163">
            <v>20.399999999999999</v>
          </cell>
          <cell r="H163">
            <v>0.8</v>
          </cell>
          <cell r="I163">
            <v>40</v>
          </cell>
          <cell r="J163">
            <v>0.2</v>
          </cell>
          <cell r="K163">
            <v>114</v>
          </cell>
          <cell r="L163">
            <v>1.9555457456140349E-2</v>
          </cell>
          <cell r="M163">
            <v>0.86599999999999999</v>
          </cell>
          <cell r="Q163" t="str">
            <v>1-96</v>
          </cell>
          <cell r="R163">
            <v>400</v>
          </cell>
          <cell r="S163" t="str">
            <v>15.20型(牙)</v>
          </cell>
        </row>
        <row r="164">
          <cell r="B164" t="str">
            <v>1500239-0004-B-01</v>
          </cell>
          <cell r="D164" t="str">
            <v>H</v>
          </cell>
          <cell r="E164">
            <v>11</v>
          </cell>
          <cell r="F164">
            <v>9.42</v>
          </cell>
          <cell r="G164">
            <v>31.52</v>
          </cell>
          <cell r="H164">
            <v>0.8</v>
          </cell>
          <cell r="I164">
            <v>40</v>
          </cell>
          <cell r="J164">
            <v>0.2</v>
          </cell>
          <cell r="K164">
            <v>75</v>
          </cell>
          <cell r="L164">
            <v>2.9724295333333331E-2</v>
          </cell>
          <cell r="M164">
            <v>0.86599999999999999</v>
          </cell>
          <cell r="N164" t="str">
            <v>双頭牙</v>
          </cell>
          <cell r="Q164" t="str">
            <v>1-76</v>
          </cell>
          <cell r="R164">
            <v>350</v>
          </cell>
          <cell r="S164" t="str">
            <v>15.20型(牙)</v>
          </cell>
        </row>
        <row r="165">
          <cell r="B165" t="str">
            <v>1501138-A</v>
          </cell>
          <cell r="D165" t="str">
            <v>∮</v>
          </cell>
          <cell r="E165">
            <v>12.3</v>
          </cell>
          <cell r="F165">
            <v>12</v>
          </cell>
          <cell r="G165">
            <v>24.8</v>
          </cell>
          <cell r="H165">
            <v>0.8</v>
          </cell>
          <cell r="I165">
            <v>40</v>
          </cell>
          <cell r="J165">
            <v>0.2</v>
          </cell>
          <cell r="K165">
            <v>95</v>
          </cell>
          <cell r="L165">
            <v>2.6596582934210532E-2</v>
          </cell>
          <cell r="M165">
            <v>0.78500000000000003</v>
          </cell>
          <cell r="N165" t="str">
            <v>車牙(牙18.9)</v>
          </cell>
          <cell r="O165" t="str">
            <v>切邊</v>
          </cell>
          <cell r="P165" t="str">
            <v>3F</v>
          </cell>
          <cell r="Q165" t="str">
            <v>1-37</v>
          </cell>
          <cell r="R165">
            <v>350</v>
          </cell>
          <cell r="S165" t="str">
            <v>15.20型(牙)</v>
          </cell>
        </row>
        <row r="166">
          <cell r="B166" t="str">
            <v>1502233-A1</v>
          </cell>
          <cell r="D166" t="str">
            <v>H</v>
          </cell>
          <cell r="E166">
            <v>11</v>
          </cell>
          <cell r="F166">
            <v>11</v>
          </cell>
          <cell r="G166">
            <v>20.2</v>
          </cell>
          <cell r="H166">
            <v>0.8</v>
          </cell>
          <cell r="I166">
            <v>40</v>
          </cell>
          <cell r="J166">
            <v>0.2</v>
          </cell>
          <cell r="K166">
            <v>116</v>
          </cell>
          <cell r="L166">
            <v>1.9218294396551722E-2</v>
          </cell>
          <cell r="M166">
            <v>0.86599999999999999</v>
          </cell>
          <cell r="Q166" t="str">
            <v>1-79</v>
          </cell>
          <cell r="R166">
            <v>400</v>
          </cell>
          <cell r="S166" t="str">
            <v>20型</v>
          </cell>
        </row>
        <row r="167">
          <cell r="B167" t="str">
            <v>1503795-0001-A-01</v>
          </cell>
          <cell r="D167" t="str">
            <v>H</v>
          </cell>
          <cell r="E167">
            <v>11</v>
          </cell>
          <cell r="F167">
            <v>9.42</v>
          </cell>
          <cell r="G167">
            <v>23.3</v>
          </cell>
          <cell r="H167">
            <v>0.8</v>
          </cell>
          <cell r="I167">
            <v>40</v>
          </cell>
          <cell r="J167">
            <v>0.2</v>
          </cell>
          <cell r="K167">
            <v>101</v>
          </cell>
          <cell r="L167">
            <v>2.2072496534653464E-2</v>
          </cell>
          <cell r="M167">
            <v>0.86599999999999999</v>
          </cell>
          <cell r="N167" t="str">
            <v>車牙(双頭牙)</v>
          </cell>
          <cell r="O167" t="str">
            <v>電鍍</v>
          </cell>
          <cell r="P167" t="str">
            <v>外</v>
          </cell>
          <cell r="Q167" t="str">
            <v>1-62</v>
          </cell>
          <cell r="R167">
            <v>400</v>
          </cell>
          <cell r="S167" t="str">
            <v>15.20型(牙)</v>
          </cell>
        </row>
        <row r="168">
          <cell r="B168" t="str">
            <v>1503811-01</v>
          </cell>
          <cell r="D168" t="str">
            <v>H</v>
          </cell>
          <cell r="E168">
            <v>11</v>
          </cell>
          <cell r="F168">
            <v>11</v>
          </cell>
          <cell r="G168">
            <v>10.8</v>
          </cell>
          <cell r="H168">
            <v>1.1000000000000001</v>
          </cell>
          <cell r="I168">
            <v>40</v>
          </cell>
          <cell r="J168">
            <v>0.2</v>
          </cell>
          <cell r="K168">
            <v>203</v>
          </cell>
          <cell r="L168">
            <v>1.098188251231527E-2</v>
          </cell>
          <cell r="M168">
            <v>0.86599999999999999</v>
          </cell>
          <cell r="Q168" t="str">
            <v>1-92</v>
          </cell>
          <cell r="R168">
            <v>500</v>
          </cell>
          <cell r="S168" t="str">
            <v>15.20型(牙)</v>
          </cell>
        </row>
        <row r="169">
          <cell r="B169" t="str">
            <v>1504273-0001-B-01</v>
          </cell>
          <cell r="D169" t="str">
            <v>∮</v>
          </cell>
          <cell r="E169">
            <v>12.3</v>
          </cell>
          <cell r="F169">
            <v>12</v>
          </cell>
          <cell r="G169">
            <v>23.7</v>
          </cell>
          <cell r="H169">
            <v>0.8</v>
          </cell>
          <cell r="I169">
            <v>40</v>
          </cell>
          <cell r="J169">
            <v>0.2</v>
          </cell>
          <cell r="K169">
            <v>99</v>
          </cell>
          <cell r="L169">
            <v>2.5521973522727281E-2</v>
          </cell>
          <cell r="M169">
            <v>0.78500000000000003</v>
          </cell>
          <cell r="N169" t="str">
            <v>車牙(19.0)</v>
          </cell>
          <cell r="Q169" t="str">
            <v>1-83</v>
          </cell>
          <cell r="R169">
            <v>300</v>
          </cell>
          <cell r="S169" t="str">
            <v>15.20型(牙)</v>
          </cell>
        </row>
        <row r="170">
          <cell r="B170" t="str">
            <v>1504989-0001-B</v>
          </cell>
          <cell r="D170" t="str">
            <v>∮</v>
          </cell>
          <cell r="E170">
            <v>12.3</v>
          </cell>
          <cell r="F170">
            <v>12</v>
          </cell>
          <cell r="G170">
            <v>23.7</v>
          </cell>
          <cell r="H170">
            <v>0.8</v>
          </cell>
          <cell r="I170">
            <v>40</v>
          </cell>
          <cell r="J170">
            <v>0.2</v>
          </cell>
          <cell r="K170">
            <v>99</v>
          </cell>
          <cell r="L170">
            <v>2.5521973522727281E-2</v>
          </cell>
          <cell r="M170">
            <v>0.78500000000000003</v>
          </cell>
          <cell r="N170" t="str">
            <v>車牙(19.0)</v>
          </cell>
          <cell r="Q170" t="str">
            <v>1-93</v>
          </cell>
          <cell r="R170">
            <v>0</v>
          </cell>
          <cell r="S170">
            <v>0</v>
          </cell>
        </row>
        <row r="171">
          <cell r="B171" t="str">
            <v>1504989-0001-B-01</v>
          </cell>
          <cell r="D171" t="str">
            <v>∮</v>
          </cell>
          <cell r="E171">
            <v>12.3</v>
          </cell>
          <cell r="F171">
            <v>12</v>
          </cell>
          <cell r="G171">
            <v>23.7</v>
          </cell>
          <cell r="H171">
            <v>0.8</v>
          </cell>
          <cell r="I171">
            <v>40</v>
          </cell>
          <cell r="J171">
            <v>0.2</v>
          </cell>
          <cell r="K171">
            <v>99</v>
          </cell>
          <cell r="L171">
            <v>2.5521973522727281E-2</v>
          </cell>
          <cell r="M171">
            <v>0.78500000000000003</v>
          </cell>
          <cell r="N171" t="str">
            <v>車牙(19.0)</v>
          </cell>
          <cell r="Q171" t="str">
            <v>1-93</v>
          </cell>
          <cell r="R171">
            <v>250</v>
          </cell>
          <cell r="S171" t="str">
            <v>15.20型(牙)</v>
          </cell>
        </row>
        <row r="172">
          <cell r="B172" t="str">
            <v>16-0278-A</v>
          </cell>
          <cell r="D172" t="str">
            <v>□</v>
          </cell>
          <cell r="E172">
            <v>9.5</v>
          </cell>
          <cell r="F172">
            <v>9.5</v>
          </cell>
          <cell r="G172">
            <v>25.5</v>
          </cell>
          <cell r="H172">
            <v>1.1000000000000001</v>
          </cell>
          <cell r="I172">
            <v>40</v>
          </cell>
          <cell r="J172">
            <v>0.2</v>
          </cell>
          <cell r="K172">
            <v>91</v>
          </cell>
          <cell r="L172">
            <v>2.1099656593406593E-2</v>
          </cell>
          <cell r="M172">
            <v>1</v>
          </cell>
          <cell r="N172" t="str">
            <v>特勞普</v>
          </cell>
          <cell r="O172" t="str">
            <v>電鍍</v>
          </cell>
          <cell r="P172" t="str">
            <v>外</v>
          </cell>
          <cell r="Q172" t="str">
            <v>1-38</v>
          </cell>
          <cell r="R172">
            <v>230</v>
          </cell>
          <cell r="S172" t="str">
            <v>20型</v>
          </cell>
        </row>
        <row r="173">
          <cell r="B173" t="str">
            <v>1-619522-0-A1</v>
          </cell>
          <cell r="D173" t="str">
            <v>∮</v>
          </cell>
          <cell r="E173">
            <v>9.5</v>
          </cell>
          <cell r="F173">
            <v>9.5</v>
          </cell>
          <cell r="G173">
            <v>28.9</v>
          </cell>
          <cell r="H173">
            <v>0.8</v>
          </cell>
          <cell r="I173">
            <v>60</v>
          </cell>
          <cell r="J173">
            <v>0.2</v>
          </cell>
          <cell r="K173">
            <v>81</v>
          </cell>
          <cell r="L173">
            <v>1.8608073688271606E-2</v>
          </cell>
          <cell r="M173">
            <v>0.78500000000000003</v>
          </cell>
          <cell r="O173" t="str">
            <v>鑽孔</v>
          </cell>
          <cell r="P173" t="str">
            <v>3F</v>
          </cell>
          <cell r="Q173" t="str">
            <v>1-68</v>
          </cell>
          <cell r="R173">
            <v>0</v>
          </cell>
          <cell r="S173">
            <v>0</v>
          </cell>
        </row>
        <row r="174">
          <cell r="B174" t="str">
            <v>1-619522-0-A2</v>
          </cell>
          <cell r="D174" t="str">
            <v>□</v>
          </cell>
          <cell r="E174">
            <v>9.5</v>
          </cell>
          <cell r="F174">
            <v>9.5</v>
          </cell>
          <cell r="G174">
            <v>16.899999999999999</v>
          </cell>
          <cell r="H174">
            <v>1.1000000000000001</v>
          </cell>
          <cell r="I174">
            <v>40</v>
          </cell>
          <cell r="J174">
            <v>0.2</v>
          </cell>
          <cell r="K174">
            <v>135</v>
          </cell>
          <cell r="L174">
            <v>1.4222731481481482E-2</v>
          </cell>
          <cell r="M174">
            <v>1</v>
          </cell>
          <cell r="N174" t="str">
            <v>實心</v>
          </cell>
          <cell r="O174" t="str">
            <v>鑽孔</v>
          </cell>
          <cell r="P174" t="str">
            <v>3F</v>
          </cell>
          <cell r="Q174" t="str">
            <v>1-65</v>
          </cell>
          <cell r="R174">
            <v>360</v>
          </cell>
          <cell r="S174" t="str">
            <v>20型</v>
          </cell>
        </row>
        <row r="175">
          <cell r="B175" t="str">
            <v>1634540-A</v>
          </cell>
          <cell r="D175" t="str">
            <v>□</v>
          </cell>
          <cell r="E175">
            <v>9.5</v>
          </cell>
          <cell r="F175">
            <v>9.5</v>
          </cell>
          <cell r="G175">
            <v>16</v>
          </cell>
          <cell r="H175">
            <v>1.1000000000000001</v>
          </cell>
          <cell r="I175">
            <v>40</v>
          </cell>
          <cell r="J175">
            <v>0.2</v>
          </cell>
          <cell r="K175">
            <v>142</v>
          </cell>
          <cell r="L175">
            <v>1.3521610915492957E-2</v>
          </cell>
          <cell r="M175">
            <v>1</v>
          </cell>
          <cell r="N175" t="str">
            <v>實心</v>
          </cell>
          <cell r="O175" t="str">
            <v>鉆孔</v>
          </cell>
          <cell r="P175" t="str">
            <v>3F</v>
          </cell>
          <cell r="Q175" t="str">
            <v>1-49</v>
          </cell>
          <cell r="R175">
            <v>360</v>
          </cell>
          <cell r="S175" t="str">
            <v>20型</v>
          </cell>
        </row>
        <row r="176">
          <cell r="B176" t="str">
            <v>167751-A</v>
          </cell>
          <cell r="D176" t="str">
            <v>∮</v>
          </cell>
          <cell r="E176">
            <v>8.5</v>
          </cell>
          <cell r="F176">
            <v>8.5</v>
          </cell>
          <cell r="G176">
            <v>8.6999999999999993</v>
          </cell>
          <cell r="H176">
            <v>0.8</v>
          </cell>
          <cell r="I176">
            <v>60</v>
          </cell>
          <cell r="J176">
            <v>0.2</v>
          </cell>
          <cell r="K176">
            <v>251</v>
          </cell>
          <cell r="L176">
            <v>4.8073235806772906E-3</v>
          </cell>
          <cell r="M176">
            <v>0.78500000000000003</v>
          </cell>
          <cell r="O176" t="str">
            <v>電鍍</v>
          </cell>
          <cell r="P176" t="str">
            <v>外</v>
          </cell>
          <cell r="Q176" t="str">
            <v>1-41</v>
          </cell>
          <cell r="R176">
            <v>400</v>
          </cell>
          <cell r="S176" t="str">
            <v>15.20型</v>
          </cell>
        </row>
        <row r="177">
          <cell r="B177" t="str">
            <v>170154-02</v>
          </cell>
          <cell r="D177" t="str">
            <v>□</v>
          </cell>
          <cell r="E177">
            <v>12</v>
          </cell>
          <cell r="F177">
            <v>12</v>
          </cell>
          <cell r="G177">
            <v>25.5</v>
          </cell>
          <cell r="H177">
            <v>1.1000000000000001</v>
          </cell>
          <cell r="I177">
            <v>60</v>
          </cell>
          <cell r="J177">
            <v>0.2</v>
          </cell>
          <cell r="K177">
            <v>91</v>
          </cell>
          <cell r="L177">
            <v>3.3665934065934065E-2</v>
          </cell>
          <cell r="M177">
            <v>1</v>
          </cell>
          <cell r="N177" t="str">
            <v>切一半</v>
          </cell>
          <cell r="O177" t="str">
            <v>鉸孔</v>
          </cell>
          <cell r="P177" t="str">
            <v>3F</v>
          </cell>
          <cell r="Q177" t="str">
            <v>1-10</v>
          </cell>
          <cell r="R177">
            <v>300</v>
          </cell>
          <cell r="S177" t="str">
            <v>20型</v>
          </cell>
        </row>
        <row r="178">
          <cell r="B178" t="str">
            <v>170157-01</v>
          </cell>
          <cell r="D178" t="str">
            <v>∮</v>
          </cell>
          <cell r="E178">
            <v>14.4</v>
          </cell>
          <cell r="F178">
            <v>14</v>
          </cell>
          <cell r="G178">
            <v>23.3</v>
          </cell>
          <cell r="H178">
            <v>1.1000000000000001</v>
          </cell>
          <cell r="I178">
            <v>40</v>
          </cell>
          <cell r="J178">
            <v>0.2</v>
          </cell>
          <cell r="K178">
            <v>100</v>
          </cell>
          <cell r="L178">
            <v>3.4630934400000001E-2</v>
          </cell>
          <cell r="M178">
            <v>0.78500000000000003</v>
          </cell>
          <cell r="O178" t="str">
            <v>鉸孔</v>
          </cell>
          <cell r="P178" t="str">
            <v>3F</v>
          </cell>
          <cell r="Q178" t="str">
            <v>1-02</v>
          </cell>
          <cell r="R178">
            <v>340</v>
          </cell>
          <cell r="S178" t="str">
            <v>20型</v>
          </cell>
        </row>
        <row r="179">
          <cell r="B179" t="str">
            <v>170159-01</v>
          </cell>
          <cell r="D179" t="str">
            <v>□</v>
          </cell>
          <cell r="E179">
            <v>11</v>
          </cell>
          <cell r="F179">
            <v>11</v>
          </cell>
          <cell r="G179">
            <v>14.9</v>
          </cell>
          <cell r="H179">
            <v>1.1000000000000001</v>
          </cell>
          <cell r="I179">
            <v>40</v>
          </cell>
          <cell r="J179">
            <v>0.2</v>
          </cell>
          <cell r="K179">
            <v>151</v>
          </cell>
          <cell r="L179">
            <v>1.7048178807947019E-2</v>
          </cell>
          <cell r="M179">
            <v>1</v>
          </cell>
          <cell r="N179" t="str">
            <v>實心</v>
          </cell>
          <cell r="O179" t="str">
            <v>鑽側孔</v>
          </cell>
          <cell r="P179" t="str">
            <v>3F</v>
          </cell>
          <cell r="Q179" t="str">
            <v>1-100</v>
          </cell>
          <cell r="R179">
            <v>300</v>
          </cell>
          <cell r="S179" t="str">
            <v>15.20型</v>
          </cell>
        </row>
        <row r="180">
          <cell r="B180" t="str">
            <v>180067-02</v>
          </cell>
          <cell r="D180" t="str">
            <v>H</v>
          </cell>
          <cell r="E180">
            <v>11</v>
          </cell>
          <cell r="F180">
            <v>11</v>
          </cell>
          <cell r="G180">
            <v>8.1</v>
          </cell>
          <cell r="H180">
            <v>0.8</v>
          </cell>
          <cell r="I180">
            <v>40</v>
          </cell>
          <cell r="J180">
            <v>0.2</v>
          </cell>
          <cell r="K180">
            <v>270</v>
          </cell>
          <cell r="L180">
            <v>8.2567487037037025E-3</v>
          </cell>
          <cell r="M180">
            <v>0.86599999999999999</v>
          </cell>
          <cell r="N180" t="str">
            <v>攻牙</v>
          </cell>
          <cell r="O180" t="str">
            <v>電鍍</v>
          </cell>
          <cell r="P180" t="str">
            <v>外</v>
          </cell>
          <cell r="Q180" t="str">
            <v>1-04</v>
          </cell>
          <cell r="R180">
            <v>650</v>
          </cell>
          <cell r="S180" t="str">
            <v>15.20型</v>
          </cell>
        </row>
        <row r="181">
          <cell r="B181" t="str">
            <v>180070-E</v>
          </cell>
          <cell r="D181" t="str">
            <v>H</v>
          </cell>
          <cell r="E181">
            <v>14</v>
          </cell>
          <cell r="F181">
            <v>14</v>
          </cell>
          <cell r="G181">
            <v>11.4</v>
          </cell>
          <cell r="H181">
            <v>0.8</v>
          </cell>
          <cell r="I181">
            <v>40</v>
          </cell>
          <cell r="J181">
            <v>0.2</v>
          </cell>
          <cell r="K181">
            <v>198</v>
          </cell>
          <cell r="L181">
            <v>1.8238047474747474E-2</v>
          </cell>
          <cell r="M181">
            <v>0.86599999999999999</v>
          </cell>
          <cell r="N181" t="str">
            <v>攻牙</v>
          </cell>
          <cell r="O181" t="str">
            <v>電鍍</v>
          </cell>
          <cell r="P181" t="str">
            <v>外</v>
          </cell>
          <cell r="Q181" t="str">
            <v>1-12</v>
          </cell>
          <cell r="R181">
            <v>300</v>
          </cell>
          <cell r="S181" t="str">
            <v>20型</v>
          </cell>
        </row>
        <row r="182">
          <cell r="B182" t="str">
            <v>180072-U</v>
          </cell>
          <cell r="D182" t="str">
            <v>H</v>
          </cell>
          <cell r="E182">
            <v>11</v>
          </cell>
          <cell r="F182">
            <v>11</v>
          </cell>
          <cell r="G182">
            <v>7.6</v>
          </cell>
          <cell r="H182">
            <v>0.8</v>
          </cell>
          <cell r="I182">
            <v>40</v>
          </cell>
          <cell r="J182">
            <v>0.2</v>
          </cell>
          <cell r="K182">
            <v>286</v>
          </cell>
          <cell r="L182">
            <v>7.7948326923076919E-3</v>
          </cell>
          <cell r="M182">
            <v>0.86599999999999999</v>
          </cell>
          <cell r="O182" t="str">
            <v>打字</v>
          </cell>
          <cell r="P182" t="str">
            <v>3F</v>
          </cell>
          <cell r="Q182" t="str">
            <v>1-46</v>
          </cell>
          <cell r="R182">
            <v>800</v>
          </cell>
          <cell r="S182" t="str">
            <v>15.20型</v>
          </cell>
        </row>
        <row r="183">
          <cell r="B183" t="str">
            <v>180480-X1</v>
          </cell>
          <cell r="C183" t="str">
            <v>直花</v>
          </cell>
          <cell r="D183" t="str">
            <v>H</v>
          </cell>
          <cell r="E183">
            <v>11</v>
          </cell>
          <cell r="F183">
            <v>12.5</v>
          </cell>
          <cell r="G183">
            <v>8.75</v>
          </cell>
          <cell r="H183">
            <v>0.8</v>
          </cell>
          <cell r="I183">
            <v>40</v>
          </cell>
          <cell r="J183">
            <v>0.2</v>
          </cell>
          <cell r="K183">
            <v>-4</v>
          </cell>
          <cell r="L183">
            <v>0</v>
          </cell>
          <cell r="M183">
            <v>0.86599999999999999</v>
          </cell>
          <cell r="Q183" t="str">
            <v>樣品</v>
          </cell>
        </row>
        <row r="184">
          <cell r="B184" t="str">
            <v>180666-01</v>
          </cell>
          <cell r="C184" t="str">
            <v>TC料</v>
          </cell>
          <cell r="D184" t="str">
            <v>∮</v>
          </cell>
          <cell r="E184">
            <v>14</v>
          </cell>
          <cell r="F184">
            <v>13.8</v>
          </cell>
          <cell r="G184">
            <v>20.100000000000001</v>
          </cell>
          <cell r="H184">
            <v>0.8</v>
          </cell>
          <cell r="I184">
            <v>40</v>
          </cell>
          <cell r="J184">
            <v>0.2</v>
          </cell>
          <cell r="K184">
            <v>116</v>
          </cell>
          <cell r="L184">
            <v>2.8218719827586208E-2</v>
          </cell>
          <cell r="M184">
            <v>0.78500000000000003</v>
          </cell>
          <cell r="O184" t="str">
            <v>倒角</v>
          </cell>
          <cell r="P184" t="str">
            <v>3F</v>
          </cell>
          <cell r="Q184" t="str">
            <v>1-09</v>
          </cell>
          <cell r="R184">
            <v>300</v>
          </cell>
          <cell r="S184" t="str">
            <v>20型</v>
          </cell>
        </row>
        <row r="185">
          <cell r="B185" t="str">
            <v>180827-01</v>
          </cell>
          <cell r="D185" t="str">
            <v>∮</v>
          </cell>
          <cell r="E185">
            <v>12</v>
          </cell>
          <cell r="F185">
            <v>12</v>
          </cell>
          <cell r="G185">
            <v>14.3</v>
          </cell>
          <cell r="H185">
            <v>0.8</v>
          </cell>
          <cell r="I185">
            <v>40</v>
          </cell>
          <cell r="J185">
            <v>0.2</v>
          </cell>
          <cell r="K185">
            <v>160</v>
          </cell>
          <cell r="L185">
            <v>1.50307875E-2</v>
          </cell>
          <cell r="M185">
            <v>0.78500000000000003</v>
          </cell>
          <cell r="O185" t="str">
            <v>電鍍</v>
          </cell>
          <cell r="P185" t="str">
            <v>外</v>
          </cell>
          <cell r="Q185" t="str">
            <v>1-102</v>
          </cell>
          <cell r="R185">
            <v>400</v>
          </cell>
          <cell r="S185" t="str">
            <v>15.20型</v>
          </cell>
        </row>
        <row r="186">
          <cell r="B186" t="str">
            <v>180-GF-A</v>
          </cell>
          <cell r="D186" t="str">
            <v>□</v>
          </cell>
          <cell r="E186">
            <v>10</v>
          </cell>
          <cell r="F186">
            <v>10</v>
          </cell>
          <cell r="G186">
            <v>16.55</v>
          </cell>
          <cell r="H186">
            <v>1.1000000000000001</v>
          </cell>
          <cell r="I186">
            <v>40</v>
          </cell>
          <cell r="J186">
            <v>0.2</v>
          </cell>
          <cell r="K186">
            <v>137</v>
          </cell>
          <cell r="L186">
            <v>1.5529197080291971E-2</v>
          </cell>
          <cell r="M186">
            <v>1</v>
          </cell>
          <cell r="N186" t="str">
            <v>實心</v>
          </cell>
          <cell r="O186" t="str">
            <v>鉆孔</v>
          </cell>
          <cell r="P186" t="str">
            <v>3F</v>
          </cell>
          <cell r="Q186" t="str">
            <v>1-14</v>
          </cell>
          <cell r="R186">
            <v>300</v>
          </cell>
          <cell r="S186" t="str">
            <v>20型</v>
          </cell>
        </row>
        <row r="187">
          <cell r="B187" t="str">
            <v>180-GM-A</v>
          </cell>
          <cell r="D187" t="str">
            <v>□</v>
          </cell>
          <cell r="E187">
            <v>10</v>
          </cell>
          <cell r="F187">
            <v>10</v>
          </cell>
          <cell r="G187">
            <v>16.55</v>
          </cell>
          <cell r="H187">
            <v>1.1000000000000001</v>
          </cell>
          <cell r="I187">
            <v>40</v>
          </cell>
          <cell r="J187">
            <v>0.2</v>
          </cell>
          <cell r="K187">
            <v>137</v>
          </cell>
          <cell r="L187">
            <v>1.5529197080291971E-2</v>
          </cell>
          <cell r="M187">
            <v>1</v>
          </cell>
          <cell r="N187" t="str">
            <v>實心</v>
          </cell>
          <cell r="O187" t="str">
            <v>鉆孔</v>
          </cell>
          <cell r="P187" t="str">
            <v>3F</v>
          </cell>
          <cell r="Q187" t="str">
            <v>1-13</v>
          </cell>
          <cell r="R187">
            <v>300</v>
          </cell>
          <cell r="S187" t="str">
            <v>20型</v>
          </cell>
        </row>
        <row r="188">
          <cell r="B188" t="str">
            <v>183444-001-A</v>
          </cell>
          <cell r="D188" t="str">
            <v>H</v>
          </cell>
          <cell r="E188">
            <v>11</v>
          </cell>
          <cell r="F188">
            <v>11</v>
          </cell>
          <cell r="G188">
            <v>26.5</v>
          </cell>
          <cell r="H188">
            <v>0.8</v>
          </cell>
          <cell r="I188">
            <v>40</v>
          </cell>
          <cell r="J188">
            <v>0.2</v>
          </cell>
          <cell r="K188">
            <v>89</v>
          </cell>
          <cell r="L188">
            <v>2.5048563483146064E-2</v>
          </cell>
          <cell r="M188">
            <v>0.86599999999999999</v>
          </cell>
          <cell r="N188" t="str">
            <v>車牙</v>
          </cell>
          <cell r="O188" t="str">
            <v>切邊</v>
          </cell>
          <cell r="P188" t="str">
            <v>3F</v>
          </cell>
          <cell r="Q188" t="str">
            <v>1-47</v>
          </cell>
          <cell r="R188">
            <v>190</v>
          </cell>
          <cell r="S188" t="str">
            <v>15.20型(牙)</v>
          </cell>
        </row>
        <row r="189">
          <cell r="B189" t="str">
            <v>184509-01</v>
          </cell>
          <cell r="D189" t="str">
            <v>∮</v>
          </cell>
          <cell r="E189">
            <v>12.5</v>
          </cell>
          <cell r="F189">
            <v>11.8</v>
          </cell>
          <cell r="G189">
            <v>27.85</v>
          </cell>
          <cell r="H189">
            <v>0.8</v>
          </cell>
          <cell r="I189">
            <v>40</v>
          </cell>
          <cell r="J189">
            <v>0.2</v>
          </cell>
          <cell r="K189">
            <v>85</v>
          </cell>
          <cell r="L189">
            <v>3.0700137867647057E-2</v>
          </cell>
          <cell r="M189">
            <v>0.78500000000000003</v>
          </cell>
          <cell r="O189" t="str">
            <v>攻牙</v>
          </cell>
          <cell r="P189" t="str">
            <v>3F</v>
          </cell>
          <cell r="Q189" t="str">
            <v>1-58</v>
          </cell>
          <cell r="R189">
            <v>0</v>
          </cell>
          <cell r="S189">
            <v>0</v>
          </cell>
        </row>
        <row r="190">
          <cell r="B190" t="str">
            <v>184509-02</v>
          </cell>
          <cell r="D190" t="str">
            <v>∮</v>
          </cell>
          <cell r="E190">
            <v>12.5</v>
          </cell>
          <cell r="F190">
            <v>11.8</v>
          </cell>
          <cell r="G190">
            <v>27.85</v>
          </cell>
          <cell r="H190">
            <v>0.8</v>
          </cell>
          <cell r="I190">
            <v>40</v>
          </cell>
          <cell r="J190">
            <v>0.2</v>
          </cell>
          <cell r="K190">
            <v>85</v>
          </cell>
          <cell r="L190">
            <v>3.0700137867647057E-2</v>
          </cell>
          <cell r="M190">
            <v>0.78500000000000003</v>
          </cell>
          <cell r="O190" t="str">
            <v>攻牙</v>
          </cell>
          <cell r="P190" t="str">
            <v>3F</v>
          </cell>
          <cell r="Q190" t="str">
            <v>1-58</v>
          </cell>
          <cell r="R190">
            <v>200</v>
          </cell>
          <cell r="S190" t="str">
            <v>15.20型(牙)</v>
          </cell>
        </row>
        <row r="191">
          <cell r="B191" t="str">
            <v>184515-01</v>
          </cell>
          <cell r="D191" t="str">
            <v>∮</v>
          </cell>
          <cell r="E191">
            <v>12.5</v>
          </cell>
          <cell r="F191">
            <v>12.2</v>
          </cell>
          <cell r="G191">
            <v>27.85</v>
          </cell>
          <cell r="H191">
            <v>0.8</v>
          </cell>
          <cell r="I191">
            <v>40</v>
          </cell>
          <cell r="J191">
            <v>0.2</v>
          </cell>
          <cell r="K191">
            <v>85</v>
          </cell>
          <cell r="L191">
            <v>3.0700137867647057E-2</v>
          </cell>
          <cell r="M191">
            <v>0.78500000000000003</v>
          </cell>
          <cell r="O191" t="str">
            <v>攻牙</v>
          </cell>
          <cell r="P191" t="str">
            <v>3F</v>
          </cell>
          <cell r="Q191" t="str">
            <v>1-57</v>
          </cell>
          <cell r="R191">
            <v>200</v>
          </cell>
          <cell r="S191" t="str">
            <v>15.20型(牙)</v>
          </cell>
        </row>
        <row r="192">
          <cell r="B192" t="str">
            <v>184515-02</v>
          </cell>
          <cell r="D192" t="str">
            <v>∮</v>
          </cell>
          <cell r="E192">
            <v>12.5</v>
          </cell>
          <cell r="F192">
            <v>12.2</v>
          </cell>
          <cell r="G192">
            <v>27.85</v>
          </cell>
          <cell r="H192">
            <v>0.8</v>
          </cell>
          <cell r="I192">
            <v>40</v>
          </cell>
          <cell r="J192">
            <v>0.2</v>
          </cell>
          <cell r="K192">
            <v>85</v>
          </cell>
          <cell r="L192">
            <v>3.0700137867647057E-2</v>
          </cell>
          <cell r="M192">
            <v>0.78500000000000003</v>
          </cell>
          <cell r="O192" t="str">
            <v>攻牙</v>
          </cell>
          <cell r="P192" t="str">
            <v>3F</v>
          </cell>
          <cell r="Q192" t="str">
            <v>1-57</v>
          </cell>
          <cell r="R192">
            <v>200</v>
          </cell>
          <cell r="S192" t="str">
            <v>15.20型(牙)</v>
          </cell>
        </row>
        <row r="193">
          <cell r="B193" t="str">
            <v>184516-01</v>
          </cell>
          <cell r="D193" t="str">
            <v>□</v>
          </cell>
          <cell r="E193">
            <v>12.7</v>
          </cell>
          <cell r="F193">
            <v>12.7</v>
          </cell>
          <cell r="G193">
            <v>29</v>
          </cell>
          <cell r="H193">
            <v>1.1000000000000001</v>
          </cell>
          <cell r="I193">
            <v>60</v>
          </cell>
          <cell r="J193">
            <v>0.2</v>
          </cell>
          <cell r="K193">
            <v>80</v>
          </cell>
          <cell r="L193">
            <v>4.2893059375000001E-2</v>
          </cell>
          <cell r="M193">
            <v>1</v>
          </cell>
          <cell r="N193" t="str">
            <v>切半</v>
          </cell>
          <cell r="Q193" t="str">
            <v>1-81</v>
          </cell>
          <cell r="R193">
            <v>150</v>
          </cell>
          <cell r="S193" t="str">
            <v>20型(牙)</v>
          </cell>
        </row>
        <row r="194">
          <cell r="B194" t="str">
            <v>184516-02</v>
          </cell>
          <cell r="D194" t="str">
            <v>□</v>
          </cell>
          <cell r="E194">
            <v>12.7</v>
          </cell>
          <cell r="F194">
            <v>12.7</v>
          </cell>
          <cell r="G194">
            <v>29</v>
          </cell>
          <cell r="H194">
            <v>1.1000000000000001</v>
          </cell>
          <cell r="I194">
            <v>60</v>
          </cell>
          <cell r="J194">
            <v>0.2</v>
          </cell>
          <cell r="K194">
            <v>80</v>
          </cell>
          <cell r="L194">
            <v>4.2893059375000001E-2</v>
          </cell>
          <cell r="M194">
            <v>1</v>
          </cell>
          <cell r="N194" t="str">
            <v>切半</v>
          </cell>
          <cell r="Q194" t="str">
            <v>1-81</v>
          </cell>
          <cell r="R194">
            <v>150</v>
          </cell>
          <cell r="S194" t="str">
            <v>20型(牙)</v>
          </cell>
        </row>
        <row r="195">
          <cell r="B195" t="str">
            <v>185243-008-A-02</v>
          </cell>
          <cell r="D195" t="str">
            <v>∮</v>
          </cell>
          <cell r="E195">
            <v>11.1</v>
          </cell>
          <cell r="F195">
            <v>11</v>
          </cell>
          <cell r="G195">
            <v>17.7</v>
          </cell>
          <cell r="H195">
            <v>0.8</v>
          </cell>
          <cell r="I195">
            <v>40</v>
          </cell>
          <cell r="J195">
            <v>0.2</v>
          </cell>
          <cell r="K195">
            <v>131</v>
          </cell>
          <cell r="L195">
            <v>1.5707746631679387E-2</v>
          </cell>
          <cell r="M195">
            <v>0.78500000000000003</v>
          </cell>
          <cell r="N195" t="str">
            <v>車牙(牙15.2)</v>
          </cell>
          <cell r="O195" t="str">
            <v>切邊</v>
          </cell>
          <cell r="P195" t="str">
            <v>3F</v>
          </cell>
          <cell r="Q195" t="str">
            <v>1-24</v>
          </cell>
          <cell r="R195">
            <v>490</v>
          </cell>
          <cell r="S195" t="str">
            <v>15.20型(牙)</v>
          </cell>
        </row>
        <row r="196">
          <cell r="B196" t="str">
            <v>185243-012-A</v>
          </cell>
          <cell r="D196" t="str">
            <v>∮</v>
          </cell>
          <cell r="E196">
            <v>12.3</v>
          </cell>
          <cell r="F196">
            <v>12</v>
          </cell>
          <cell r="G196">
            <v>17.7</v>
          </cell>
          <cell r="H196">
            <v>0.8</v>
          </cell>
          <cell r="I196">
            <v>40</v>
          </cell>
          <cell r="J196">
            <v>0.2</v>
          </cell>
          <cell r="K196">
            <v>131</v>
          </cell>
          <cell r="L196">
            <v>1.9287598311068709E-2</v>
          </cell>
          <cell r="M196">
            <v>0.78500000000000003</v>
          </cell>
          <cell r="N196" t="str">
            <v>車牙(牙15.2)</v>
          </cell>
          <cell r="O196" t="str">
            <v>切邊</v>
          </cell>
          <cell r="P196" t="str">
            <v>3F</v>
          </cell>
          <cell r="Q196" t="str">
            <v>1-18</v>
          </cell>
          <cell r="R196">
            <v>400</v>
          </cell>
          <cell r="S196" t="str">
            <v>15.20型(牙)</v>
          </cell>
        </row>
        <row r="197">
          <cell r="B197" t="str">
            <v>185243-A-01</v>
          </cell>
          <cell r="D197" t="str">
            <v>∮</v>
          </cell>
          <cell r="E197">
            <v>11.1</v>
          </cell>
          <cell r="F197">
            <v>11</v>
          </cell>
          <cell r="G197">
            <v>17.7</v>
          </cell>
          <cell r="H197">
            <v>0.8</v>
          </cell>
          <cell r="I197">
            <v>40</v>
          </cell>
          <cell r="J197">
            <v>0.2</v>
          </cell>
          <cell r="K197">
            <v>131</v>
          </cell>
          <cell r="L197">
            <v>1.5707746631679387E-2</v>
          </cell>
          <cell r="M197">
            <v>0.78500000000000003</v>
          </cell>
          <cell r="N197" t="str">
            <v>車牙(牙15.2)</v>
          </cell>
          <cell r="O197" t="str">
            <v>切邊</v>
          </cell>
          <cell r="P197" t="str">
            <v>3F</v>
          </cell>
          <cell r="Q197" t="str">
            <v>1-17</v>
          </cell>
          <cell r="R197">
            <v>400</v>
          </cell>
          <cell r="S197" t="str">
            <v>15.20型(牙)</v>
          </cell>
        </row>
        <row r="198">
          <cell r="B198" t="str">
            <v>185319-03</v>
          </cell>
          <cell r="D198" t="str">
            <v>∮</v>
          </cell>
          <cell r="E198">
            <v>14.5</v>
          </cell>
          <cell r="F198">
            <v>14.5</v>
          </cell>
          <cell r="G198">
            <v>19.8</v>
          </cell>
          <cell r="H198">
            <v>0.8</v>
          </cell>
          <cell r="I198">
            <v>40</v>
          </cell>
          <cell r="J198">
            <v>0.2</v>
          </cell>
          <cell r="K198">
            <v>118</v>
          </cell>
          <cell r="L198">
            <v>2.9757279396186442E-2</v>
          </cell>
          <cell r="M198">
            <v>0.78500000000000003</v>
          </cell>
          <cell r="O198" t="str">
            <v>電鍍</v>
          </cell>
          <cell r="P198" t="str">
            <v>外</v>
          </cell>
          <cell r="Q198" t="str">
            <v>1-07</v>
          </cell>
          <cell r="R198">
            <v>400</v>
          </cell>
          <cell r="S198" t="str">
            <v>15.20型</v>
          </cell>
        </row>
        <row r="199">
          <cell r="B199" t="str">
            <v>185319-04</v>
          </cell>
          <cell r="D199" t="str">
            <v>∮</v>
          </cell>
          <cell r="E199">
            <v>14.5</v>
          </cell>
          <cell r="F199">
            <v>14.5</v>
          </cell>
          <cell r="G199">
            <v>19.8</v>
          </cell>
          <cell r="H199">
            <v>0.8</v>
          </cell>
          <cell r="I199">
            <v>40</v>
          </cell>
          <cell r="J199">
            <v>0.2</v>
          </cell>
          <cell r="K199">
            <v>118</v>
          </cell>
          <cell r="L199">
            <v>2.9757279396186442E-2</v>
          </cell>
          <cell r="M199">
            <v>0.78500000000000003</v>
          </cell>
          <cell r="O199" t="str">
            <v>電鍍</v>
          </cell>
          <cell r="P199" t="str">
            <v>外</v>
          </cell>
          <cell r="Q199" t="str">
            <v>1-07</v>
          </cell>
          <cell r="R199">
            <v>400</v>
          </cell>
          <cell r="S199" t="str">
            <v>20型</v>
          </cell>
        </row>
        <row r="200">
          <cell r="B200" t="str">
            <v>185734-01</v>
          </cell>
          <cell r="D200" t="str">
            <v>∮</v>
          </cell>
          <cell r="E200">
            <v>18</v>
          </cell>
          <cell r="F200">
            <v>17.8</v>
          </cell>
          <cell r="G200">
            <v>17.2</v>
          </cell>
          <cell r="H200">
            <v>0.8</v>
          </cell>
          <cell r="I200">
            <v>40</v>
          </cell>
          <cell r="J200">
            <v>0.2</v>
          </cell>
          <cell r="K200">
            <v>135</v>
          </cell>
          <cell r="L200">
            <v>4.0082100000000002E-2</v>
          </cell>
          <cell r="M200">
            <v>0.78500000000000003</v>
          </cell>
          <cell r="Q200" t="str">
            <v>1-80</v>
          </cell>
          <cell r="R200">
            <v>360</v>
          </cell>
          <cell r="S200">
            <v>0</v>
          </cell>
        </row>
        <row r="201">
          <cell r="B201" t="str">
            <v>187126-C</v>
          </cell>
          <cell r="D201" t="str">
            <v>∮</v>
          </cell>
          <cell r="E201">
            <v>11.1</v>
          </cell>
          <cell r="F201">
            <v>11</v>
          </cell>
          <cell r="G201">
            <v>15.7</v>
          </cell>
          <cell r="H201">
            <v>0.8</v>
          </cell>
          <cell r="I201">
            <v>40</v>
          </cell>
          <cell r="J201">
            <v>0.2</v>
          </cell>
          <cell r="K201">
            <v>147</v>
          </cell>
          <cell r="L201">
            <v>1.3998059923469386E-2</v>
          </cell>
          <cell r="M201">
            <v>0.78500000000000003</v>
          </cell>
          <cell r="Q201" t="str">
            <v>1-94</v>
          </cell>
          <cell r="R201">
            <v>0</v>
          </cell>
          <cell r="S201">
            <v>0</v>
          </cell>
        </row>
        <row r="202">
          <cell r="B202" t="str">
            <v>187132-02</v>
          </cell>
          <cell r="D202" t="str">
            <v>∮</v>
          </cell>
          <cell r="E202">
            <v>11.5</v>
          </cell>
          <cell r="F202">
            <v>11.3</v>
          </cell>
          <cell r="G202">
            <v>19.8</v>
          </cell>
          <cell r="H202">
            <v>0.8</v>
          </cell>
          <cell r="I202">
            <v>40</v>
          </cell>
          <cell r="J202">
            <v>0.2</v>
          </cell>
          <cell r="K202">
            <v>118</v>
          </cell>
          <cell r="L202">
            <v>1.8717717955508473E-2</v>
          </cell>
          <cell r="M202">
            <v>0.78500000000000003</v>
          </cell>
          <cell r="O202" t="str">
            <v>電鍍</v>
          </cell>
          <cell r="P202" t="str">
            <v>外</v>
          </cell>
          <cell r="Q202" t="str">
            <v>1-16</v>
          </cell>
          <cell r="R202">
            <v>0</v>
          </cell>
          <cell r="S202" t="str">
            <v>20型</v>
          </cell>
        </row>
        <row r="203">
          <cell r="B203" t="str">
            <v>187140-02</v>
          </cell>
          <cell r="C203" t="str">
            <v>C36000</v>
          </cell>
          <cell r="D203" t="str">
            <v>∮</v>
          </cell>
          <cell r="E203">
            <v>9</v>
          </cell>
          <cell r="F203">
            <v>8.6</v>
          </cell>
          <cell r="G203">
            <v>9.85</v>
          </cell>
          <cell r="H203">
            <v>0.8</v>
          </cell>
          <cell r="I203">
            <v>60</v>
          </cell>
          <cell r="J203">
            <v>0.2</v>
          </cell>
          <cell r="K203">
            <v>224</v>
          </cell>
          <cell r="L203">
            <v>6.0391556919642863E-3</v>
          </cell>
          <cell r="M203">
            <v>0.78500000000000003</v>
          </cell>
          <cell r="O203" t="str">
            <v>退火</v>
          </cell>
          <cell r="P203" t="str">
            <v>1F</v>
          </cell>
          <cell r="Q203" t="str">
            <v>1-73</v>
          </cell>
          <cell r="R203">
            <v>360</v>
          </cell>
          <cell r="S203">
            <v>0</v>
          </cell>
        </row>
        <row r="204">
          <cell r="B204" t="str">
            <v>187145-01</v>
          </cell>
          <cell r="C204" t="str">
            <v>C36000</v>
          </cell>
          <cell r="D204" t="str">
            <v>∮</v>
          </cell>
          <cell r="E204">
            <v>9</v>
          </cell>
          <cell r="F204">
            <v>8.6</v>
          </cell>
          <cell r="G204">
            <v>9.85</v>
          </cell>
          <cell r="H204">
            <v>0.8</v>
          </cell>
          <cell r="I204">
            <v>60</v>
          </cell>
          <cell r="J204">
            <v>0.2</v>
          </cell>
          <cell r="K204">
            <v>224</v>
          </cell>
          <cell r="L204">
            <v>6.0391556919642863E-3</v>
          </cell>
          <cell r="M204">
            <v>0.78500000000000003</v>
          </cell>
          <cell r="O204" t="str">
            <v>退火</v>
          </cell>
          <cell r="P204" t="str">
            <v>1F</v>
          </cell>
          <cell r="Q204" t="str">
            <v>1-67</v>
          </cell>
          <cell r="R204">
            <v>260</v>
          </cell>
          <cell r="S204" t="str">
            <v>15.20型</v>
          </cell>
        </row>
        <row r="205">
          <cell r="B205" t="str">
            <v>[187166-01]</v>
          </cell>
          <cell r="C205" t="str">
            <v>C36000</v>
          </cell>
          <cell r="D205" t="str">
            <v>∮</v>
          </cell>
          <cell r="E205">
            <v>10.8</v>
          </cell>
          <cell r="F205">
            <v>10</v>
          </cell>
          <cell r="G205">
            <v>10.45</v>
          </cell>
          <cell r="H205">
            <v>0.8</v>
          </cell>
          <cell r="I205">
            <v>40</v>
          </cell>
          <cell r="J205">
            <v>0.2</v>
          </cell>
          <cell r="K205">
            <v>214</v>
          </cell>
          <cell r="L205">
            <v>9.102757289719628E-3</v>
          </cell>
          <cell r="M205">
            <v>0.78500000000000003</v>
          </cell>
          <cell r="O205" t="str">
            <v>退火</v>
          </cell>
          <cell r="P205" t="str">
            <v>外</v>
          </cell>
          <cell r="Q205" t="str">
            <v>1-99</v>
          </cell>
          <cell r="R205">
            <v>300</v>
          </cell>
          <cell r="S205" t="str">
            <v>15.20型</v>
          </cell>
        </row>
        <row r="206">
          <cell r="B206" t="str">
            <v>200480-01-X9-H</v>
          </cell>
          <cell r="C206" t="str">
            <v>直花</v>
          </cell>
          <cell r="D206" t="str">
            <v>∮</v>
          </cell>
          <cell r="E206">
            <v>7</v>
          </cell>
          <cell r="F206">
            <v>6.68</v>
          </cell>
          <cell r="G206">
            <v>1.8</v>
          </cell>
          <cell r="H206">
            <v>0.8</v>
          </cell>
          <cell r="I206">
            <v>60</v>
          </cell>
          <cell r="J206">
            <v>0.2</v>
          </cell>
          <cell r="K206">
            <v>858</v>
          </cell>
          <cell r="L206">
            <v>9.4042666054778559E-4</v>
          </cell>
          <cell r="M206">
            <v>0.78500000000000003</v>
          </cell>
          <cell r="O206" t="str">
            <v>電鍍</v>
          </cell>
          <cell r="P206" t="str">
            <v>外</v>
          </cell>
          <cell r="Q206" t="str">
            <v>2-46</v>
          </cell>
          <cell r="R206">
            <v>300</v>
          </cell>
          <cell r="S206" t="str">
            <v>15型</v>
          </cell>
        </row>
        <row r="207">
          <cell r="B207" t="str">
            <v>2360037-A-01</v>
          </cell>
          <cell r="D207" t="str">
            <v>∮</v>
          </cell>
          <cell r="E207">
            <v>11</v>
          </cell>
          <cell r="F207">
            <v>10.8</v>
          </cell>
          <cell r="G207">
            <v>18.399999999999999</v>
          </cell>
          <cell r="H207">
            <v>0.8</v>
          </cell>
          <cell r="I207">
            <v>40</v>
          </cell>
          <cell r="J207">
            <v>0.2</v>
          </cell>
          <cell r="K207">
            <v>126</v>
          </cell>
          <cell r="L207">
            <v>1.6038141865079368E-2</v>
          </cell>
          <cell r="M207">
            <v>0.78500000000000003</v>
          </cell>
          <cell r="N207" t="str">
            <v>車牙(牙12.8)</v>
          </cell>
          <cell r="O207" t="str">
            <v>切邊</v>
          </cell>
          <cell r="P207" t="str">
            <v>3F</v>
          </cell>
          <cell r="Q207" t="str">
            <v>2-29</v>
          </cell>
          <cell r="R207">
            <v>400</v>
          </cell>
          <cell r="S207" t="str">
            <v>15.20型(牙)</v>
          </cell>
        </row>
        <row r="208">
          <cell r="B208" t="str">
            <v>2360058-B</v>
          </cell>
          <cell r="C208" t="str">
            <v>EF料</v>
          </cell>
          <cell r="D208" t="str">
            <v>∮</v>
          </cell>
          <cell r="E208">
            <v>10.8</v>
          </cell>
          <cell r="F208">
            <v>10.8</v>
          </cell>
          <cell r="G208">
            <v>15.2</v>
          </cell>
          <cell r="H208">
            <v>0.8</v>
          </cell>
          <cell r="I208">
            <v>40</v>
          </cell>
          <cell r="J208">
            <v>0.2</v>
          </cell>
          <cell r="K208">
            <v>151</v>
          </cell>
          <cell r="L208">
            <v>1.2900596423841061E-2</v>
          </cell>
          <cell r="M208">
            <v>0.78500000000000003</v>
          </cell>
          <cell r="O208" t="str">
            <v>退火</v>
          </cell>
          <cell r="P208" t="str">
            <v>1F</v>
          </cell>
          <cell r="Q208" t="str">
            <v>2-36</v>
          </cell>
          <cell r="R208">
            <v>300</v>
          </cell>
          <cell r="S208" t="str">
            <v>15.20型</v>
          </cell>
        </row>
        <row r="209">
          <cell r="B209" t="str">
            <v>240-0322-0002-B</v>
          </cell>
          <cell r="D209" t="str">
            <v>∮</v>
          </cell>
          <cell r="E209">
            <v>10.8</v>
          </cell>
          <cell r="F209">
            <v>10.8</v>
          </cell>
          <cell r="G209">
            <v>26.15</v>
          </cell>
          <cell r="H209">
            <v>0.8</v>
          </cell>
          <cell r="I209">
            <v>40</v>
          </cell>
          <cell r="J209">
            <v>0.2</v>
          </cell>
          <cell r="K209">
            <v>90</v>
          </cell>
          <cell r="L209">
            <v>2.1644334000000005E-2</v>
          </cell>
          <cell r="M209">
            <v>0.78500000000000003</v>
          </cell>
          <cell r="O209" t="str">
            <v>絞孔</v>
          </cell>
          <cell r="P209" t="str">
            <v>3F</v>
          </cell>
          <cell r="Q209" t="str">
            <v>2-30</v>
          </cell>
          <cell r="R209">
            <v>0</v>
          </cell>
          <cell r="S209" t="str">
            <v>15.20型</v>
          </cell>
        </row>
        <row r="210">
          <cell r="B210" t="str">
            <v>242005-01</v>
          </cell>
          <cell r="D210" t="str">
            <v>∮</v>
          </cell>
          <cell r="E210">
            <v>14</v>
          </cell>
          <cell r="F210">
            <v>13.5</v>
          </cell>
          <cell r="G210">
            <v>26.7</v>
          </cell>
          <cell r="H210">
            <v>0.8</v>
          </cell>
          <cell r="I210">
            <v>40</v>
          </cell>
          <cell r="J210">
            <v>0.2</v>
          </cell>
          <cell r="K210">
            <v>88</v>
          </cell>
          <cell r="L210">
            <v>3.7197403409090911E-2</v>
          </cell>
          <cell r="M210">
            <v>0.78500000000000003</v>
          </cell>
          <cell r="O210" t="str">
            <v>退火</v>
          </cell>
          <cell r="P210" t="str">
            <v>1F</v>
          </cell>
          <cell r="Q210" t="str">
            <v>2-40</v>
          </cell>
          <cell r="R210">
            <v>200</v>
          </cell>
          <cell r="S210" t="str">
            <v>15.20型</v>
          </cell>
        </row>
        <row r="211">
          <cell r="B211" t="str">
            <v>244017-01</v>
          </cell>
          <cell r="C211" t="str">
            <v>C3603</v>
          </cell>
          <cell r="D211" t="str">
            <v>∮</v>
          </cell>
          <cell r="E211">
            <v>14.4</v>
          </cell>
          <cell r="F211">
            <v>14</v>
          </cell>
          <cell r="G211">
            <v>19.100000000000001</v>
          </cell>
          <cell r="H211">
            <v>0.8</v>
          </cell>
          <cell r="I211">
            <v>40</v>
          </cell>
          <cell r="J211">
            <v>0.2</v>
          </cell>
          <cell r="K211">
            <v>122</v>
          </cell>
          <cell r="L211">
            <v>2.8386011803278689E-2</v>
          </cell>
          <cell r="M211">
            <v>0.78500000000000003</v>
          </cell>
          <cell r="O211" t="str">
            <v>倒角</v>
          </cell>
          <cell r="P211" t="str">
            <v>3F</v>
          </cell>
          <cell r="Q211" t="str">
            <v>2-38</v>
          </cell>
          <cell r="R211">
            <v>300</v>
          </cell>
          <cell r="S211">
            <v>0</v>
          </cell>
        </row>
        <row r="212">
          <cell r="B212" t="str">
            <v>244030-01</v>
          </cell>
          <cell r="C212" t="str">
            <v>EF料</v>
          </cell>
          <cell r="D212" t="str">
            <v>H</v>
          </cell>
          <cell r="E212">
            <v>10.34</v>
          </cell>
          <cell r="F212">
            <v>10.34</v>
          </cell>
          <cell r="G212">
            <v>13.3</v>
          </cell>
          <cell r="H212">
            <v>0.8</v>
          </cell>
          <cell r="I212">
            <v>40</v>
          </cell>
          <cell r="J212">
            <v>0.2</v>
          </cell>
          <cell r="K212">
            <v>172</v>
          </cell>
          <cell r="L212">
            <v>1.1452494486860466E-2</v>
          </cell>
          <cell r="M212">
            <v>0.86599999999999999</v>
          </cell>
          <cell r="N212" t="str">
            <v>樣品</v>
          </cell>
          <cell r="O212" t="str">
            <v>退火</v>
          </cell>
          <cell r="P212" t="str">
            <v>1F</v>
          </cell>
          <cell r="Q212" t="str">
            <v>2-18</v>
          </cell>
          <cell r="R212">
            <v>800</v>
          </cell>
          <cell r="S212" t="str">
            <v>15.20型</v>
          </cell>
        </row>
        <row r="213">
          <cell r="B213" t="str">
            <v>244038-X</v>
          </cell>
          <cell r="D213" t="str">
            <v>∮</v>
          </cell>
          <cell r="E213">
            <v>10.8</v>
          </cell>
          <cell r="F213">
            <v>10.5</v>
          </cell>
          <cell r="G213">
            <v>13.15</v>
          </cell>
          <cell r="H213">
            <v>0.8</v>
          </cell>
          <cell r="I213">
            <v>40</v>
          </cell>
          <cell r="J213">
            <v>0.2</v>
          </cell>
          <cell r="K213">
            <v>173</v>
          </cell>
          <cell r="L213">
            <v>1.1260058150289019E-2</v>
          </cell>
          <cell r="M213">
            <v>0.78500000000000003</v>
          </cell>
          <cell r="Q213" t="str">
            <v>樣品</v>
          </cell>
          <cell r="R213">
            <v>0</v>
          </cell>
          <cell r="S213">
            <v>0</v>
          </cell>
        </row>
        <row r="214">
          <cell r="B214" t="str">
            <v>244053-01</v>
          </cell>
          <cell r="D214" t="str">
            <v>∮</v>
          </cell>
          <cell r="E214">
            <v>11</v>
          </cell>
          <cell r="F214">
            <v>11</v>
          </cell>
          <cell r="G214">
            <v>16.399999999999999</v>
          </cell>
          <cell r="H214">
            <v>0.8</v>
          </cell>
          <cell r="I214">
            <v>40</v>
          </cell>
          <cell r="J214">
            <v>0.2</v>
          </cell>
          <cell r="K214">
            <v>141</v>
          </cell>
          <cell r="L214">
            <v>1.4331956560283689E-2</v>
          </cell>
          <cell r="M214">
            <v>0.78500000000000003</v>
          </cell>
          <cell r="O214" t="str">
            <v>倒角</v>
          </cell>
          <cell r="P214" t="str">
            <v>3F</v>
          </cell>
          <cell r="Q214" t="str">
            <v>2-06</v>
          </cell>
          <cell r="R214">
            <v>600</v>
          </cell>
          <cell r="S214" t="str">
            <v>15.20型</v>
          </cell>
        </row>
        <row r="215">
          <cell r="B215" t="str">
            <v>244072-01</v>
          </cell>
          <cell r="D215" t="str">
            <v>∮</v>
          </cell>
          <cell r="E215">
            <v>11</v>
          </cell>
          <cell r="F215">
            <v>10.8</v>
          </cell>
          <cell r="G215">
            <v>17.45</v>
          </cell>
          <cell r="H215">
            <v>0.8</v>
          </cell>
          <cell r="I215">
            <v>40</v>
          </cell>
          <cell r="J215">
            <v>0.2</v>
          </cell>
          <cell r="K215">
            <v>133</v>
          </cell>
          <cell r="L215">
            <v>1.5194029135338348E-2</v>
          </cell>
          <cell r="M215">
            <v>0.78500000000000003</v>
          </cell>
          <cell r="Q215" t="str">
            <v>2-64</v>
          </cell>
          <cell r="R215">
            <v>550</v>
          </cell>
          <cell r="S215" t="str">
            <v>15.20型</v>
          </cell>
        </row>
        <row r="216">
          <cell r="B216" t="str">
            <v>244072-01倒角</v>
          </cell>
          <cell r="J216">
            <v>0.2</v>
          </cell>
          <cell r="Q216" t="str">
            <v>倒角</v>
          </cell>
          <cell r="R216">
            <v>2500</v>
          </cell>
        </row>
        <row r="217">
          <cell r="B217" t="str">
            <v>245193-U</v>
          </cell>
          <cell r="C217" t="str">
            <v>TC料</v>
          </cell>
          <cell r="D217" t="str">
            <v>∮</v>
          </cell>
          <cell r="E217">
            <v>10</v>
          </cell>
          <cell r="F217">
            <v>10</v>
          </cell>
          <cell r="G217">
            <v>10.3</v>
          </cell>
          <cell r="H217">
            <v>0.8</v>
          </cell>
          <cell r="I217">
            <v>40</v>
          </cell>
          <cell r="J217">
            <v>0.2</v>
          </cell>
          <cell r="K217">
            <v>217</v>
          </cell>
          <cell r="L217">
            <v>7.6962557603686629E-3</v>
          </cell>
          <cell r="M217">
            <v>0.78500000000000003</v>
          </cell>
          <cell r="N217" t="str">
            <v>內勾</v>
          </cell>
          <cell r="O217" t="str">
            <v>電鍍</v>
          </cell>
          <cell r="P217" t="str">
            <v>外</v>
          </cell>
          <cell r="Q217" t="str">
            <v>2-54</v>
          </cell>
          <cell r="R217">
            <v>700</v>
          </cell>
          <cell r="S217">
            <v>0</v>
          </cell>
        </row>
        <row r="218">
          <cell r="B218" t="str">
            <v>245196-U-03</v>
          </cell>
          <cell r="C218" t="str">
            <v>TC料</v>
          </cell>
          <cell r="D218" t="str">
            <v>∮</v>
          </cell>
          <cell r="E218">
            <v>10.5</v>
          </cell>
          <cell r="F218">
            <v>10</v>
          </cell>
          <cell r="G218">
            <v>10.3</v>
          </cell>
          <cell r="H218">
            <v>0.8</v>
          </cell>
          <cell r="I218">
            <v>40</v>
          </cell>
          <cell r="J218">
            <v>0.2</v>
          </cell>
          <cell r="K218">
            <v>217</v>
          </cell>
          <cell r="L218">
            <v>8.4851219758064512E-3</v>
          </cell>
          <cell r="M218">
            <v>0.78500000000000003</v>
          </cell>
          <cell r="Q218" t="str">
            <v>2-68</v>
          </cell>
          <cell r="R218">
            <v>700</v>
          </cell>
          <cell r="S218">
            <v>0</v>
          </cell>
        </row>
        <row r="219">
          <cell r="B219" t="str">
            <v>245200-Y</v>
          </cell>
          <cell r="C219" t="str">
            <v>TC料</v>
          </cell>
          <cell r="D219" t="str">
            <v>∮</v>
          </cell>
          <cell r="E219">
            <v>9.6999999999999993</v>
          </cell>
          <cell r="F219">
            <v>9.6999999999999993</v>
          </cell>
          <cell r="G219">
            <v>13.3</v>
          </cell>
          <cell r="H219">
            <v>0.8</v>
          </cell>
          <cell r="I219">
            <v>60</v>
          </cell>
          <cell r="J219">
            <v>0.2</v>
          </cell>
          <cell r="K219">
            <v>170</v>
          </cell>
          <cell r="L219">
            <v>9.2434431102941163E-3</v>
          </cell>
          <cell r="M219">
            <v>0.78500000000000003</v>
          </cell>
          <cell r="O219" t="str">
            <v>打字</v>
          </cell>
          <cell r="P219" t="str">
            <v>3F</v>
          </cell>
          <cell r="Q219" t="str">
            <v>2-17</v>
          </cell>
          <cell r="R219">
            <v>550</v>
          </cell>
          <cell r="S219" t="str">
            <v>15.20型</v>
          </cell>
        </row>
        <row r="220">
          <cell r="B220" t="str">
            <v>245210-Y</v>
          </cell>
          <cell r="C220" t="str">
            <v>EF料</v>
          </cell>
          <cell r="D220" t="str">
            <v>∮</v>
          </cell>
          <cell r="E220">
            <v>9.6999999999999993</v>
          </cell>
          <cell r="F220">
            <v>9.6999999999999993</v>
          </cell>
          <cell r="G220">
            <v>13.3</v>
          </cell>
          <cell r="H220">
            <v>0.8</v>
          </cell>
          <cell r="I220">
            <v>40</v>
          </cell>
          <cell r="J220">
            <v>0.2</v>
          </cell>
          <cell r="K220">
            <v>172</v>
          </cell>
          <cell r="L220">
            <v>9.1359612136627886E-3</v>
          </cell>
          <cell r="M220">
            <v>0.78500000000000003</v>
          </cell>
          <cell r="O220" t="str">
            <v>退火</v>
          </cell>
          <cell r="P220" t="str">
            <v>1F</v>
          </cell>
          <cell r="Q220" t="str">
            <v>2-21</v>
          </cell>
          <cell r="R220">
            <v>800</v>
          </cell>
          <cell r="S220" t="str">
            <v>15.20型</v>
          </cell>
        </row>
        <row r="221">
          <cell r="B221" t="str">
            <v>245281-49-U</v>
          </cell>
          <cell r="C221" t="str">
            <v>EF料</v>
          </cell>
          <cell r="D221" t="str">
            <v>H</v>
          </cell>
          <cell r="E221">
            <v>10.34</v>
          </cell>
          <cell r="F221">
            <v>10.34</v>
          </cell>
          <cell r="G221">
            <v>11.3</v>
          </cell>
          <cell r="H221">
            <v>0.8</v>
          </cell>
          <cell r="I221">
            <v>40</v>
          </cell>
          <cell r="J221">
            <v>0.2</v>
          </cell>
          <cell r="K221">
            <v>200</v>
          </cell>
          <cell r="L221">
            <v>9.8491452587000008E-3</v>
          </cell>
          <cell r="M221">
            <v>0.86599999999999999</v>
          </cell>
          <cell r="O221" t="str">
            <v>打字</v>
          </cell>
          <cell r="P221" t="str">
            <v>3F</v>
          </cell>
          <cell r="Q221" t="str">
            <v>2-32</v>
          </cell>
          <cell r="R221">
            <v>0</v>
          </cell>
          <cell r="S221" t="str">
            <v>15.20型</v>
          </cell>
        </row>
        <row r="222">
          <cell r="B222" t="str">
            <v>245281-51-01</v>
          </cell>
          <cell r="C222" t="str">
            <v>EF料</v>
          </cell>
          <cell r="D222" t="str">
            <v>H</v>
          </cell>
          <cell r="E222">
            <v>10.34</v>
          </cell>
          <cell r="F222">
            <v>10.34</v>
          </cell>
          <cell r="G222">
            <v>11.3</v>
          </cell>
          <cell r="H222">
            <v>0.8</v>
          </cell>
          <cell r="I222">
            <v>40</v>
          </cell>
          <cell r="J222">
            <v>0.2</v>
          </cell>
          <cell r="K222">
            <v>200</v>
          </cell>
          <cell r="L222">
            <v>9.8491452587000008E-3</v>
          </cell>
          <cell r="M222">
            <v>0.86599999999999999</v>
          </cell>
          <cell r="O222" t="str">
            <v>打字</v>
          </cell>
          <cell r="P222" t="str">
            <v>3F</v>
          </cell>
          <cell r="Q222" t="str">
            <v>2-03</v>
          </cell>
          <cell r="R222">
            <v>700</v>
          </cell>
          <cell r="S222" t="str">
            <v>15.20型</v>
          </cell>
        </row>
        <row r="223">
          <cell r="B223" t="str">
            <v>245316-U</v>
          </cell>
          <cell r="C223" t="str">
            <v>EF料</v>
          </cell>
          <cell r="D223" t="str">
            <v>∮</v>
          </cell>
          <cell r="E223">
            <v>9.6999999999999993</v>
          </cell>
          <cell r="F223">
            <v>9.6999999999999993</v>
          </cell>
          <cell r="G223">
            <v>13.3</v>
          </cell>
          <cell r="H223">
            <v>0.8</v>
          </cell>
          <cell r="I223">
            <v>60</v>
          </cell>
          <cell r="J223">
            <v>0.2</v>
          </cell>
          <cell r="K223">
            <v>170</v>
          </cell>
          <cell r="L223">
            <v>9.2434431102941163E-3</v>
          </cell>
          <cell r="M223">
            <v>0.78500000000000003</v>
          </cell>
          <cell r="O223" t="str">
            <v>電鍍</v>
          </cell>
          <cell r="P223" t="str">
            <v>外</v>
          </cell>
          <cell r="Q223" t="str">
            <v>2-86</v>
          </cell>
          <cell r="R223">
            <v>700</v>
          </cell>
          <cell r="S223" t="str">
            <v>15.20型</v>
          </cell>
        </row>
        <row r="224">
          <cell r="B224" t="str">
            <v>245525-U</v>
          </cell>
          <cell r="C224" t="str">
            <v>EF料</v>
          </cell>
          <cell r="D224" t="str">
            <v>∮</v>
          </cell>
          <cell r="E224">
            <v>10.8</v>
          </cell>
          <cell r="F224">
            <v>10.8</v>
          </cell>
          <cell r="G224">
            <v>13.3</v>
          </cell>
          <cell r="H224">
            <v>0.8</v>
          </cell>
          <cell r="I224">
            <v>40</v>
          </cell>
          <cell r="J224">
            <v>0.2</v>
          </cell>
          <cell r="K224">
            <v>172</v>
          </cell>
          <cell r="L224">
            <v>1.1325523604651165E-2</v>
          </cell>
          <cell r="M224">
            <v>0.78500000000000003</v>
          </cell>
          <cell r="O224" t="str">
            <v>退火</v>
          </cell>
          <cell r="P224" t="str">
            <v>1F</v>
          </cell>
          <cell r="Q224" t="str">
            <v>2-10</v>
          </cell>
          <cell r="R224">
            <v>770</v>
          </cell>
          <cell r="S224" t="str">
            <v>15.20型</v>
          </cell>
        </row>
        <row r="225">
          <cell r="B225" t="str">
            <v>245530-03</v>
          </cell>
          <cell r="C225" t="str">
            <v>EF料</v>
          </cell>
          <cell r="D225" t="str">
            <v>∮</v>
          </cell>
          <cell r="E225">
            <v>10.8</v>
          </cell>
          <cell r="F225">
            <v>10.8</v>
          </cell>
          <cell r="G225">
            <v>13.3</v>
          </cell>
          <cell r="H225">
            <v>0.8</v>
          </cell>
          <cell r="I225">
            <v>40</v>
          </cell>
          <cell r="J225">
            <v>0.2</v>
          </cell>
          <cell r="K225">
            <v>172</v>
          </cell>
          <cell r="L225">
            <v>1.1325523604651165E-2</v>
          </cell>
          <cell r="M225">
            <v>0.78500000000000003</v>
          </cell>
          <cell r="O225" t="str">
            <v>退火</v>
          </cell>
          <cell r="P225" t="str">
            <v>外</v>
          </cell>
          <cell r="Q225" t="str">
            <v>2-84</v>
          </cell>
          <cell r="R225">
            <v>700</v>
          </cell>
          <cell r="S225" t="str">
            <v>15.20型</v>
          </cell>
        </row>
        <row r="226">
          <cell r="B226" t="str">
            <v>245530-U-01</v>
          </cell>
          <cell r="C226" t="str">
            <v>EF料</v>
          </cell>
          <cell r="D226" t="str">
            <v>∮</v>
          </cell>
          <cell r="E226">
            <v>10.8</v>
          </cell>
          <cell r="F226">
            <v>10.4</v>
          </cell>
          <cell r="G226">
            <v>13.3</v>
          </cell>
          <cell r="H226">
            <v>0.8</v>
          </cell>
          <cell r="I226">
            <v>40</v>
          </cell>
          <cell r="J226">
            <v>0.2</v>
          </cell>
          <cell r="K226">
            <v>172</v>
          </cell>
          <cell r="L226">
            <v>1.1325523604651165E-2</v>
          </cell>
          <cell r="M226">
            <v>0.78500000000000003</v>
          </cell>
          <cell r="O226" t="str">
            <v>倒角</v>
          </cell>
          <cell r="P226" t="str">
            <v>3F</v>
          </cell>
          <cell r="Q226" t="str">
            <v>2-79</v>
          </cell>
          <cell r="R226">
            <v>700</v>
          </cell>
          <cell r="S226" t="str">
            <v>15.20型</v>
          </cell>
        </row>
        <row r="227">
          <cell r="B227" t="str">
            <v>246022-01</v>
          </cell>
          <cell r="C227" t="str">
            <v>C3603</v>
          </cell>
          <cell r="D227" t="str">
            <v>∮</v>
          </cell>
          <cell r="E227">
            <v>11.7</v>
          </cell>
          <cell r="F227">
            <v>11.5</v>
          </cell>
          <cell r="G227">
            <v>18.399999999999999</v>
          </cell>
          <cell r="H227">
            <v>0.8</v>
          </cell>
          <cell r="I227">
            <v>40</v>
          </cell>
          <cell r="J227">
            <v>0.2</v>
          </cell>
          <cell r="K227">
            <v>126</v>
          </cell>
          <cell r="L227">
            <v>1.8144307767857141E-2</v>
          </cell>
          <cell r="M227">
            <v>0.78500000000000003</v>
          </cell>
          <cell r="N227" t="str">
            <v>內勾</v>
          </cell>
          <cell r="O227" t="str">
            <v>倒角</v>
          </cell>
          <cell r="P227" t="str">
            <v>3F</v>
          </cell>
          <cell r="Q227" t="str">
            <v>2-05</v>
          </cell>
          <cell r="R227">
            <v>0</v>
          </cell>
          <cell r="S227">
            <v>0</v>
          </cell>
        </row>
        <row r="228">
          <cell r="B228" t="str">
            <v>246022-02</v>
          </cell>
          <cell r="C228" t="str">
            <v>C3603</v>
          </cell>
          <cell r="D228" t="str">
            <v>∮</v>
          </cell>
          <cell r="E228">
            <v>11.7</v>
          </cell>
          <cell r="F228">
            <v>11.5</v>
          </cell>
          <cell r="G228">
            <v>18.399999999999999</v>
          </cell>
          <cell r="H228">
            <v>0.8</v>
          </cell>
          <cell r="I228">
            <v>40</v>
          </cell>
          <cell r="J228">
            <v>0.2</v>
          </cell>
          <cell r="K228">
            <v>126</v>
          </cell>
          <cell r="L228">
            <v>1.8144307767857141E-2</v>
          </cell>
          <cell r="M228">
            <v>0.78500000000000003</v>
          </cell>
          <cell r="N228" t="str">
            <v>內勾</v>
          </cell>
          <cell r="O228" t="str">
            <v>倒角</v>
          </cell>
          <cell r="P228" t="str">
            <v>3F</v>
          </cell>
          <cell r="Q228" t="str">
            <v>2-05</v>
          </cell>
          <cell r="R228">
            <v>580</v>
          </cell>
          <cell r="S228" t="str">
            <v>15.20型</v>
          </cell>
        </row>
        <row r="229">
          <cell r="B229" t="str">
            <v>246022-02倒角</v>
          </cell>
          <cell r="J229">
            <v>0.2</v>
          </cell>
          <cell r="Q229" t="str">
            <v>倒角</v>
          </cell>
          <cell r="R229">
            <v>2520</v>
          </cell>
        </row>
        <row r="230">
          <cell r="B230" t="str">
            <v>246041-01</v>
          </cell>
          <cell r="C230" t="str">
            <v>C3603</v>
          </cell>
          <cell r="D230" t="str">
            <v>∮</v>
          </cell>
          <cell r="E230">
            <v>11.1</v>
          </cell>
          <cell r="F230">
            <v>10.9</v>
          </cell>
          <cell r="G230">
            <v>5.8</v>
          </cell>
          <cell r="H230">
            <v>0.8</v>
          </cell>
          <cell r="I230">
            <v>40</v>
          </cell>
          <cell r="J230">
            <v>0.2</v>
          </cell>
          <cell r="K230">
            <v>361</v>
          </cell>
          <cell r="L230">
            <v>5.7000410214681435E-3</v>
          </cell>
          <cell r="M230">
            <v>0.78500000000000003</v>
          </cell>
          <cell r="O230" t="str">
            <v>回火</v>
          </cell>
          <cell r="P230" t="str">
            <v>1F</v>
          </cell>
          <cell r="Q230" t="str">
            <v>2-62</v>
          </cell>
          <cell r="R230">
            <v>450</v>
          </cell>
          <cell r="S230" t="str">
            <v>15.20型</v>
          </cell>
        </row>
        <row r="231">
          <cell r="B231" t="str">
            <v>246043-01</v>
          </cell>
          <cell r="C231" t="str">
            <v>C3603</v>
          </cell>
          <cell r="D231" t="str">
            <v>∮</v>
          </cell>
          <cell r="E231">
            <v>11.7</v>
          </cell>
          <cell r="F231">
            <v>11.5</v>
          </cell>
          <cell r="G231">
            <v>5.8</v>
          </cell>
          <cell r="H231">
            <v>0.8</v>
          </cell>
          <cell r="I231">
            <v>40</v>
          </cell>
          <cell r="J231">
            <v>0.2</v>
          </cell>
          <cell r="K231">
            <v>361</v>
          </cell>
          <cell r="L231">
            <v>6.3329162846260381E-3</v>
          </cell>
          <cell r="M231">
            <v>0.78500000000000003</v>
          </cell>
          <cell r="O231" t="str">
            <v>回火</v>
          </cell>
          <cell r="P231" t="str">
            <v>1F</v>
          </cell>
          <cell r="Q231" t="str">
            <v>2-55</v>
          </cell>
          <cell r="R231">
            <v>450</v>
          </cell>
          <cell r="S231" t="str">
            <v>15.20型</v>
          </cell>
        </row>
        <row r="232">
          <cell r="B232" t="str">
            <v>246043-02</v>
          </cell>
          <cell r="C232" t="str">
            <v>C3603</v>
          </cell>
          <cell r="D232" t="str">
            <v>∮</v>
          </cell>
          <cell r="E232">
            <v>11.7</v>
          </cell>
          <cell r="F232">
            <v>11.5</v>
          </cell>
          <cell r="G232">
            <v>5.8</v>
          </cell>
          <cell r="H232">
            <v>0.8</v>
          </cell>
          <cell r="I232">
            <v>40</v>
          </cell>
          <cell r="J232">
            <v>0.2</v>
          </cell>
          <cell r="K232">
            <v>361</v>
          </cell>
          <cell r="L232">
            <v>6.3329162846260381E-3</v>
          </cell>
          <cell r="M232">
            <v>0.78500000000000003</v>
          </cell>
          <cell r="O232" t="str">
            <v>回火</v>
          </cell>
          <cell r="P232" t="str">
            <v>1F</v>
          </cell>
          <cell r="Q232" t="str">
            <v>2-55</v>
          </cell>
          <cell r="R232">
            <v>600</v>
          </cell>
          <cell r="S232" t="str">
            <v>15.20型</v>
          </cell>
        </row>
        <row r="233">
          <cell r="B233" t="str">
            <v>246215-Y</v>
          </cell>
          <cell r="D233" t="str">
            <v>∮</v>
          </cell>
          <cell r="E233">
            <v>8.5</v>
          </cell>
          <cell r="F233">
            <v>8.5</v>
          </cell>
          <cell r="G233">
            <v>15.4</v>
          </cell>
          <cell r="H233">
            <v>0.8</v>
          </cell>
          <cell r="I233">
            <v>60</v>
          </cell>
          <cell r="J233">
            <v>0.2</v>
          </cell>
          <cell r="K233">
            <v>148</v>
          </cell>
          <cell r="L233">
            <v>8.1529609375000003E-3</v>
          </cell>
          <cell r="M233">
            <v>0.78500000000000003</v>
          </cell>
          <cell r="O233" t="str">
            <v>倒角</v>
          </cell>
          <cell r="P233" t="str">
            <v>3F</v>
          </cell>
          <cell r="Q233" t="str">
            <v>2-22</v>
          </cell>
          <cell r="R233">
            <v>600</v>
          </cell>
          <cell r="S233">
            <v>0</v>
          </cell>
        </row>
        <row r="234">
          <cell r="B234" t="str">
            <v>246216-01</v>
          </cell>
          <cell r="D234" t="str">
            <v>∮</v>
          </cell>
          <cell r="E234">
            <v>8.5</v>
          </cell>
          <cell r="F234">
            <v>8.5</v>
          </cell>
          <cell r="G234">
            <v>20</v>
          </cell>
          <cell r="H234">
            <v>0.8</v>
          </cell>
          <cell r="I234">
            <v>60</v>
          </cell>
          <cell r="J234">
            <v>0.2</v>
          </cell>
          <cell r="K234">
            <v>116</v>
          </cell>
          <cell r="L234">
            <v>1.0402053609913793E-2</v>
          </cell>
          <cell r="M234">
            <v>0.78500000000000003</v>
          </cell>
          <cell r="O234" t="str">
            <v>倒角</v>
          </cell>
          <cell r="P234" t="str">
            <v>3F</v>
          </cell>
          <cell r="Q234" t="str">
            <v>2-11</v>
          </cell>
          <cell r="R234">
            <v>700</v>
          </cell>
          <cell r="S234" t="str">
            <v>15.20型</v>
          </cell>
        </row>
        <row r="235">
          <cell r="B235" t="str">
            <v>246216-NI</v>
          </cell>
          <cell r="D235" t="str">
            <v>∮</v>
          </cell>
          <cell r="E235">
            <v>8.5</v>
          </cell>
          <cell r="F235">
            <v>8.5</v>
          </cell>
          <cell r="G235">
            <v>20</v>
          </cell>
          <cell r="H235">
            <v>0.8</v>
          </cell>
          <cell r="I235">
            <v>60</v>
          </cell>
          <cell r="J235">
            <v>0.2</v>
          </cell>
          <cell r="K235">
            <v>116</v>
          </cell>
          <cell r="L235">
            <v>1.0402053609913793E-2</v>
          </cell>
          <cell r="M235">
            <v>0.78500000000000003</v>
          </cell>
          <cell r="O235" t="str">
            <v>電鍍</v>
          </cell>
          <cell r="P235" t="str">
            <v>外</v>
          </cell>
          <cell r="Q235" t="str">
            <v>2-44</v>
          </cell>
          <cell r="R235">
            <v>600</v>
          </cell>
          <cell r="S235" t="str">
            <v>15.20型</v>
          </cell>
        </row>
        <row r="236">
          <cell r="B236" t="str">
            <v>246310-Y</v>
          </cell>
          <cell r="D236" t="str">
            <v>∮</v>
          </cell>
          <cell r="E236">
            <v>8.5</v>
          </cell>
          <cell r="F236">
            <v>8.5</v>
          </cell>
          <cell r="G236">
            <v>15.4</v>
          </cell>
          <cell r="H236">
            <v>0.8</v>
          </cell>
          <cell r="I236">
            <v>60</v>
          </cell>
          <cell r="J236">
            <v>0.2</v>
          </cell>
          <cell r="K236">
            <v>148</v>
          </cell>
          <cell r="L236">
            <v>8.1529609375000003E-3</v>
          </cell>
          <cell r="M236">
            <v>0.78500000000000003</v>
          </cell>
          <cell r="Q236" t="str">
            <v>2-76</v>
          </cell>
          <cell r="R236">
            <v>700</v>
          </cell>
          <cell r="S236" t="str">
            <v>15.20型</v>
          </cell>
        </row>
        <row r="237">
          <cell r="B237" t="str">
            <v>246312-01</v>
          </cell>
          <cell r="D237" t="str">
            <v>∮</v>
          </cell>
          <cell r="E237">
            <v>8.5</v>
          </cell>
          <cell r="F237">
            <v>8.5</v>
          </cell>
          <cell r="G237">
            <v>20</v>
          </cell>
          <cell r="H237">
            <v>0.8</v>
          </cell>
          <cell r="I237">
            <v>60</v>
          </cell>
          <cell r="J237">
            <v>0.2</v>
          </cell>
          <cell r="K237">
            <v>116</v>
          </cell>
          <cell r="L237">
            <v>1.0402053609913793E-2</v>
          </cell>
          <cell r="M237">
            <v>0.78500000000000003</v>
          </cell>
          <cell r="O237" t="str">
            <v>倒角</v>
          </cell>
          <cell r="P237" t="str">
            <v>3F</v>
          </cell>
          <cell r="Q237" t="str">
            <v>2-02</v>
          </cell>
          <cell r="R237">
            <v>950</v>
          </cell>
          <cell r="S237" t="str">
            <v>15.20型</v>
          </cell>
        </row>
        <row r="238">
          <cell r="B238" t="str">
            <v>246312-EZ</v>
          </cell>
          <cell r="D238" t="str">
            <v>∮</v>
          </cell>
          <cell r="E238">
            <v>8.5</v>
          </cell>
          <cell r="F238">
            <v>8.5</v>
          </cell>
          <cell r="G238">
            <v>20</v>
          </cell>
          <cell r="H238">
            <v>0.8</v>
          </cell>
          <cell r="I238">
            <v>60</v>
          </cell>
          <cell r="J238">
            <v>0.2</v>
          </cell>
          <cell r="K238">
            <v>116</v>
          </cell>
          <cell r="L238">
            <v>1.0402053609913793E-2</v>
          </cell>
          <cell r="M238">
            <v>0.78500000000000003</v>
          </cell>
          <cell r="O238" t="str">
            <v>電鍍</v>
          </cell>
          <cell r="P238" t="str">
            <v>外</v>
          </cell>
          <cell r="Q238" t="str">
            <v>2-82</v>
          </cell>
          <cell r="R238">
            <v>900</v>
          </cell>
          <cell r="S238" t="str">
            <v>15.20型</v>
          </cell>
        </row>
        <row r="239">
          <cell r="B239" t="str">
            <v>246312-EZ倒角</v>
          </cell>
          <cell r="J239">
            <v>0.2</v>
          </cell>
          <cell r="K239">
            <v>0</v>
          </cell>
          <cell r="Q239" t="str">
            <v>倒角</v>
          </cell>
          <cell r="R239">
            <v>1920</v>
          </cell>
        </row>
        <row r="240">
          <cell r="B240" t="str">
            <v>246312-EZ-01</v>
          </cell>
          <cell r="D240" t="str">
            <v>∮</v>
          </cell>
          <cell r="E240">
            <v>8.5</v>
          </cell>
          <cell r="F240">
            <v>8.5</v>
          </cell>
          <cell r="G240">
            <v>20</v>
          </cell>
          <cell r="H240">
            <v>0.8</v>
          </cell>
          <cell r="I240">
            <v>60</v>
          </cell>
          <cell r="J240">
            <v>0.2</v>
          </cell>
          <cell r="K240">
            <v>116</v>
          </cell>
          <cell r="L240">
            <v>1.0402053609913793E-2</v>
          </cell>
          <cell r="M240">
            <v>0.78500000000000003</v>
          </cell>
          <cell r="O240" t="str">
            <v>電鍍</v>
          </cell>
          <cell r="P240" t="str">
            <v>外</v>
          </cell>
          <cell r="Q240" t="str">
            <v>2-82</v>
          </cell>
          <cell r="R240">
            <v>900</v>
          </cell>
          <cell r="S240" t="str">
            <v>15.20型</v>
          </cell>
        </row>
        <row r="241">
          <cell r="B241" t="str">
            <v>246320-Y</v>
          </cell>
          <cell r="D241" t="str">
            <v>∮</v>
          </cell>
          <cell r="E241">
            <v>8.5</v>
          </cell>
          <cell r="F241">
            <v>8.5</v>
          </cell>
          <cell r="G241">
            <v>15.4</v>
          </cell>
          <cell r="H241">
            <v>0.8</v>
          </cell>
          <cell r="I241">
            <v>60</v>
          </cell>
          <cell r="J241">
            <v>0.2</v>
          </cell>
          <cell r="K241">
            <v>148</v>
          </cell>
          <cell r="L241">
            <v>8.1529609375000003E-3</v>
          </cell>
          <cell r="M241">
            <v>0.78500000000000003</v>
          </cell>
          <cell r="Q241" t="str">
            <v>2-75</v>
          </cell>
          <cell r="R241">
            <v>700</v>
          </cell>
          <cell r="S241" t="str">
            <v>15.20型</v>
          </cell>
        </row>
        <row r="242">
          <cell r="B242" t="str">
            <v>246329-01</v>
          </cell>
          <cell r="D242" t="str">
            <v>∮</v>
          </cell>
          <cell r="E242">
            <v>8.5</v>
          </cell>
          <cell r="F242">
            <v>8.5</v>
          </cell>
          <cell r="G242">
            <v>20.100000000000001</v>
          </cell>
          <cell r="H242">
            <v>0.8</v>
          </cell>
          <cell r="I242">
            <v>60</v>
          </cell>
          <cell r="J242">
            <v>0.2</v>
          </cell>
          <cell r="K242">
            <v>115</v>
          </cell>
          <cell r="L242">
            <v>1.049250625E-2</v>
          </cell>
          <cell r="M242">
            <v>0.78500000000000003</v>
          </cell>
          <cell r="O242" t="str">
            <v>倒角</v>
          </cell>
          <cell r="P242" t="str">
            <v>3F</v>
          </cell>
          <cell r="Q242" t="str">
            <v>2-09</v>
          </cell>
          <cell r="R242">
            <v>700</v>
          </cell>
          <cell r="S242" t="str">
            <v>15.20型</v>
          </cell>
        </row>
        <row r="243">
          <cell r="B243" t="str">
            <v>247000-02</v>
          </cell>
          <cell r="C243" t="str">
            <v>TC料</v>
          </cell>
          <cell r="D243" t="str">
            <v>∮</v>
          </cell>
          <cell r="E243">
            <v>14</v>
          </cell>
          <cell r="F243">
            <v>13.8</v>
          </cell>
          <cell r="G243">
            <v>14</v>
          </cell>
          <cell r="H243">
            <v>0.8</v>
          </cell>
          <cell r="I243">
            <v>40</v>
          </cell>
          <cell r="J243">
            <v>0.2</v>
          </cell>
          <cell r="K243">
            <v>164</v>
          </cell>
          <cell r="L243">
            <v>1.995958231707317E-2</v>
          </cell>
          <cell r="M243">
            <v>0.78500000000000003</v>
          </cell>
          <cell r="Q243" t="str">
            <v>2-69</v>
          </cell>
          <cell r="R243">
            <v>500</v>
          </cell>
          <cell r="S243">
            <v>0</v>
          </cell>
        </row>
        <row r="244">
          <cell r="B244" t="str">
            <v>247037-01</v>
          </cell>
          <cell r="C244" t="str">
            <v>EF料</v>
          </cell>
          <cell r="D244" t="str">
            <v>H</v>
          </cell>
          <cell r="E244">
            <v>13.5</v>
          </cell>
          <cell r="F244">
            <v>13.5</v>
          </cell>
          <cell r="G244">
            <v>19</v>
          </cell>
          <cell r="H244">
            <v>0.8</v>
          </cell>
          <cell r="I244">
            <v>40</v>
          </cell>
          <cell r="J244">
            <v>0.2</v>
          </cell>
          <cell r="K244">
            <v>123</v>
          </cell>
          <cell r="L244">
            <v>2.7299197865853657E-2</v>
          </cell>
          <cell r="M244">
            <v>0.86599999999999999</v>
          </cell>
          <cell r="O244" t="str">
            <v>退火</v>
          </cell>
          <cell r="P244" t="str">
            <v>1F</v>
          </cell>
          <cell r="Q244" t="str">
            <v>2-07</v>
          </cell>
          <cell r="R244">
            <v>400</v>
          </cell>
          <cell r="S244" t="str">
            <v>20型</v>
          </cell>
        </row>
        <row r="245">
          <cell r="B245" t="str">
            <v>247150-01</v>
          </cell>
          <cell r="C245" t="str">
            <v>EF料</v>
          </cell>
          <cell r="D245" t="str">
            <v>∮</v>
          </cell>
          <cell r="E245">
            <v>14</v>
          </cell>
          <cell r="F245">
            <v>13.9</v>
          </cell>
          <cell r="G245">
            <v>26.7</v>
          </cell>
          <cell r="H245">
            <v>0.8</v>
          </cell>
          <cell r="I245">
            <v>40</v>
          </cell>
          <cell r="J245">
            <v>0.2</v>
          </cell>
          <cell r="K245">
            <v>88</v>
          </cell>
          <cell r="L245">
            <v>3.7197403409090911E-2</v>
          </cell>
          <cell r="M245">
            <v>0.78500000000000003</v>
          </cell>
          <cell r="Q245" t="str">
            <v>2-81</v>
          </cell>
          <cell r="R245">
            <v>250</v>
          </cell>
          <cell r="S245" t="str">
            <v>20型</v>
          </cell>
        </row>
        <row r="246">
          <cell r="B246" t="str">
            <v>25-2201-B</v>
          </cell>
          <cell r="C246" t="str">
            <v>十花</v>
          </cell>
          <cell r="D246" t="str">
            <v>∮</v>
          </cell>
          <cell r="E246">
            <v>12</v>
          </cell>
          <cell r="F246">
            <v>12</v>
          </cell>
          <cell r="G246">
            <v>17.5</v>
          </cell>
          <cell r="H246">
            <v>0.8</v>
          </cell>
          <cell r="I246">
            <v>60</v>
          </cell>
          <cell r="J246">
            <v>0.2</v>
          </cell>
          <cell r="K246">
            <v>130</v>
          </cell>
          <cell r="L246">
            <v>1.824043873846154E-2</v>
          </cell>
          <cell r="M246">
            <v>0.78500000000000003</v>
          </cell>
          <cell r="O246" t="str">
            <v>絞孔</v>
          </cell>
          <cell r="P246" t="str">
            <v>楊</v>
          </cell>
          <cell r="Q246" t="str">
            <v>2-28</v>
          </cell>
          <cell r="R246">
            <v>450</v>
          </cell>
          <cell r="S246" t="str">
            <v>15.20型</v>
          </cell>
        </row>
        <row r="247">
          <cell r="B247" t="str">
            <v>25-7035-B</v>
          </cell>
          <cell r="D247" t="str">
            <v>∮</v>
          </cell>
          <cell r="E247">
            <v>8</v>
          </cell>
          <cell r="F247">
            <v>7.7</v>
          </cell>
          <cell r="G247">
            <v>14.5</v>
          </cell>
          <cell r="H247">
            <v>0.8</v>
          </cell>
          <cell r="I247">
            <v>60</v>
          </cell>
          <cell r="J247">
            <v>0.2</v>
          </cell>
          <cell r="K247">
            <v>157</v>
          </cell>
          <cell r="L247">
            <v>6.8079999999999998E-3</v>
          </cell>
          <cell r="M247">
            <v>0.78500000000000003</v>
          </cell>
          <cell r="O247" t="str">
            <v>退火</v>
          </cell>
          <cell r="P247" t="str">
            <v>外</v>
          </cell>
          <cell r="Q247" t="str">
            <v>2-83</v>
          </cell>
          <cell r="R247">
            <v>700</v>
          </cell>
          <cell r="S247" t="str">
            <v>15.20型</v>
          </cell>
        </row>
        <row r="248">
          <cell r="B248" t="str">
            <v>25-7630-A-01</v>
          </cell>
          <cell r="D248" t="str">
            <v>∮</v>
          </cell>
          <cell r="E248">
            <v>12</v>
          </cell>
          <cell r="F248">
            <v>12</v>
          </cell>
          <cell r="G248">
            <v>25.4</v>
          </cell>
          <cell r="H248">
            <v>0.8</v>
          </cell>
          <cell r="I248">
            <v>40</v>
          </cell>
          <cell r="J248">
            <v>0.2</v>
          </cell>
          <cell r="K248">
            <v>93</v>
          </cell>
          <cell r="L248">
            <v>2.5859419354838712E-2</v>
          </cell>
          <cell r="M248">
            <v>0.78500000000000003</v>
          </cell>
          <cell r="N248" t="str">
            <v>車牙(牙17.6)</v>
          </cell>
          <cell r="O248" t="str">
            <v>切溝</v>
          </cell>
          <cell r="P248" t="str">
            <v>楊/3F</v>
          </cell>
          <cell r="Q248" t="str">
            <v>2-27</v>
          </cell>
          <cell r="R248">
            <v>400</v>
          </cell>
          <cell r="S248" t="str">
            <v>15.20型(牙)</v>
          </cell>
        </row>
        <row r="249">
          <cell r="B249" t="str">
            <v>25-7635-A</v>
          </cell>
          <cell r="D249" t="str">
            <v>H</v>
          </cell>
          <cell r="E249">
            <v>11</v>
          </cell>
          <cell r="F249">
            <v>11</v>
          </cell>
          <cell r="G249">
            <v>18.899999999999999</v>
          </cell>
          <cell r="H249">
            <v>0.8</v>
          </cell>
          <cell r="I249">
            <v>40</v>
          </cell>
          <cell r="J249">
            <v>0.2</v>
          </cell>
          <cell r="K249">
            <v>123</v>
          </cell>
          <cell r="L249">
            <v>1.8124570325203249E-2</v>
          </cell>
          <cell r="M249">
            <v>0.86599999999999999</v>
          </cell>
          <cell r="N249" t="str">
            <v>車牙(牙14.7)</v>
          </cell>
          <cell r="O249" t="str">
            <v>切邊</v>
          </cell>
          <cell r="P249" t="str">
            <v>3F</v>
          </cell>
          <cell r="Q249" t="str">
            <v>2-31</v>
          </cell>
          <cell r="R249">
            <v>350</v>
          </cell>
          <cell r="S249" t="str">
            <v>15.20型(牙)</v>
          </cell>
        </row>
        <row r="250">
          <cell r="B250" t="str">
            <v>276982-B</v>
          </cell>
          <cell r="D250" t="str">
            <v>H</v>
          </cell>
          <cell r="E250">
            <v>11</v>
          </cell>
          <cell r="F250">
            <v>11</v>
          </cell>
          <cell r="G250">
            <v>19.5</v>
          </cell>
          <cell r="H250">
            <v>0.8</v>
          </cell>
          <cell r="I250">
            <v>40</v>
          </cell>
          <cell r="J250">
            <v>0.2</v>
          </cell>
          <cell r="K250">
            <v>120</v>
          </cell>
          <cell r="L250">
            <v>1.857768458333333E-2</v>
          </cell>
          <cell r="M250">
            <v>0.86599999999999999</v>
          </cell>
          <cell r="N250" t="str">
            <v>車牙(牙3.7)</v>
          </cell>
          <cell r="O250" t="str">
            <v>切邊</v>
          </cell>
          <cell r="P250" t="str">
            <v>3F</v>
          </cell>
          <cell r="Q250" t="str">
            <v>2-35</v>
          </cell>
          <cell r="R250">
            <v>280</v>
          </cell>
          <cell r="S250" t="str">
            <v>15.20型(牙)</v>
          </cell>
        </row>
        <row r="251">
          <cell r="B251" t="str">
            <v>27-9293-A</v>
          </cell>
          <cell r="D251" t="str">
            <v>∮</v>
          </cell>
          <cell r="E251">
            <v>12.5</v>
          </cell>
          <cell r="F251">
            <v>12.5</v>
          </cell>
          <cell r="G251">
            <v>29.1</v>
          </cell>
          <cell r="H251">
            <v>0.8</v>
          </cell>
          <cell r="I251">
            <v>40</v>
          </cell>
          <cell r="J251">
            <v>0.2</v>
          </cell>
          <cell r="K251">
            <v>81</v>
          </cell>
          <cell r="L251">
            <v>3.2216194058641977E-2</v>
          </cell>
          <cell r="M251">
            <v>0.78500000000000003</v>
          </cell>
          <cell r="Q251" t="str">
            <v>2-77</v>
          </cell>
          <cell r="R251">
            <v>0</v>
          </cell>
          <cell r="S251">
            <v>0</v>
          </cell>
        </row>
        <row r="252">
          <cell r="B252" t="str">
            <v>29-3835-A</v>
          </cell>
          <cell r="D252" t="str">
            <v>∮</v>
          </cell>
          <cell r="E252">
            <v>11</v>
          </cell>
          <cell r="F252">
            <v>11</v>
          </cell>
          <cell r="G252">
            <v>26.8</v>
          </cell>
          <cell r="H252">
            <v>0.8</v>
          </cell>
          <cell r="I252">
            <v>40</v>
          </cell>
          <cell r="J252">
            <v>0.2</v>
          </cell>
          <cell r="K252">
            <v>88</v>
          </cell>
          <cell r="L252">
            <v>2.2963703125000002E-2</v>
          </cell>
          <cell r="M252">
            <v>0.78500000000000003</v>
          </cell>
          <cell r="N252" t="str">
            <v>不車牙</v>
          </cell>
          <cell r="O252" t="str">
            <v>攻牙</v>
          </cell>
          <cell r="P252" t="str">
            <v>楊</v>
          </cell>
          <cell r="Q252" t="str">
            <v>2-33</v>
          </cell>
          <cell r="R252">
            <v>0</v>
          </cell>
          <cell r="S252">
            <v>0</v>
          </cell>
        </row>
        <row r="253">
          <cell r="B253" t="str">
            <v>29-3855-A-03</v>
          </cell>
          <cell r="D253" t="str">
            <v>∮</v>
          </cell>
          <cell r="E253">
            <v>11.1</v>
          </cell>
          <cell r="F253">
            <v>11.1</v>
          </cell>
          <cell r="G253">
            <v>16.8</v>
          </cell>
          <cell r="H253">
            <v>1.1000000000000001</v>
          </cell>
          <cell r="I253">
            <v>60</v>
          </cell>
          <cell r="J253">
            <v>0.2</v>
          </cell>
          <cell r="K253">
            <v>134</v>
          </cell>
          <cell r="L253">
            <v>1.5356080662313431E-2</v>
          </cell>
          <cell r="M253">
            <v>0.78500000000000003</v>
          </cell>
          <cell r="N253" t="str">
            <v>滾十花</v>
          </cell>
          <cell r="O253" t="str">
            <v>銑耳朵</v>
          </cell>
          <cell r="P253" t="str">
            <v>3F</v>
          </cell>
          <cell r="Q253" t="str">
            <v>2-37</v>
          </cell>
          <cell r="R253">
            <v>270</v>
          </cell>
          <cell r="S253" t="str">
            <v>20型</v>
          </cell>
        </row>
        <row r="254">
          <cell r="B254" t="str">
            <v>29-4030-A</v>
          </cell>
          <cell r="C254" t="str">
            <v>十花</v>
          </cell>
          <cell r="D254" t="str">
            <v>∮</v>
          </cell>
          <cell r="E254">
            <v>11</v>
          </cell>
          <cell r="F254">
            <v>11</v>
          </cell>
          <cell r="G254">
            <v>24.7</v>
          </cell>
          <cell r="H254">
            <v>0.8</v>
          </cell>
          <cell r="I254">
            <v>60</v>
          </cell>
          <cell r="J254">
            <v>0.2</v>
          </cell>
          <cell r="K254">
            <v>93</v>
          </cell>
          <cell r="L254">
            <v>2.1424888094086023E-2</v>
          </cell>
          <cell r="M254">
            <v>0.78500000000000003</v>
          </cell>
          <cell r="Q254" t="str">
            <v>2-66</v>
          </cell>
          <cell r="R254">
            <v>300</v>
          </cell>
          <cell r="S254">
            <v>0</v>
          </cell>
        </row>
        <row r="255">
          <cell r="B255" t="str">
            <v>29-4145-A</v>
          </cell>
          <cell r="C255" t="str">
            <v>十花</v>
          </cell>
          <cell r="D255" t="str">
            <v>∮</v>
          </cell>
          <cell r="E255">
            <v>18</v>
          </cell>
          <cell r="F255">
            <v>18</v>
          </cell>
          <cell r="G255">
            <v>21.5</v>
          </cell>
          <cell r="H255">
            <v>1.1000000000000001</v>
          </cell>
          <cell r="I255">
            <v>60</v>
          </cell>
          <cell r="J255">
            <v>0.2</v>
          </cell>
          <cell r="K255">
            <v>105</v>
          </cell>
          <cell r="L255">
            <v>5.0812650771428568E-2</v>
          </cell>
          <cell r="M255">
            <v>0.78500000000000003</v>
          </cell>
          <cell r="N255" t="str">
            <v>車牙(牙7.5)</v>
          </cell>
          <cell r="O255" t="str">
            <v>絞孔</v>
          </cell>
          <cell r="P255" t="str">
            <v>楊</v>
          </cell>
          <cell r="Q255" t="str">
            <v>2-39</v>
          </cell>
          <cell r="R255">
            <v>190</v>
          </cell>
          <cell r="S255" t="str">
            <v>32型(牙)</v>
          </cell>
        </row>
        <row r="256">
          <cell r="B256" t="str">
            <v>30724-A1</v>
          </cell>
          <cell r="D256" t="str">
            <v>H</v>
          </cell>
          <cell r="E256">
            <v>11</v>
          </cell>
          <cell r="F256">
            <v>11</v>
          </cell>
          <cell r="G256">
            <v>20.2</v>
          </cell>
          <cell r="H256">
            <v>0.8</v>
          </cell>
          <cell r="I256">
            <v>40</v>
          </cell>
          <cell r="J256">
            <v>0.2</v>
          </cell>
          <cell r="K256">
            <v>116</v>
          </cell>
          <cell r="L256">
            <v>1.9218294396551722E-2</v>
          </cell>
          <cell r="M256">
            <v>0.86599999999999999</v>
          </cell>
          <cell r="N256" t="str">
            <v>修平面不倒角</v>
          </cell>
          <cell r="O256" t="str">
            <v>切邊</v>
          </cell>
          <cell r="P256" t="str">
            <v>3F</v>
          </cell>
          <cell r="Q256" t="str">
            <v>3-03</v>
          </cell>
          <cell r="R256">
            <v>400</v>
          </cell>
          <cell r="S256" t="str">
            <v>15.20型(牙)</v>
          </cell>
        </row>
        <row r="257">
          <cell r="B257" t="str">
            <v>310-GF/RD179-A</v>
          </cell>
          <cell r="D257" t="str">
            <v>H</v>
          </cell>
          <cell r="E257">
            <v>11</v>
          </cell>
          <cell r="F257">
            <v>11</v>
          </cell>
          <cell r="G257">
            <v>28.2</v>
          </cell>
          <cell r="H257">
            <v>0.8</v>
          </cell>
          <cell r="I257">
            <v>40</v>
          </cell>
          <cell r="J257">
            <v>0.2</v>
          </cell>
          <cell r="K257">
            <v>84</v>
          </cell>
          <cell r="L257">
            <v>2.6539549404761904E-2</v>
          </cell>
          <cell r="M257">
            <v>0.86599999999999999</v>
          </cell>
          <cell r="O257" t="str">
            <v>切邊</v>
          </cell>
          <cell r="P257" t="str">
            <v>3F</v>
          </cell>
          <cell r="Q257" t="str">
            <v>3-01</v>
          </cell>
          <cell r="R257">
            <v>280</v>
          </cell>
          <cell r="S257" t="str">
            <v>15.20型(牙)</v>
          </cell>
        </row>
        <row r="258">
          <cell r="B258" t="str">
            <v>310-GF/RD179-B</v>
          </cell>
          <cell r="D258" t="str">
            <v>∮</v>
          </cell>
          <cell r="E258">
            <v>7</v>
          </cell>
          <cell r="F258">
            <v>6.76</v>
          </cell>
          <cell r="G258">
            <v>7</v>
          </cell>
          <cell r="H258">
            <v>0.8</v>
          </cell>
          <cell r="I258">
            <v>60</v>
          </cell>
          <cell r="J258">
            <v>0.2</v>
          </cell>
          <cell r="K258">
            <v>305</v>
          </cell>
          <cell r="L258">
            <v>2.683091393442623E-3</v>
          </cell>
          <cell r="M258">
            <v>0.78500000000000003</v>
          </cell>
          <cell r="O258" t="str">
            <v>絞孔</v>
          </cell>
          <cell r="P258" t="str">
            <v>3F</v>
          </cell>
          <cell r="Q258" t="str">
            <v>3-02</v>
          </cell>
          <cell r="R258">
            <v>350</v>
          </cell>
          <cell r="S258" t="str">
            <v>15型</v>
          </cell>
        </row>
        <row r="259">
          <cell r="B259" t="str">
            <v>415024-B-01</v>
          </cell>
          <cell r="D259" t="str">
            <v>□</v>
          </cell>
          <cell r="E259">
            <v>9.5</v>
          </cell>
          <cell r="F259">
            <v>9.5</v>
          </cell>
          <cell r="G259">
            <v>16.899999999999999</v>
          </cell>
          <cell r="H259">
            <v>1.1000000000000001</v>
          </cell>
          <cell r="I259">
            <v>40</v>
          </cell>
          <cell r="J259">
            <v>0.2</v>
          </cell>
          <cell r="K259">
            <v>135</v>
          </cell>
          <cell r="L259">
            <v>1.4222731481481482E-2</v>
          </cell>
          <cell r="M259">
            <v>1</v>
          </cell>
          <cell r="N259" t="str">
            <v>實心</v>
          </cell>
          <cell r="O259" t="str">
            <v>鉆孔</v>
          </cell>
          <cell r="P259" t="str">
            <v>3F</v>
          </cell>
          <cell r="Q259" t="str">
            <v>4-02</v>
          </cell>
          <cell r="R259">
            <v>300</v>
          </cell>
          <cell r="S259" t="str">
            <v>20型</v>
          </cell>
        </row>
        <row r="260">
          <cell r="B260" t="str">
            <v>493297-001-A-05</v>
          </cell>
          <cell r="D260" t="str">
            <v>∮</v>
          </cell>
          <cell r="E260">
            <v>11.5</v>
          </cell>
          <cell r="F260">
            <v>11.5</v>
          </cell>
          <cell r="G260">
            <v>17.95</v>
          </cell>
          <cell r="H260">
            <v>0.8</v>
          </cell>
          <cell r="I260">
            <v>40</v>
          </cell>
          <cell r="J260">
            <v>0.2</v>
          </cell>
          <cell r="K260">
            <v>129</v>
          </cell>
          <cell r="L260">
            <v>1.7121633478682168E-2</v>
          </cell>
          <cell r="M260">
            <v>0.78500000000000003</v>
          </cell>
          <cell r="N260" t="str">
            <v>車牙(牙12.5)</v>
          </cell>
          <cell r="O260" t="str">
            <v>切邊</v>
          </cell>
          <cell r="P260" t="str">
            <v>3F</v>
          </cell>
          <cell r="Q260" t="str">
            <v>4-01</v>
          </cell>
          <cell r="R260">
            <v>0</v>
          </cell>
          <cell r="S260">
            <v>0</v>
          </cell>
        </row>
        <row r="261">
          <cell r="B261" t="str">
            <v>493297-001-A-06</v>
          </cell>
          <cell r="D261" t="str">
            <v>∮</v>
          </cell>
          <cell r="E261">
            <v>11.7</v>
          </cell>
          <cell r="F261">
            <v>11.5</v>
          </cell>
          <cell r="G261">
            <v>18.100000000000001</v>
          </cell>
          <cell r="H261">
            <v>0.8</v>
          </cell>
          <cell r="I261">
            <v>40</v>
          </cell>
          <cell r="J261">
            <v>0.2</v>
          </cell>
          <cell r="K261">
            <v>128</v>
          </cell>
          <cell r="L261">
            <v>1.7860802958984373E-2</v>
          </cell>
          <cell r="M261">
            <v>0.78500000000000003</v>
          </cell>
          <cell r="N261" t="str">
            <v>車牙(牙12.5)</v>
          </cell>
          <cell r="O261" t="str">
            <v>切邊</v>
          </cell>
          <cell r="P261" t="str">
            <v>3F</v>
          </cell>
          <cell r="Q261" t="str">
            <v>4-01</v>
          </cell>
          <cell r="R261">
            <v>340</v>
          </cell>
          <cell r="S261" t="str">
            <v>15.20型(牙)</v>
          </cell>
        </row>
        <row r="262">
          <cell r="B262" t="str">
            <v>506611-A-02</v>
          </cell>
          <cell r="D262" t="str">
            <v>∮</v>
          </cell>
          <cell r="E262">
            <v>12.5</v>
          </cell>
          <cell r="F262">
            <v>12.5</v>
          </cell>
          <cell r="G262">
            <v>20.399999999999999</v>
          </cell>
          <cell r="H262">
            <v>0.8</v>
          </cell>
          <cell r="I262">
            <v>40</v>
          </cell>
          <cell r="J262">
            <v>0.2</v>
          </cell>
          <cell r="K262">
            <v>114</v>
          </cell>
          <cell r="L262">
            <v>2.2890453673245614E-2</v>
          </cell>
          <cell r="M262">
            <v>0.78500000000000003</v>
          </cell>
          <cell r="N262" t="str">
            <v>車牙(牙10.7)</v>
          </cell>
          <cell r="O262" t="str">
            <v>切邊</v>
          </cell>
          <cell r="P262" t="str">
            <v>3F</v>
          </cell>
          <cell r="Q262" t="str">
            <v>5-25</v>
          </cell>
          <cell r="R262">
            <v>0</v>
          </cell>
          <cell r="S262" t="str">
            <v>15.20型(牙)</v>
          </cell>
        </row>
        <row r="263">
          <cell r="B263" t="str">
            <v>515594-001-A-01</v>
          </cell>
          <cell r="D263" t="str">
            <v>∮</v>
          </cell>
          <cell r="E263">
            <v>11</v>
          </cell>
          <cell r="F263">
            <v>11</v>
          </cell>
          <cell r="G263">
            <v>14.5</v>
          </cell>
          <cell r="H263">
            <v>0.8</v>
          </cell>
          <cell r="I263">
            <v>40</v>
          </cell>
          <cell r="J263">
            <v>0.2</v>
          </cell>
          <cell r="K263">
            <v>158</v>
          </cell>
          <cell r="L263">
            <v>1.2789910601265823E-2</v>
          </cell>
          <cell r="M263">
            <v>0.78500000000000003</v>
          </cell>
          <cell r="N263" t="str">
            <v>車牙(牙12.4)(特勞普)</v>
          </cell>
          <cell r="O263" t="str">
            <v>切邊</v>
          </cell>
          <cell r="P263" t="str">
            <v>3F</v>
          </cell>
          <cell r="Q263" t="str">
            <v>5-14</v>
          </cell>
          <cell r="R263">
            <v>100</v>
          </cell>
          <cell r="S263" t="str">
            <v>CNC(牙)</v>
          </cell>
        </row>
        <row r="264">
          <cell r="B264" t="str">
            <v>515858-002-B-01</v>
          </cell>
          <cell r="D264" t="str">
            <v>∮</v>
          </cell>
          <cell r="E264">
            <v>11.7</v>
          </cell>
          <cell r="F264">
            <v>11.5</v>
          </cell>
          <cell r="G264">
            <v>20.75</v>
          </cell>
          <cell r="H264">
            <v>0.8</v>
          </cell>
          <cell r="I264">
            <v>40</v>
          </cell>
          <cell r="J264">
            <v>0.2</v>
          </cell>
          <cell r="K264">
            <v>113</v>
          </cell>
          <cell r="L264">
            <v>2.0231706006637165E-2</v>
          </cell>
          <cell r="M264">
            <v>0.78500000000000003</v>
          </cell>
          <cell r="N264" t="str">
            <v>車牙(牙11.95)</v>
          </cell>
          <cell r="O264" t="str">
            <v>切邊</v>
          </cell>
          <cell r="P264" t="str">
            <v>3F</v>
          </cell>
          <cell r="Q264" t="str">
            <v>5-02</v>
          </cell>
          <cell r="R264">
            <v>500</v>
          </cell>
          <cell r="S264" t="str">
            <v>15.20型(牙)</v>
          </cell>
        </row>
        <row r="265">
          <cell r="B265" t="str">
            <v>515858-005-B-01</v>
          </cell>
          <cell r="D265" t="str">
            <v>∮</v>
          </cell>
          <cell r="E265">
            <v>11.7</v>
          </cell>
          <cell r="F265">
            <v>11.5</v>
          </cell>
          <cell r="G265">
            <v>16.600000000000001</v>
          </cell>
          <cell r="H265">
            <v>0.8</v>
          </cell>
          <cell r="I265">
            <v>40</v>
          </cell>
          <cell r="J265">
            <v>0.2</v>
          </cell>
          <cell r="K265">
            <v>139</v>
          </cell>
          <cell r="L265">
            <v>1.6447358120503595E-2</v>
          </cell>
          <cell r="M265">
            <v>0.78500000000000003</v>
          </cell>
          <cell r="N265" t="str">
            <v>車牙(牙12.1)</v>
          </cell>
          <cell r="O265" t="str">
            <v>切邊</v>
          </cell>
          <cell r="P265" t="str">
            <v>3F</v>
          </cell>
          <cell r="Q265" t="str">
            <v>5-04</v>
          </cell>
          <cell r="R265">
            <v>500</v>
          </cell>
          <cell r="S265" t="str">
            <v>15.20型(牙)</v>
          </cell>
        </row>
        <row r="266">
          <cell r="B266" t="str">
            <v>515858-006-B-01</v>
          </cell>
          <cell r="D266" t="str">
            <v>∮</v>
          </cell>
          <cell r="E266">
            <v>11.7</v>
          </cell>
          <cell r="F266">
            <v>11.5</v>
          </cell>
          <cell r="G266">
            <v>16.600000000000001</v>
          </cell>
          <cell r="H266">
            <v>0.8</v>
          </cell>
          <cell r="I266">
            <v>40</v>
          </cell>
          <cell r="J266">
            <v>0.2</v>
          </cell>
          <cell r="K266">
            <v>139</v>
          </cell>
          <cell r="L266">
            <v>1.6447358120503595E-2</v>
          </cell>
          <cell r="M266">
            <v>0.78500000000000003</v>
          </cell>
          <cell r="N266" t="str">
            <v>車牙(牙12.1)</v>
          </cell>
          <cell r="O266" t="str">
            <v>切邊</v>
          </cell>
          <cell r="P266" t="str">
            <v>3F</v>
          </cell>
          <cell r="Q266" t="str">
            <v>5-05</v>
          </cell>
          <cell r="R266">
            <v>500</v>
          </cell>
          <cell r="S266" t="str">
            <v>15.20型(牙)</v>
          </cell>
        </row>
        <row r="267">
          <cell r="B267" t="str">
            <v>515858-007-B</v>
          </cell>
          <cell r="D267" t="str">
            <v>∮</v>
          </cell>
          <cell r="E267">
            <v>11.7</v>
          </cell>
          <cell r="F267">
            <v>11.5</v>
          </cell>
          <cell r="G267">
            <v>20.2</v>
          </cell>
          <cell r="H267">
            <v>0.8</v>
          </cell>
          <cell r="I267">
            <v>40</v>
          </cell>
          <cell r="J267">
            <v>0.2</v>
          </cell>
          <cell r="K267">
            <v>116</v>
          </cell>
          <cell r="L267">
            <v>1.9708472230603447E-2</v>
          </cell>
          <cell r="M267">
            <v>0.78500000000000003</v>
          </cell>
          <cell r="N267" t="str">
            <v>車牙(牙15.7)</v>
          </cell>
          <cell r="O267" t="str">
            <v>切邊</v>
          </cell>
          <cell r="P267" t="str">
            <v>3F</v>
          </cell>
          <cell r="Q267" t="str">
            <v>5-09</v>
          </cell>
          <cell r="R267">
            <v>400</v>
          </cell>
          <cell r="S267" t="str">
            <v>15.20型(牙)</v>
          </cell>
        </row>
        <row r="268">
          <cell r="B268" t="str">
            <v>515858-008-A-05</v>
          </cell>
          <cell r="D268" t="str">
            <v>∮</v>
          </cell>
          <cell r="E268">
            <v>12.3</v>
          </cell>
          <cell r="F268">
            <v>11.9</v>
          </cell>
          <cell r="G268">
            <v>25.98</v>
          </cell>
          <cell r="H268">
            <v>0.8</v>
          </cell>
          <cell r="I268">
            <v>40</v>
          </cell>
          <cell r="J268">
            <v>0.2</v>
          </cell>
          <cell r="K268">
            <v>91</v>
          </cell>
          <cell r="L268">
            <v>2.776566350274726E-2</v>
          </cell>
          <cell r="M268">
            <v>0.78500000000000003</v>
          </cell>
          <cell r="N268" t="str">
            <v>車牙(牙16.49)</v>
          </cell>
          <cell r="O268" t="str">
            <v>切邊</v>
          </cell>
          <cell r="P268" t="str">
            <v>3F</v>
          </cell>
          <cell r="Q268" t="str">
            <v>5-10</v>
          </cell>
          <cell r="R268">
            <v>250</v>
          </cell>
          <cell r="S268" t="str">
            <v>15.20型(牙)</v>
          </cell>
        </row>
        <row r="269">
          <cell r="B269" t="str">
            <v>524820-002-A</v>
          </cell>
          <cell r="D269" t="str">
            <v>∮</v>
          </cell>
          <cell r="E269">
            <v>9.6999999999999993</v>
          </cell>
          <cell r="F269">
            <v>9.42</v>
          </cell>
          <cell r="G269">
            <v>21.4</v>
          </cell>
          <cell r="H269">
            <v>0.8</v>
          </cell>
          <cell r="I269">
            <v>60</v>
          </cell>
          <cell r="J269">
            <v>0.2</v>
          </cell>
          <cell r="K269">
            <v>108</v>
          </cell>
          <cell r="L269">
            <v>1.4549864155092589E-2</v>
          </cell>
          <cell r="M269">
            <v>0.78500000000000003</v>
          </cell>
          <cell r="N269" t="str">
            <v>車牙(牙18.5)</v>
          </cell>
          <cell r="O269" t="str">
            <v>切邊</v>
          </cell>
          <cell r="P269" t="str">
            <v>3F</v>
          </cell>
          <cell r="Q269" t="str">
            <v>5-38</v>
          </cell>
          <cell r="R269">
            <v>100</v>
          </cell>
          <cell r="S269" t="str">
            <v>CNC(牙)</v>
          </cell>
        </row>
        <row r="270">
          <cell r="B270" t="str">
            <v>528505-002-A</v>
          </cell>
          <cell r="D270" t="str">
            <v>∮</v>
          </cell>
          <cell r="E270">
            <v>10</v>
          </cell>
          <cell r="F270">
            <v>9.5399999999999991</v>
          </cell>
          <cell r="G270">
            <v>15</v>
          </cell>
          <cell r="H270">
            <v>0.8</v>
          </cell>
          <cell r="I270">
            <v>40</v>
          </cell>
          <cell r="J270">
            <v>0.2</v>
          </cell>
          <cell r="K270">
            <v>153</v>
          </cell>
          <cell r="L270">
            <v>1.0915604575163398E-2</v>
          </cell>
          <cell r="M270">
            <v>0.78500000000000003</v>
          </cell>
          <cell r="N270" t="str">
            <v>內勾</v>
          </cell>
          <cell r="O270" t="str">
            <v>電鍍</v>
          </cell>
          <cell r="P270" t="str">
            <v>外</v>
          </cell>
          <cell r="Q270" t="str">
            <v>5-01</v>
          </cell>
          <cell r="R270">
            <v>500</v>
          </cell>
          <cell r="S270" t="str">
            <v>15.20型(牙)</v>
          </cell>
        </row>
        <row r="271">
          <cell r="B271" t="str">
            <v>528560-001-00-A</v>
          </cell>
          <cell r="D271" t="str">
            <v>∮</v>
          </cell>
          <cell r="E271">
            <v>11.1</v>
          </cell>
          <cell r="F271">
            <v>11</v>
          </cell>
          <cell r="G271">
            <v>17.899999999999999</v>
          </cell>
          <cell r="H271">
            <v>0.8</v>
          </cell>
          <cell r="I271">
            <v>40</v>
          </cell>
          <cell r="J271">
            <v>0.2</v>
          </cell>
          <cell r="K271">
            <v>130</v>
          </cell>
          <cell r="L271">
            <v>1.5828575451923073E-2</v>
          </cell>
          <cell r="M271">
            <v>0.78500000000000003</v>
          </cell>
          <cell r="N271" t="str">
            <v>車牙(牙12.2)</v>
          </cell>
          <cell r="O271" t="str">
            <v>切邊</v>
          </cell>
          <cell r="P271" t="str">
            <v>3F</v>
          </cell>
          <cell r="Q271" t="str">
            <v>5-13</v>
          </cell>
          <cell r="R271">
            <v>400</v>
          </cell>
          <cell r="S271" t="str">
            <v>15.20型(牙)</v>
          </cell>
        </row>
        <row r="272">
          <cell r="B272" t="str">
            <v>528560-005-B</v>
          </cell>
          <cell r="D272" t="str">
            <v>∮</v>
          </cell>
          <cell r="E272">
            <v>12.3</v>
          </cell>
          <cell r="F272">
            <v>12</v>
          </cell>
          <cell r="G272">
            <v>16.7</v>
          </cell>
          <cell r="H272">
            <v>0.8</v>
          </cell>
          <cell r="I272">
            <v>40</v>
          </cell>
          <cell r="J272">
            <v>0.2</v>
          </cell>
          <cell r="K272">
            <v>138</v>
          </cell>
          <cell r="L272">
            <v>1.8309241875000003E-2</v>
          </cell>
          <cell r="M272">
            <v>0.78500000000000003</v>
          </cell>
          <cell r="N272" t="str">
            <v>車牙</v>
          </cell>
          <cell r="Q272" t="str">
            <v>5-43</v>
          </cell>
          <cell r="R272">
            <v>500</v>
          </cell>
          <cell r="S272" t="str">
            <v>15.20型(牙)</v>
          </cell>
        </row>
        <row r="273">
          <cell r="B273" t="str">
            <v>531-40051-A-02</v>
          </cell>
          <cell r="D273" t="str">
            <v>□</v>
          </cell>
          <cell r="E273">
            <v>9.5</v>
          </cell>
          <cell r="F273">
            <v>9.5</v>
          </cell>
          <cell r="G273">
            <v>17.5</v>
          </cell>
          <cell r="H273">
            <v>0.8</v>
          </cell>
          <cell r="I273">
            <v>40</v>
          </cell>
          <cell r="J273">
            <v>0.2</v>
          </cell>
          <cell r="K273">
            <v>132</v>
          </cell>
          <cell r="L273">
            <v>1.4545975378787879E-2</v>
          </cell>
          <cell r="M273">
            <v>1</v>
          </cell>
          <cell r="O273" t="str">
            <v>電鍍</v>
          </cell>
          <cell r="P273" t="str">
            <v>外</v>
          </cell>
          <cell r="Q273" t="str">
            <v>5-41</v>
          </cell>
          <cell r="R273">
            <v>330</v>
          </cell>
          <cell r="S273" t="str">
            <v>15.20型(牙)</v>
          </cell>
        </row>
        <row r="274">
          <cell r="B274" t="str">
            <v>531-40070-A</v>
          </cell>
          <cell r="D274" t="str">
            <v>□</v>
          </cell>
          <cell r="E274">
            <v>9.5</v>
          </cell>
          <cell r="F274">
            <v>9.52</v>
          </cell>
          <cell r="G274">
            <v>17.5</v>
          </cell>
          <cell r="H274">
            <v>1.1000000000000001</v>
          </cell>
          <cell r="I274">
            <v>60</v>
          </cell>
          <cell r="J274">
            <v>0.2</v>
          </cell>
          <cell r="K274">
            <v>129</v>
          </cell>
          <cell r="L274">
            <v>1.4884253875968992E-2</v>
          </cell>
          <cell r="M274">
            <v>1</v>
          </cell>
          <cell r="O274" t="str">
            <v>電鍍</v>
          </cell>
          <cell r="P274" t="str">
            <v>外</v>
          </cell>
          <cell r="Q274" t="str">
            <v>5-31</v>
          </cell>
          <cell r="R274">
            <v>300</v>
          </cell>
          <cell r="S274" t="str">
            <v>20型32型</v>
          </cell>
        </row>
        <row r="275">
          <cell r="B275" t="str">
            <v>531-40084-19-R</v>
          </cell>
          <cell r="D275" t="str">
            <v>∮</v>
          </cell>
          <cell r="E275">
            <v>7.5</v>
          </cell>
          <cell r="F275">
            <v>7</v>
          </cell>
          <cell r="G275">
            <v>15</v>
          </cell>
          <cell r="H275">
            <v>0.8</v>
          </cell>
          <cell r="I275">
            <v>60</v>
          </cell>
          <cell r="J275">
            <v>0.2</v>
          </cell>
          <cell r="K275">
            <v>152</v>
          </cell>
          <cell r="L275">
            <v>6.1804224917763164E-3</v>
          </cell>
          <cell r="M275">
            <v>0.78500000000000003</v>
          </cell>
          <cell r="O275" t="str">
            <v>退火</v>
          </cell>
          <cell r="P275" t="str">
            <v>1F</v>
          </cell>
          <cell r="Q275" t="str">
            <v>5-03</v>
          </cell>
          <cell r="R275">
            <v>500</v>
          </cell>
          <cell r="S275" t="str">
            <v>15.20型</v>
          </cell>
        </row>
        <row r="276">
          <cell r="B276" t="str">
            <v>531-40131-A</v>
          </cell>
          <cell r="D276" t="str">
            <v>H</v>
          </cell>
          <cell r="E276">
            <v>11</v>
          </cell>
          <cell r="F276">
            <v>11</v>
          </cell>
          <cell r="G276">
            <v>18.399999999999999</v>
          </cell>
          <cell r="H276">
            <v>0.8</v>
          </cell>
          <cell r="I276">
            <v>40</v>
          </cell>
          <cell r="J276">
            <v>0.2</v>
          </cell>
          <cell r="K276">
            <v>126</v>
          </cell>
          <cell r="L276">
            <v>1.7693032936507935E-2</v>
          </cell>
          <cell r="M276">
            <v>0.86599999999999999</v>
          </cell>
          <cell r="N276" t="str">
            <v>車牙(牙3.45)</v>
          </cell>
          <cell r="O276" t="str">
            <v>電鍍</v>
          </cell>
          <cell r="P276" t="str">
            <v>外</v>
          </cell>
          <cell r="Q276" t="str">
            <v>5-21</v>
          </cell>
          <cell r="R276">
            <v>350</v>
          </cell>
          <cell r="S276" t="str">
            <v>15.20型(牙)</v>
          </cell>
        </row>
        <row r="277">
          <cell r="B277" t="str">
            <v>531-40136-A-02</v>
          </cell>
          <cell r="D277" t="str">
            <v>∮</v>
          </cell>
          <cell r="E277">
            <v>9.6999999999999993</v>
          </cell>
          <cell r="F277">
            <v>9.42</v>
          </cell>
          <cell r="G277">
            <v>22</v>
          </cell>
          <cell r="H277">
            <v>0.8</v>
          </cell>
          <cell r="I277">
            <v>60</v>
          </cell>
          <cell r="J277">
            <v>0.2</v>
          </cell>
          <cell r="K277">
            <v>106</v>
          </cell>
          <cell r="L277">
            <v>1.4824389893867921E-2</v>
          </cell>
          <cell r="M277">
            <v>0.78500000000000003</v>
          </cell>
          <cell r="N277" t="str">
            <v>車牙(牙17.1)</v>
          </cell>
          <cell r="O277" t="str">
            <v>切邊</v>
          </cell>
          <cell r="P277" t="str">
            <v>3F</v>
          </cell>
          <cell r="Q277" t="str">
            <v>5-17</v>
          </cell>
          <cell r="R277">
            <v>85</v>
          </cell>
          <cell r="S277" t="str">
            <v>CNC(牙)</v>
          </cell>
        </row>
        <row r="278">
          <cell r="B278" t="str">
            <v>531-40156-B-04</v>
          </cell>
          <cell r="D278" t="str">
            <v>□</v>
          </cell>
          <cell r="E278">
            <v>9.5</v>
          </cell>
          <cell r="F278">
            <v>9.5</v>
          </cell>
          <cell r="G278">
            <v>16.899999999999999</v>
          </cell>
          <cell r="H278">
            <v>1.1000000000000001</v>
          </cell>
          <cell r="I278">
            <v>40</v>
          </cell>
          <cell r="J278">
            <v>0.2</v>
          </cell>
          <cell r="K278">
            <v>135</v>
          </cell>
          <cell r="L278">
            <v>1.4222731481481482E-2</v>
          </cell>
          <cell r="M278">
            <v>1</v>
          </cell>
          <cell r="N278" t="str">
            <v>實心</v>
          </cell>
          <cell r="O278" t="str">
            <v>鉆孔</v>
          </cell>
          <cell r="P278" t="str">
            <v>3F</v>
          </cell>
          <cell r="Q278" t="str">
            <v>5-32</v>
          </cell>
          <cell r="R278">
            <v>300</v>
          </cell>
          <cell r="S278" t="str">
            <v>20型</v>
          </cell>
        </row>
        <row r="279">
          <cell r="B279" t="str">
            <v>531-40160-A</v>
          </cell>
          <cell r="C279" t="str">
            <v>直花</v>
          </cell>
          <cell r="D279" t="str">
            <v>∮</v>
          </cell>
          <cell r="E279">
            <v>10</v>
          </cell>
          <cell r="F279">
            <v>10</v>
          </cell>
          <cell r="G279">
            <v>25.9</v>
          </cell>
          <cell r="H279">
            <v>0.8</v>
          </cell>
          <cell r="I279">
            <v>60</v>
          </cell>
          <cell r="J279">
            <v>0.2</v>
          </cell>
          <cell r="K279">
            <v>89</v>
          </cell>
          <cell r="L279">
            <v>1.8502317696629213E-2</v>
          </cell>
          <cell r="M279">
            <v>0.78500000000000003</v>
          </cell>
          <cell r="N279" t="str">
            <v>車牙</v>
          </cell>
          <cell r="O279" t="str">
            <v>電鍍</v>
          </cell>
          <cell r="P279" t="str">
            <v>外</v>
          </cell>
          <cell r="Q279" t="str">
            <v>5-15</v>
          </cell>
          <cell r="R279">
            <v>250</v>
          </cell>
          <cell r="S279" t="str">
            <v>20型(牙)</v>
          </cell>
        </row>
        <row r="280">
          <cell r="B280" t="str">
            <v>531-40189-A</v>
          </cell>
          <cell r="C280" t="str">
            <v>十花</v>
          </cell>
          <cell r="D280" t="str">
            <v>∮</v>
          </cell>
          <cell r="E280">
            <v>12</v>
          </cell>
          <cell r="F280">
            <v>12</v>
          </cell>
          <cell r="G280">
            <v>22.1</v>
          </cell>
          <cell r="H280">
            <v>0.8</v>
          </cell>
          <cell r="I280">
            <v>60</v>
          </cell>
          <cell r="J280">
            <v>0.2</v>
          </cell>
          <cell r="K280">
            <v>104</v>
          </cell>
          <cell r="L280">
            <v>2.2800548423076925E-2</v>
          </cell>
          <cell r="M280">
            <v>0.78500000000000003</v>
          </cell>
          <cell r="O280" t="str">
            <v>剖溝</v>
          </cell>
          <cell r="P280" t="str">
            <v>3F</v>
          </cell>
          <cell r="Q280" t="str">
            <v>5-33</v>
          </cell>
          <cell r="R280">
            <v>491.99999999999994</v>
          </cell>
          <cell r="S280" t="str">
            <v>15.20型(牙)</v>
          </cell>
        </row>
        <row r="281">
          <cell r="B281" t="str">
            <v>531-41200</v>
          </cell>
          <cell r="D281" t="str">
            <v>H</v>
          </cell>
          <cell r="E281">
            <v>12.7</v>
          </cell>
          <cell r="F281">
            <v>12.7</v>
          </cell>
          <cell r="G281">
            <v>30.53</v>
          </cell>
          <cell r="H281">
            <v>0.8</v>
          </cell>
          <cell r="I281">
            <v>40</v>
          </cell>
          <cell r="J281">
            <v>0.2</v>
          </cell>
          <cell r="K281">
            <v>78</v>
          </cell>
          <cell r="L281">
            <v>3.8097835301282044E-2</v>
          </cell>
          <cell r="M281">
            <v>0.86599999999999999</v>
          </cell>
          <cell r="N281" t="str">
            <v>車牙(5.1)</v>
          </cell>
          <cell r="Q281" t="str">
            <v>5-44</v>
          </cell>
          <cell r="R281">
            <v>200</v>
          </cell>
          <cell r="S281">
            <v>0</v>
          </cell>
        </row>
        <row r="282">
          <cell r="B282" t="str">
            <v>531-41218-A-01</v>
          </cell>
          <cell r="D282" t="str">
            <v>∮</v>
          </cell>
          <cell r="E282">
            <v>11.5</v>
          </cell>
          <cell r="F282">
            <v>11.5</v>
          </cell>
          <cell r="G282">
            <v>18.600000000000001</v>
          </cell>
          <cell r="H282">
            <v>0.8</v>
          </cell>
          <cell r="I282">
            <v>40</v>
          </cell>
          <cell r="J282">
            <v>0.2</v>
          </cell>
          <cell r="K282">
            <v>125</v>
          </cell>
          <cell r="L282">
            <v>1.7669525749999998E-2</v>
          </cell>
          <cell r="M282">
            <v>0.78500000000000003</v>
          </cell>
          <cell r="N282" t="str">
            <v>車牙(牙13.9)</v>
          </cell>
          <cell r="O282" t="str">
            <v>切邊</v>
          </cell>
          <cell r="P282" t="str">
            <v>3F</v>
          </cell>
          <cell r="Q282" t="str">
            <v>5-28</v>
          </cell>
          <cell r="R282">
            <v>0</v>
          </cell>
          <cell r="S282" t="str">
            <v>15.20型(牙)</v>
          </cell>
        </row>
        <row r="283">
          <cell r="B283" t="str">
            <v>531-41219-A-01</v>
          </cell>
          <cell r="D283" t="str">
            <v>∮</v>
          </cell>
          <cell r="E283">
            <v>11.5</v>
          </cell>
          <cell r="F283">
            <v>11.5</v>
          </cell>
          <cell r="G283">
            <v>20.100000000000001</v>
          </cell>
          <cell r="H283">
            <v>0.8</v>
          </cell>
          <cell r="I283">
            <v>40</v>
          </cell>
          <cell r="J283">
            <v>0.2</v>
          </cell>
          <cell r="K283">
            <v>116</v>
          </cell>
          <cell r="L283">
            <v>1.9040437230603446E-2</v>
          </cell>
          <cell r="M283">
            <v>0.78500000000000003</v>
          </cell>
          <cell r="N283" t="str">
            <v>車牙(牙15.4)</v>
          </cell>
          <cell r="O283" t="str">
            <v>切邊</v>
          </cell>
          <cell r="P283" t="str">
            <v>3F</v>
          </cell>
          <cell r="Q283" t="str">
            <v>5-29</v>
          </cell>
          <cell r="R283">
            <v>0</v>
          </cell>
          <cell r="S283" t="str">
            <v>15.20型(牙)</v>
          </cell>
        </row>
        <row r="284">
          <cell r="B284" t="str">
            <v>531-A</v>
          </cell>
          <cell r="D284" t="str">
            <v>H</v>
          </cell>
          <cell r="E284">
            <v>11</v>
          </cell>
          <cell r="F284">
            <v>11</v>
          </cell>
          <cell r="G284">
            <v>18.5</v>
          </cell>
          <cell r="H284">
            <v>0.8</v>
          </cell>
          <cell r="I284">
            <v>40</v>
          </cell>
          <cell r="J284">
            <v>0.2</v>
          </cell>
          <cell r="K284">
            <v>126</v>
          </cell>
          <cell r="L284">
            <v>1.7693032936507935E-2</v>
          </cell>
          <cell r="M284">
            <v>0.86599999999999999</v>
          </cell>
          <cell r="N284" t="str">
            <v>車牙(牙8.8)</v>
          </cell>
          <cell r="O284" t="str">
            <v>電鍍</v>
          </cell>
          <cell r="P284" t="str">
            <v>外</v>
          </cell>
          <cell r="Q284" t="str">
            <v>5-16</v>
          </cell>
          <cell r="R284">
            <v>0</v>
          </cell>
          <cell r="S284" t="str">
            <v>15.20型(牙)</v>
          </cell>
        </row>
        <row r="285">
          <cell r="B285" t="str">
            <v>532938-001-B</v>
          </cell>
          <cell r="D285" t="str">
            <v>∮</v>
          </cell>
          <cell r="E285">
            <v>11.7</v>
          </cell>
          <cell r="F285">
            <v>11.5</v>
          </cell>
          <cell r="G285">
            <v>16.899999999999999</v>
          </cell>
          <cell r="H285">
            <v>0.8</v>
          </cell>
          <cell r="I285">
            <v>40</v>
          </cell>
          <cell r="J285">
            <v>0.2</v>
          </cell>
          <cell r="K285">
            <v>137</v>
          </cell>
          <cell r="L285">
            <v>1.6687465538321167E-2</v>
          </cell>
          <cell r="M285">
            <v>0.78500000000000003</v>
          </cell>
          <cell r="N285" t="str">
            <v>內勾</v>
          </cell>
          <cell r="O285" t="str">
            <v>切邊</v>
          </cell>
          <cell r="P285" t="str">
            <v>3F</v>
          </cell>
          <cell r="Q285" t="str">
            <v>5-26</v>
          </cell>
          <cell r="R285">
            <v>492</v>
          </cell>
          <cell r="S285" t="str">
            <v>15.20型(牙)</v>
          </cell>
        </row>
        <row r="286">
          <cell r="B286" t="str">
            <v>533806-001-B</v>
          </cell>
          <cell r="D286" t="str">
            <v>∮</v>
          </cell>
          <cell r="E286">
            <v>11.7</v>
          </cell>
          <cell r="F286">
            <v>11.5</v>
          </cell>
          <cell r="G286">
            <v>17.05</v>
          </cell>
          <cell r="H286">
            <v>0.8</v>
          </cell>
          <cell r="I286">
            <v>40</v>
          </cell>
          <cell r="J286">
            <v>0.2</v>
          </cell>
          <cell r="K286">
            <v>136</v>
          </cell>
          <cell r="L286">
            <v>1.6810167490808822E-2</v>
          </cell>
          <cell r="M286">
            <v>0.78500000000000003</v>
          </cell>
          <cell r="N286" t="str">
            <v>車牙(牙11.35)</v>
          </cell>
          <cell r="O286" t="str">
            <v>切邊</v>
          </cell>
          <cell r="P286" t="str">
            <v>3F</v>
          </cell>
          <cell r="Q286" t="str">
            <v>5-27</v>
          </cell>
          <cell r="R286">
            <v>288</v>
          </cell>
          <cell r="S286" t="str">
            <v>15.20型(牙)</v>
          </cell>
        </row>
        <row r="287">
          <cell r="B287" t="str">
            <v>534669-001-A-01</v>
          </cell>
          <cell r="D287" t="str">
            <v>∮</v>
          </cell>
          <cell r="E287">
            <v>12.3</v>
          </cell>
          <cell r="F287">
            <v>11.9</v>
          </cell>
          <cell r="G287">
            <v>25.98</v>
          </cell>
          <cell r="H287">
            <v>0.8</v>
          </cell>
          <cell r="I287">
            <v>40</v>
          </cell>
          <cell r="J287">
            <v>0.2</v>
          </cell>
          <cell r="K287">
            <v>91</v>
          </cell>
          <cell r="L287">
            <v>2.776566350274726E-2</v>
          </cell>
          <cell r="M287">
            <v>0.78500000000000003</v>
          </cell>
          <cell r="N287" t="str">
            <v>車牙(牙15.49)</v>
          </cell>
          <cell r="O287" t="str">
            <v>切邊</v>
          </cell>
          <cell r="P287" t="str">
            <v>3F</v>
          </cell>
          <cell r="Q287" t="str">
            <v>5-39</v>
          </cell>
          <cell r="R287">
            <v>260</v>
          </cell>
          <cell r="S287" t="str">
            <v>15.20型(牙)</v>
          </cell>
        </row>
        <row r="288">
          <cell r="B288" t="str">
            <v>534669-002-A-01</v>
          </cell>
          <cell r="D288" t="str">
            <v>∮</v>
          </cell>
          <cell r="E288">
            <v>11.5</v>
          </cell>
          <cell r="F288">
            <v>11.3</v>
          </cell>
          <cell r="G288">
            <v>25.98</v>
          </cell>
          <cell r="H288">
            <v>0.8</v>
          </cell>
          <cell r="I288">
            <v>40</v>
          </cell>
          <cell r="J288">
            <v>0.2</v>
          </cell>
          <cell r="K288">
            <v>91</v>
          </cell>
          <cell r="L288">
            <v>2.4271326579670328E-2</v>
          </cell>
          <cell r="M288">
            <v>0.78500000000000003</v>
          </cell>
          <cell r="N288" t="str">
            <v>車牙(牙16.49)</v>
          </cell>
          <cell r="O288" t="str">
            <v>切邊</v>
          </cell>
          <cell r="P288" t="str">
            <v>3F</v>
          </cell>
          <cell r="Q288" t="str">
            <v>5-20</v>
          </cell>
          <cell r="R288">
            <v>280</v>
          </cell>
          <cell r="S288" t="str">
            <v>15.20型(牙)</v>
          </cell>
        </row>
        <row r="289">
          <cell r="B289" t="str">
            <v>534669-003-H</v>
          </cell>
          <cell r="D289" t="str">
            <v>∮</v>
          </cell>
          <cell r="E289">
            <v>7.5</v>
          </cell>
          <cell r="F289">
            <v>7.02</v>
          </cell>
          <cell r="G289">
            <v>3.4</v>
          </cell>
          <cell r="H289">
            <v>0.8</v>
          </cell>
          <cell r="I289">
            <v>60</v>
          </cell>
          <cell r="J289">
            <v>0.2</v>
          </cell>
          <cell r="K289">
            <v>554</v>
          </cell>
          <cell r="L289">
            <v>1.6957115861913358E-3</v>
          </cell>
          <cell r="M289">
            <v>0.78500000000000003</v>
          </cell>
          <cell r="O289" t="str">
            <v>電鍍</v>
          </cell>
          <cell r="P289" t="str">
            <v>外</v>
          </cell>
          <cell r="Q289" t="str">
            <v>5-48</v>
          </cell>
          <cell r="R289">
            <v>700</v>
          </cell>
          <cell r="S289">
            <v>15</v>
          </cell>
        </row>
        <row r="290">
          <cell r="B290" t="str">
            <v>534831-001-B</v>
          </cell>
          <cell r="D290" t="str">
            <v>∮</v>
          </cell>
          <cell r="E290">
            <v>11.7</v>
          </cell>
          <cell r="F290">
            <v>11.5</v>
          </cell>
          <cell r="G290">
            <v>20.75</v>
          </cell>
          <cell r="H290">
            <v>0.8</v>
          </cell>
          <cell r="I290">
            <v>40</v>
          </cell>
          <cell r="J290">
            <v>0.2</v>
          </cell>
          <cell r="K290">
            <v>113</v>
          </cell>
          <cell r="L290">
            <v>2.0231706006637165E-2</v>
          </cell>
          <cell r="M290">
            <v>0.78500000000000003</v>
          </cell>
          <cell r="N290" t="str">
            <v>車牙(牙11.95)</v>
          </cell>
          <cell r="O290" t="str">
            <v>切邊</v>
          </cell>
          <cell r="P290" t="str">
            <v>3F</v>
          </cell>
          <cell r="Q290" t="str">
            <v>5-23</v>
          </cell>
          <cell r="R290">
            <v>0</v>
          </cell>
          <cell r="S290" t="str">
            <v>15.20型(牙)</v>
          </cell>
        </row>
        <row r="291">
          <cell r="B291" t="str">
            <v>534831-002-B</v>
          </cell>
          <cell r="D291" t="str">
            <v>∮</v>
          </cell>
          <cell r="E291">
            <v>11.7</v>
          </cell>
          <cell r="F291">
            <v>11.5</v>
          </cell>
          <cell r="G291">
            <v>16.600000000000001</v>
          </cell>
          <cell r="H291">
            <v>0.8</v>
          </cell>
          <cell r="I291">
            <v>40</v>
          </cell>
          <cell r="J291">
            <v>0.2</v>
          </cell>
          <cell r="K291">
            <v>139</v>
          </cell>
          <cell r="L291">
            <v>1.6447358120503595E-2</v>
          </cell>
          <cell r="M291">
            <v>0.78500000000000003</v>
          </cell>
          <cell r="N291" t="str">
            <v>車牙(牙12.1)</v>
          </cell>
          <cell r="O291" t="str">
            <v>切邊</v>
          </cell>
          <cell r="P291" t="str">
            <v>3F</v>
          </cell>
          <cell r="Q291" t="str">
            <v>5-34</v>
          </cell>
          <cell r="R291">
            <v>400</v>
          </cell>
          <cell r="S291" t="str">
            <v>15.20型(牙)</v>
          </cell>
        </row>
        <row r="292">
          <cell r="B292" t="str">
            <v>534831-003-B</v>
          </cell>
          <cell r="D292" t="str">
            <v>∮</v>
          </cell>
          <cell r="E292">
            <v>11.7</v>
          </cell>
          <cell r="F292">
            <v>11.5</v>
          </cell>
          <cell r="G292">
            <v>20.2</v>
          </cell>
          <cell r="H292">
            <v>0.8</v>
          </cell>
          <cell r="I292">
            <v>40</v>
          </cell>
          <cell r="J292">
            <v>0.2</v>
          </cell>
          <cell r="K292">
            <v>116</v>
          </cell>
          <cell r="L292">
            <v>1.9708472230603447E-2</v>
          </cell>
          <cell r="M292">
            <v>0.78500000000000003</v>
          </cell>
          <cell r="N292" t="str">
            <v>車牙(牙15.7)</v>
          </cell>
          <cell r="O292" t="str">
            <v>切邊</v>
          </cell>
          <cell r="P292" t="str">
            <v>3F</v>
          </cell>
          <cell r="Q292" t="str">
            <v>5-07</v>
          </cell>
          <cell r="R292">
            <v>400</v>
          </cell>
          <cell r="S292" t="str">
            <v>15.20型(牙)</v>
          </cell>
        </row>
        <row r="293">
          <cell r="B293" t="str">
            <v>534831-004-B-01</v>
          </cell>
          <cell r="D293" t="str">
            <v>∮</v>
          </cell>
          <cell r="E293">
            <v>11.3</v>
          </cell>
          <cell r="F293">
            <v>11</v>
          </cell>
          <cell r="G293">
            <v>16.600000000000001</v>
          </cell>
          <cell r="H293">
            <v>0.8</v>
          </cell>
          <cell r="I293">
            <v>40</v>
          </cell>
          <cell r="J293">
            <v>0.2</v>
          </cell>
          <cell r="K293">
            <v>139</v>
          </cell>
          <cell r="L293">
            <v>1.5341976465827339E-2</v>
          </cell>
          <cell r="M293">
            <v>0.78500000000000003</v>
          </cell>
          <cell r="N293" t="str">
            <v>車牙(牙12.1)</v>
          </cell>
          <cell r="O293" t="str">
            <v>切邊</v>
          </cell>
          <cell r="P293" t="str">
            <v>3F</v>
          </cell>
          <cell r="Q293" t="str">
            <v>5-12</v>
          </cell>
          <cell r="R293">
            <v>400</v>
          </cell>
          <cell r="S293" t="str">
            <v>15.20型(牙)</v>
          </cell>
        </row>
        <row r="294">
          <cell r="B294" t="str">
            <v>534831-005-B</v>
          </cell>
          <cell r="D294" t="str">
            <v>∮</v>
          </cell>
          <cell r="E294">
            <v>11.7</v>
          </cell>
          <cell r="F294">
            <v>11.5</v>
          </cell>
          <cell r="G294">
            <v>20.2</v>
          </cell>
          <cell r="H294">
            <v>0.8</v>
          </cell>
          <cell r="I294">
            <v>40</v>
          </cell>
          <cell r="J294">
            <v>0.2</v>
          </cell>
          <cell r="K294">
            <v>116</v>
          </cell>
          <cell r="L294">
            <v>1.9708472230603447E-2</v>
          </cell>
          <cell r="M294">
            <v>0.78500000000000003</v>
          </cell>
          <cell r="N294" t="str">
            <v>車牙(牙14.07)</v>
          </cell>
          <cell r="O294" t="str">
            <v>切邊</v>
          </cell>
          <cell r="P294" t="str">
            <v>3F</v>
          </cell>
          <cell r="Q294" t="str">
            <v>5-24</v>
          </cell>
          <cell r="R294">
            <v>0</v>
          </cell>
          <cell r="S294" t="str">
            <v>15.20型(牙)</v>
          </cell>
        </row>
        <row r="295">
          <cell r="B295" t="str">
            <v>534831-007-B</v>
          </cell>
          <cell r="D295" t="str">
            <v>∮</v>
          </cell>
          <cell r="E295">
            <v>12.3</v>
          </cell>
          <cell r="F295">
            <v>12</v>
          </cell>
          <cell r="G295">
            <v>17.29</v>
          </cell>
          <cell r="H295">
            <v>0.8</v>
          </cell>
          <cell r="I295">
            <v>40</v>
          </cell>
          <cell r="J295">
            <v>0.2</v>
          </cell>
          <cell r="K295">
            <v>134</v>
          </cell>
          <cell r="L295">
            <v>1.8855786408582095E-2</v>
          </cell>
          <cell r="M295">
            <v>0.78500000000000003</v>
          </cell>
          <cell r="N295" t="str">
            <v>車牙(牙12)</v>
          </cell>
          <cell r="O295" t="str">
            <v>切邊</v>
          </cell>
          <cell r="P295" t="str">
            <v>3F</v>
          </cell>
          <cell r="Q295" t="str">
            <v>5-06</v>
          </cell>
          <cell r="R295">
            <v>0</v>
          </cell>
          <cell r="S295">
            <v>0</v>
          </cell>
        </row>
        <row r="296">
          <cell r="B296" t="str">
            <v>534831-007-B-01</v>
          </cell>
          <cell r="D296" t="str">
            <v>∮</v>
          </cell>
          <cell r="E296">
            <v>12.3</v>
          </cell>
          <cell r="F296">
            <v>12</v>
          </cell>
          <cell r="G296">
            <v>17.29</v>
          </cell>
          <cell r="H296">
            <v>0.8</v>
          </cell>
          <cell r="I296">
            <v>40</v>
          </cell>
          <cell r="J296">
            <v>0.2</v>
          </cell>
          <cell r="K296">
            <v>134</v>
          </cell>
          <cell r="L296">
            <v>1.8855786408582095E-2</v>
          </cell>
          <cell r="M296">
            <v>0.78500000000000003</v>
          </cell>
          <cell r="N296" t="str">
            <v>車牙(牙12)</v>
          </cell>
          <cell r="O296" t="str">
            <v>切邊</v>
          </cell>
          <cell r="P296" t="str">
            <v>3F</v>
          </cell>
          <cell r="Q296" t="str">
            <v>5-06</v>
          </cell>
          <cell r="R296">
            <v>0</v>
          </cell>
          <cell r="S296">
            <v>0</v>
          </cell>
        </row>
        <row r="297">
          <cell r="B297" t="str">
            <v>534831-007-B-02</v>
          </cell>
          <cell r="D297" t="str">
            <v>∮</v>
          </cell>
          <cell r="E297">
            <v>12.3</v>
          </cell>
          <cell r="F297">
            <v>12</v>
          </cell>
          <cell r="G297">
            <v>17.29</v>
          </cell>
          <cell r="H297">
            <v>0.8</v>
          </cell>
          <cell r="I297">
            <v>40</v>
          </cell>
          <cell r="J297">
            <v>0.2</v>
          </cell>
          <cell r="K297">
            <v>134</v>
          </cell>
          <cell r="L297">
            <v>1.8855786408582095E-2</v>
          </cell>
          <cell r="M297">
            <v>0.78500000000000003</v>
          </cell>
          <cell r="N297" t="str">
            <v>車牙(牙12)</v>
          </cell>
          <cell r="O297" t="str">
            <v>切邊</v>
          </cell>
          <cell r="P297" t="str">
            <v>3F</v>
          </cell>
          <cell r="Q297" t="str">
            <v>5-06</v>
          </cell>
          <cell r="R297">
            <v>400</v>
          </cell>
          <cell r="S297" t="str">
            <v>15.20型(牙)</v>
          </cell>
        </row>
        <row r="298">
          <cell r="B298" t="str">
            <v>534831-007-B-03</v>
          </cell>
          <cell r="D298" t="str">
            <v>∮</v>
          </cell>
          <cell r="E298">
            <v>12.3</v>
          </cell>
          <cell r="F298">
            <v>12</v>
          </cell>
          <cell r="G298">
            <v>17.29</v>
          </cell>
          <cell r="H298">
            <v>0.8</v>
          </cell>
          <cell r="I298">
            <v>40</v>
          </cell>
          <cell r="J298">
            <v>0.2</v>
          </cell>
          <cell r="K298">
            <v>134</v>
          </cell>
          <cell r="L298">
            <v>1.8855786408582095E-2</v>
          </cell>
          <cell r="M298">
            <v>0.78500000000000003</v>
          </cell>
          <cell r="N298" t="str">
            <v>車牙(牙12)</v>
          </cell>
          <cell r="O298" t="str">
            <v>切邊</v>
          </cell>
          <cell r="P298" t="str">
            <v>3F</v>
          </cell>
          <cell r="Q298" t="str">
            <v>5-06</v>
          </cell>
          <cell r="R298">
            <v>400</v>
          </cell>
          <cell r="S298" t="str">
            <v>15.20型(牙)</v>
          </cell>
        </row>
        <row r="299">
          <cell r="B299" t="str">
            <v>534831-007-NEWB</v>
          </cell>
          <cell r="D299" t="str">
            <v>∮</v>
          </cell>
          <cell r="E299">
            <v>11.1</v>
          </cell>
          <cell r="F299">
            <v>11</v>
          </cell>
          <cell r="G299">
            <v>17.579999999999998</v>
          </cell>
          <cell r="H299">
            <v>0.8</v>
          </cell>
          <cell r="I299">
            <v>40</v>
          </cell>
          <cell r="J299">
            <v>0.2</v>
          </cell>
          <cell r="K299">
            <v>132</v>
          </cell>
          <cell r="L299">
            <v>1.5588748551136362E-2</v>
          </cell>
          <cell r="M299">
            <v>0.78500000000000003</v>
          </cell>
          <cell r="N299" t="str">
            <v>車牙(牙17.58)</v>
          </cell>
          <cell r="Q299" t="str">
            <v>5-45</v>
          </cell>
          <cell r="R299">
            <v>450</v>
          </cell>
          <cell r="S299" t="str">
            <v>20型(牙)</v>
          </cell>
        </row>
        <row r="300">
          <cell r="B300" t="str">
            <v>A-007-9596-B</v>
          </cell>
          <cell r="D300" t="str">
            <v>∮</v>
          </cell>
          <cell r="E300">
            <v>11.1</v>
          </cell>
          <cell r="F300">
            <v>11</v>
          </cell>
          <cell r="G300">
            <v>17.579999999999998</v>
          </cell>
          <cell r="H300">
            <v>0.8</v>
          </cell>
          <cell r="I300">
            <v>40</v>
          </cell>
          <cell r="J300">
            <v>0.2</v>
          </cell>
          <cell r="K300">
            <v>132</v>
          </cell>
          <cell r="L300">
            <v>1.5588748551136362E-2</v>
          </cell>
          <cell r="M300">
            <v>0.78500000000000003</v>
          </cell>
          <cell r="N300" t="str">
            <v>車牙(牙17.58)</v>
          </cell>
          <cell r="Q300" t="str">
            <v>5-45</v>
          </cell>
          <cell r="R300">
            <v>450</v>
          </cell>
          <cell r="S300" t="str">
            <v>20型(牙)</v>
          </cell>
        </row>
        <row r="301">
          <cell r="B301" t="str">
            <v>534831-008-B-02</v>
          </cell>
          <cell r="D301" t="str">
            <v>∮</v>
          </cell>
          <cell r="E301">
            <v>11.3</v>
          </cell>
          <cell r="F301">
            <v>11</v>
          </cell>
          <cell r="G301">
            <v>22.48</v>
          </cell>
          <cell r="H301">
            <v>0.8</v>
          </cell>
          <cell r="I301">
            <v>40</v>
          </cell>
          <cell r="J301">
            <v>0.2</v>
          </cell>
          <cell r="K301">
            <v>104</v>
          </cell>
          <cell r="L301">
            <v>2.0505141622596153E-2</v>
          </cell>
          <cell r="M301">
            <v>0.78500000000000003</v>
          </cell>
          <cell r="N301" t="str">
            <v>車牙(牙17.5)</v>
          </cell>
          <cell r="O301" t="str">
            <v>切邊</v>
          </cell>
          <cell r="P301" t="str">
            <v>3F</v>
          </cell>
          <cell r="Q301" t="str">
            <v>5-18</v>
          </cell>
          <cell r="R301">
            <v>420</v>
          </cell>
          <cell r="S301" t="str">
            <v>15.20型(牙)</v>
          </cell>
        </row>
        <row r="302">
          <cell r="B302" t="str">
            <v>534831-008-H</v>
          </cell>
          <cell r="D302" t="str">
            <v>∮</v>
          </cell>
          <cell r="E302">
            <v>7</v>
          </cell>
          <cell r="F302">
            <v>6.8</v>
          </cell>
          <cell r="G302">
            <v>3.5</v>
          </cell>
          <cell r="H302">
            <v>0.8</v>
          </cell>
          <cell r="I302">
            <v>60</v>
          </cell>
          <cell r="J302">
            <v>0.2</v>
          </cell>
          <cell r="K302">
            <v>542</v>
          </cell>
          <cell r="L302">
            <v>1.5098577029520296E-3</v>
          </cell>
          <cell r="M302">
            <v>0.78500000000000003</v>
          </cell>
          <cell r="O302" t="str">
            <v>電鍍</v>
          </cell>
          <cell r="P302" t="str">
            <v>外</v>
          </cell>
          <cell r="Q302" t="str">
            <v>5-47</v>
          </cell>
          <cell r="R302">
            <v>600</v>
          </cell>
          <cell r="S302">
            <v>0</v>
          </cell>
        </row>
        <row r="303">
          <cell r="B303" t="str">
            <v>534831-009-B</v>
          </cell>
          <cell r="D303" t="str">
            <v>∮</v>
          </cell>
          <cell r="E303">
            <v>12.3</v>
          </cell>
          <cell r="F303">
            <v>12</v>
          </cell>
          <cell r="G303">
            <v>19.04</v>
          </cell>
          <cell r="H303">
            <v>0.8</v>
          </cell>
          <cell r="I303">
            <v>40</v>
          </cell>
          <cell r="J303">
            <v>0.2</v>
          </cell>
          <cell r="K303">
            <v>122</v>
          </cell>
          <cell r="L303">
            <v>2.0710453924180333E-2</v>
          </cell>
          <cell r="M303">
            <v>0.78500000000000003</v>
          </cell>
          <cell r="N303" t="str">
            <v>車牙(牙13.75)</v>
          </cell>
          <cell r="O303" t="str">
            <v>切邊</v>
          </cell>
          <cell r="P303" t="str">
            <v>3F</v>
          </cell>
          <cell r="Q303" t="str">
            <v>5-11</v>
          </cell>
          <cell r="R303">
            <v>0</v>
          </cell>
          <cell r="S303">
            <v>0</v>
          </cell>
        </row>
        <row r="304">
          <cell r="B304" t="str">
            <v>534831-009-B-01</v>
          </cell>
          <cell r="D304" t="str">
            <v>∮</v>
          </cell>
          <cell r="E304">
            <v>12.3</v>
          </cell>
          <cell r="F304">
            <v>12</v>
          </cell>
          <cell r="G304">
            <v>19.04</v>
          </cell>
          <cell r="H304">
            <v>0.8</v>
          </cell>
          <cell r="I304">
            <v>40</v>
          </cell>
          <cell r="J304">
            <v>0.2</v>
          </cell>
          <cell r="K304">
            <v>122</v>
          </cell>
          <cell r="L304">
            <v>2.0710453924180333E-2</v>
          </cell>
          <cell r="M304">
            <v>0.78500000000000003</v>
          </cell>
          <cell r="N304" t="str">
            <v>車牙(牙13.75)</v>
          </cell>
          <cell r="O304" t="str">
            <v>切邊</v>
          </cell>
          <cell r="P304" t="str">
            <v>3F</v>
          </cell>
          <cell r="Q304" t="str">
            <v>5-11</v>
          </cell>
          <cell r="R304">
            <v>0</v>
          </cell>
          <cell r="S304">
            <v>0</v>
          </cell>
        </row>
        <row r="305">
          <cell r="B305" t="str">
            <v>534831-009-B-02</v>
          </cell>
          <cell r="D305" t="str">
            <v>∮</v>
          </cell>
          <cell r="E305">
            <v>12.3</v>
          </cell>
          <cell r="F305">
            <v>12</v>
          </cell>
          <cell r="G305">
            <v>19.04</v>
          </cell>
          <cell r="H305">
            <v>0.8</v>
          </cell>
          <cell r="I305">
            <v>40</v>
          </cell>
          <cell r="J305">
            <v>0.2</v>
          </cell>
          <cell r="K305">
            <v>122</v>
          </cell>
          <cell r="L305">
            <v>2.0710453924180333E-2</v>
          </cell>
          <cell r="M305">
            <v>0.78500000000000003</v>
          </cell>
          <cell r="N305" t="str">
            <v>車牙(牙13.75)</v>
          </cell>
          <cell r="O305" t="str">
            <v>切邊</v>
          </cell>
          <cell r="P305" t="str">
            <v>3F</v>
          </cell>
          <cell r="Q305" t="str">
            <v>5-11</v>
          </cell>
          <cell r="R305">
            <v>420</v>
          </cell>
          <cell r="S305" t="str">
            <v>15.20型(牙)</v>
          </cell>
        </row>
        <row r="306">
          <cell r="B306" t="str">
            <v>534831-009-B-03</v>
          </cell>
          <cell r="D306" t="str">
            <v>∮</v>
          </cell>
          <cell r="E306">
            <v>12.3</v>
          </cell>
          <cell r="F306">
            <v>12</v>
          </cell>
          <cell r="G306">
            <v>19.04</v>
          </cell>
          <cell r="H306">
            <v>0.8</v>
          </cell>
          <cell r="I306">
            <v>40</v>
          </cell>
          <cell r="J306">
            <v>0.2</v>
          </cell>
          <cell r="K306">
            <v>122</v>
          </cell>
          <cell r="L306">
            <v>2.0710453924180333E-2</v>
          </cell>
          <cell r="M306">
            <v>0.78500000000000003</v>
          </cell>
          <cell r="N306" t="str">
            <v>車牙(牙13.75)</v>
          </cell>
          <cell r="O306" t="str">
            <v>切邊</v>
          </cell>
          <cell r="P306" t="str">
            <v>3F</v>
          </cell>
          <cell r="Q306" t="str">
            <v>5-11</v>
          </cell>
          <cell r="R306">
            <v>470</v>
          </cell>
          <cell r="S306" t="str">
            <v>15.20型(牙)</v>
          </cell>
        </row>
        <row r="307">
          <cell r="B307" t="str">
            <v>534831-009-ZA-B</v>
          </cell>
          <cell r="D307" t="str">
            <v>∮</v>
          </cell>
          <cell r="E307">
            <v>12.3</v>
          </cell>
          <cell r="F307">
            <v>12</v>
          </cell>
          <cell r="G307">
            <v>22.48</v>
          </cell>
          <cell r="H307">
            <v>0.8</v>
          </cell>
          <cell r="I307">
            <v>40</v>
          </cell>
          <cell r="J307">
            <v>0.2</v>
          </cell>
          <cell r="K307">
            <v>104</v>
          </cell>
          <cell r="L307">
            <v>2.4294955564903853E-2</v>
          </cell>
          <cell r="M307">
            <v>0.78500000000000003</v>
          </cell>
          <cell r="N307" t="str">
            <v>車牙(牙17.2)</v>
          </cell>
          <cell r="O307" t="str">
            <v>切邊</v>
          </cell>
          <cell r="P307" t="str">
            <v>3F</v>
          </cell>
          <cell r="Q307" t="str">
            <v>5-37</v>
          </cell>
          <cell r="R307">
            <v>420</v>
          </cell>
          <cell r="S307" t="str">
            <v>15.20型(牙)</v>
          </cell>
        </row>
        <row r="308">
          <cell r="B308" t="str">
            <v>534831-009-ZA-B-01</v>
          </cell>
          <cell r="D308" t="str">
            <v>∮</v>
          </cell>
          <cell r="E308">
            <v>12.3</v>
          </cell>
          <cell r="F308">
            <v>12</v>
          </cell>
          <cell r="G308">
            <v>22.48</v>
          </cell>
          <cell r="H308">
            <v>0.8</v>
          </cell>
          <cell r="I308">
            <v>40</v>
          </cell>
          <cell r="J308">
            <v>0.2</v>
          </cell>
          <cell r="K308">
            <v>104</v>
          </cell>
          <cell r="L308">
            <v>2.4294955564903853E-2</v>
          </cell>
          <cell r="M308">
            <v>0.78500000000000003</v>
          </cell>
          <cell r="N308" t="str">
            <v>車牙(牙17.2)</v>
          </cell>
          <cell r="O308" t="str">
            <v>切邊</v>
          </cell>
          <cell r="P308" t="str">
            <v>3F</v>
          </cell>
          <cell r="Q308" t="str">
            <v>5-37</v>
          </cell>
          <cell r="R308">
            <v>400</v>
          </cell>
          <cell r="S308" t="str">
            <v>15.20型(牙)</v>
          </cell>
        </row>
        <row r="309">
          <cell r="B309" t="str">
            <v>534831-010-A-01</v>
          </cell>
          <cell r="D309" t="str">
            <v>∮</v>
          </cell>
          <cell r="E309">
            <v>12.3</v>
          </cell>
          <cell r="F309">
            <v>12</v>
          </cell>
          <cell r="G309">
            <v>30.2</v>
          </cell>
          <cell r="H309">
            <v>0.8</v>
          </cell>
          <cell r="I309">
            <v>40</v>
          </cell>
          <cell r="J309">
            <v>0.2</v>
          </cell>
          <cell r="K309">
            <v>78</v>
          </cell>
          <cell r="L309">
            <v>3.2393274086538471E-2</v>
          </cell>
          <cell r="M309">
            <v>0.78500000000000003</v>
          </cell>
          <cell r="N309" t="str">
            <v>車牙(牙11.9)</v>
          </cell>
          <cell r="O309" t="str">
            <v>切邊</v>
          </cell>
          <cell r="P309" t="str">
            <v>3F</v>
          </cell>
          <cell r="Q309" t="str">
            <v>5-35</v>
          </cell>
          <cell r="R309">
            <v>0</v>
          </cell>
          <cell r="S309">
            <v>0</v>
          </cell>
        </row>
        <row r="310">
          <cell r="B310" t="str">
            <v>534831-010-A-03</v>
          </cell>
          <cell r="D310" t="str">
            <v>∮</v>
          </cell>
          <cell r="E310">
            <v>12.3</v>
          </cell>
          <cell r="F310">
            <v>12</v>
          </cell>
          <cell r="G310">
            <v>30.2</v>
          </cell>
          <cell r="H310">
            <v>0.8</v>
          </cell>
          <cell r="I310">
            <v>40</v>
          </cell>
          <cell r="J310">
            <v>0.2</v>
          </cell>
          <cell r="K310">
            <v>78</v>
          </cell>
          <cell r="L310">
            <v>3.2393274086538471E-2</v>
          </cell>
          <cell r="M310">
            <v>0.78500000000000003</v>
          </cell>
          <cell r="N310" t="str">
            <v>車牙(牙11.9)</v>
          </cell>
          <cell r="O310" t="str">
            <v>切邊</v>
          </cell>
          <cell r="P310" t="str">
            <v>3F</v>
          </cell>
          <cell r="Q310" t="str">
            <v>5-35</v>
          </cell>
          <cell r="R310">
            <v>250</v>
          </cell>
          <cell r="S310" t="str">
            <v>15.20型(牙)</v>
          </cell>
        </row>
        <row r="311">
          <cell r="B311" t="str">
            <v>534831-010-A-04</v>
          </cell>
          <cell r="D311" t="str">
            <v>∮</v>
          </cell>
          <cell r="E311">
            <v>12.3</v>
          </cell>
          <cell r="F311">
            <v>12</v>
          </cell>
          <cell r="G311">
            <v>30.2</v>
          </cell>
          <cell r="H311">
            <v>0.8</v>
          </cell>
          <cell r="I311">
            <v>40</v>
          </cell>
          <cell r="J311">
            <v>0.2</v>
          </cell>
          <cell r="K311">
            <v>78</v>
          </cell>
          <cell r="L311">
            <v>3.2393274086538471E-2</v>
          </cell>
          <cell r="M311">
            <v>0.78500000000000003</v>
          </cell>
          <cell r="N311" t="str">
            <v>車牙(牙11.9)</v>
          </cell>
          <cell r="O311" t="str">
            <v>切邊</v>
          </cell>
          <cell r="P311" t="str">
            <v>3F</v>
          </cell>
          <cell r="Q311" t="str">
            <v>5-35</v>
          </cell>
          <cell r="R311">
            <v>220</v>
          </cell>
          <cell r="S311" t="str">
            <v>15.20型(牙)</v>
          </cell>
        </row>
        <row r="312">
          <cell r="B312" t="str">
            <v>534831-013-B</v>
          </cell>
          <cell r="D312" t="str">
            <v>∮</v>
          </cell>
          <cell r="E312">
            <v>11.3</v>
          </cell>
          <cell r="F312">
            <v>11</v>
          </cell>
          <cell r="G312">
            <v>22.48</v>
          </cell>
          <cell r="H312">
            <v>0.8</v>
          </cell>
          <cell r="I312">
            <v>40</v>
          </cell>
          <cell r="J312">
            <v>0.2</v>
          </cell>
          <cell r="K312">
            <v>104</v>
          </cell>
          <cell r="L312">
            <v>2.0505141622596153E-2</v>
          </cell>
          <cell r="M312">
            <v>0.78500000000000003</v>
          </cell>
          <cell r="N312" t="str">
            <v>車牙(牙19)</v>
          </cell>
          <cell r="O312" t="str">
            <v>切邊</v>
          </cell>
          <cell r="P312" t="str">
            <v>3F</v>
          </cell>
          <cell r="Q312" t="str">
            <v>5-36</v>
          </cell>
          <cell r="R312">
            <v>300</v>
          </cell>
          <cell r="S312" t="str">
            <v>15.20型(牙)</v>
          </cell>
        </row>
        <row r="313">
          <cell r="B313" t="str">
            <v>534831-018-H</v>
          </cell>
          <cell r="D313" t="str">
            <v>∮</v>
          </cell>
          <cell r="E313">
            <v>7.5</v>
          </cell>
          <cell r="F313">
            <v>7.06</v>
          </cell>
          <cell r="G313">
            <v>3.5</v>
          </cell>
          <cell r="H313">
            <v>0.8</v>
          </cell>
          <cell r="I313">
            <v>60</v>
          </cell>
          <cell r="J313">
            <v>0.2</v>
          </cell>
          <cell r="K313">
            <v>542</v>
          </cell>
          <cell r="L313">
            <v>1.7332550161439115E-3</v>
          </cell>
          <cell r="M313">
            <v>0.78500000000000003</v>
          </cell>
          <cell r="O313" t="str">
            <v>電鍍</v>
          </cell>
          <cell r="P313" t="str">
            <v>外</v>
          </cell>
          <cell r="Q313" t="str">
            <v>5-46</v>
          </cell>
          <cell r="R313">
            <v>500</v>
          </cell>
          <cell r="S313" t="str">
            <v>15型</v>
          </cell>
        </row>
        <row r="314">
          <cell r="B314" t="str">
            <v>534831-024-A-01</v>
          </cell>
          <cell r="D314" t="str">
            <v>∮</v>
          </cell>
          <cell r="E314">
            <v>12.3</v>
          </cell>
          <cell r="F314">
            <v>12</v>
          </cell>
          <cell r="G314">
            <v>30.2</v>
          </cell>
          <cell r="H314">
            <v>0.8</v>
          </cell>
          <cell r="I314">
            <v>40</v>
          </cell>
          <cell r="J314">
            <v>0.2</v>
          </cell>
          <cell r="K314">
            <v>78</v>
          </cell>
          <cell r="L314">
            <v>3.2393274086538471E-2</v>
          </cell>
          <cell r="M314">
            <v>0.78500000000000003</v>
          </cell>
          <cell r="N314" t="str">
            <v>車牙(牙11.9)</v>
          </cell>
          <cell r="O314" t="str">
            <v>切邊</v>
          </cell>
          <cell r="P314" t="str">
            <v>3F</v>
          </cell>
          <cell r="Q314" t="str">
            <v>5-42</v>
          </cell>
          <cell r="R314">
            <v>200</v>
          </cell>
          <cell r="S314" t="str">
            <v>15.20型(牙)</v>
          </cell>
        </row>
        <row r="315">
          <cell r="B315" t="str">
            <v>534831-026-A</v>
          </cell>
          <cell r="D315" t="str">
            <v>∮</v>
          </cell>
          <cell r="E315">
            <v>12.3</v>
          </cell>
          <cell r="F315">
            <v>12</v>
          </cell>
          <cell r="G315">
            <v>19.04</v>
          </cell>
          <cell r="H315">
            <v>0.8</v>
          </cell>
          <cell r="I315">
            <v>40</v>
          </cell>
          <cell r="J315">
            <v>0.2</v>
          </cell>
          <cell r="K315">
            <v>122</v>
          </cell>
          <cell r="L315">
            <v>2.0710453924180333E-2</v>
          </cell>
          <cell r="M315">
            <v>0.78500000000000003</v>
          </cell>
          <cell r="Q315" t="str">
            <v>5-51</v>
          </cell>
          <cell r="R315">
            <v>500</v>
          </cell>
          <cell r="S315" t="str">
            <v>15.20型(牙)</v>
          </cell>
        </row>
        <row r="316">
          <cell r="B316" t="str">
            <v>534831-031-B</v>
          </cell>
          <cell r="D316" t="str">
            <v>∮</v>
          </cell>
          <cell r="E316">
            <v>11.1</v>
          </cell>
          <cell r="F316">
            <v>11</v>
          </cell>
          <cell r="G316">
            <v>22.5</v>
          </cell>
          <cell r="H316">
            <v>0.8</v>
          </cell>
          <cell r="I316">
            <v>40</v>
          </cell>
          <cell r="J316">
            <v>0.2</v>
          </cell>
          <cell r="K316">
            <v>104</v>
          </cell>
          <cell r="L316">
            <v>1.9785719314903843E-2</v>
          </cell>
          <cell r="M316">
            <v>0.78500000000000003</v>
          </cell>
          <cell r="O316" t="str">
            <v>切邊</v>
          </cell>
          <cell r="P316" t="str">
            <v>3F</v>
          </cell>
          <cell r="Q316" t="str">
            <v>5-50</v>
          </cell>
          <cell r="R316">
            <v>500</v>
          </cell>
          <cell r="S316" t="str">
            <v>15.20型(牙)</v>
          </cell>
        </row>
        <row r="317">
          <cell r="B317" t="str">
            <v>534831-036-C-01</v>
          </cell>
          <cell r="D317" t="str">
            <v>∮</v>
          </cell>
          <cell r="E317">
            <v>8.6</v>
          </cell>
          <cell r="F317">
            <v>8.5500000000000007</v>
          </cell>
          <cell r="G317">
            <v>3.75</v>
          </cell>
          <cell r="H317">
            <v>0.8</v>
          </cell>
          <cell r="I317">
            <v>60</v>
          </cell>
          <cell r="J317">
            <v>0.2</v>
          </cell>
          <cell r="K317">
            <v>513</v>
          </cell>
          <cell r="L317">
            <v>2.4077908674463929E-3</v>
          </cell>
          <cell r="M317">
            <v>0.78500000000000003</v>
          </cell>
          <cell r="O317" t="str">
            <v>剖溝</v>
          </cell>
          <cell r="P317" t="str">
            <v>3F</v>
          </cell>
          <cell r="Q317" t="str">
            <v>5-52</v>
          </cell>
          <cell r="R317">
            <v>900</v>
          </cell>
          <cell r="S317" t="str">
            <v>15.20型</v>
          </cell>
        </row>
        <row r="318">
          <cell r="B318" t="str">
            <v>562019800A-A</v>
          </cell>
          <cell r="D318" t="str">
            <v>H</v>
          </cell>
          <cell r="E318">
            <v>11</v>
          </cell>
          <cell r="F318">
            <v>11</v>
          </cell>
          <cell r="G318">
            <v>26.5</v>
          </cell>
          <cell r="H318">
            <v>0.8</v>
          </cell>
          <cell r="I318">
            <v>40</v>
          </cell>
          <cell r="J318">
            <v>0.2</v>
          </cell>
          <cell r="K318">
            <v>89</v>
          </cell>
          <cell r="L318">
            <v>2.5048563483146064E-2</v>
          </cell>
          <cell r="M318">
            <v>0.86599999999999999</v>
          </cell>
          <cell r="N318" t="str">
            <v>車牙</v>
          </cell>
          <cell r="O318" t="str">
            <v>切邊</v>
          </cell>
          <cell r="P318" t="str">
            <v>3F</v>
          </cell>
          <cell r="Q318" t="str">
            <v>5-19</v>
          </cell>
          <cell r="R318">
            <v>300</v>
          </cell>
          <cell r="S318" t="str">
            <v>15.20型(牙)</v>
          </cell>
        </row>
        <row r="319">
          <cell r="B319" t="str">
            <v>5620201500A-B-02</v>
          </cell>
          <cell r="D319" t="str">
            <v>∮</v>
          </cell>
          <cell r="E319">
            <v>12.5</v>
          </cell>
          <cell r="F319">
            <v>12.3</v>
          </cell>
          <cell r="G319">
            <v>26.25</v>
          </cell>
          <cell r="H319">
            <v>0.8</v>
          </cell>
          <cell r="I319">
            <v>40</v>
          </cell>
          <cell r="J319">
            <v>0.2</v>
          </cell>
          <cell r="K319">
            <v>90</v>
          </cell>
          <cell r="L319">
            <v>2.8994574652777775E-2</v>
          </cell>
          <cell r="M319">
            <v>0.78500000000000003</v>
          </cell>
          <cell r="N319" t="str">
            <v>車牙(牙18.4)</v>
          </cell>
          <cell r="O319" t="str">
            <v>切邊</v>
          </cell>
          <cell r="P319" t="str">
            <v>3F</v>
          </cell>
          <cell r="Q319" t="str">
            <v>5-22</v>
          </cell>
          <cell r="R319">
            <v>280</v>
          </cell>
          <cell r="S319" t="str">
            <v>15.20型(牙)</v>
          </cell>
        </row>
        <row r="320">
          <cell r="B320" t="str">
            <v>562023600B-A</v>
          </cell>
          <cell r="D320" t="str">
            <v>□</v>
          </cell>
          <cell r="E320">
            <v>9.5</v>
          </cell>
          <cell r="F320">
            <v>9.5</v>
          </cell>
          <cell r="G320">
            <v>24.5</v>
          </cell>
          <cell r="H320">
            <v>1.1000000000000001</v>
          </cell>
          <cell r="I320">
            <v>60</v>
          </cell>
          <cell r="J320">
            <v>0.2</v>
          </cell>
          <cell r="K320">
            <v>94</v>
          </cell>
          <cell r="L320">
            <v>2.0426263297872341E-2</v>
          </cell>
          <cell r="M320">
            <v>1</v>
          </cell>
          <cell r="O320" t="str">
            <v>電鍍</v>
          </cell>
          <cell r="P320" t="str">
            <v>外</v>
          </cell>
          <cell r="Q320" t="str">
            <v>5-40</v>
          </cell>
          <cell r="R320">
            <v>300</v>
          </cell>
          <cell r="S320" t="str">
            <v>20型(牙)</v>
          </cell>
        </row>
        <row r="321">
          <cell r="B321" t="str">
            <v>56AL-C</v>
          </cell>
          <cell r="D321" t="str">
            <v>∮</v>
          </cell>
          <cell r="E321">
            <v>8</v>
          </cell>
          <cell r="F321">
            <v>7.5</v>
          </cell>
          <cell r="G321">
            <v>13.3</v>
          </cell>
          <cell r="H321">
            <v>0.8</v>
          </cell>
          <cell r="I321">
            <v>60</v>
          </cell>
          <cell r="J321">
            <v>0.2</v>
          </cell>
          <cell r="K321">
            <v>170</v>
          </cell>
          <cell r="L321">
            <v>6.287388235294118E-3</v>
          </cell>
          <cell r="M321">
            <v>0.78500000000000003</v>
          </cell>
          <cell r="O321" t="str">
            <v>電鍍</v>
          </cell>
          <cell r="P321" t="str">
            <v>外</v>
          </cell>
          <cell r="Q321" t="str">
            <v>5-08</v>
          </cell>
          <cell r="R321">
            <v>850</v>
          </cell>
          <cell r="S321" t="str">
            <v>15型</v>
          </cell>
        </row>
        <row r="322">
          <cell r="B322" t="str">
            <v>571488-001-A</v>
          </cell>
          <cell r="D322" t="str">
            <v>H</v>
          </cell>
          <cell r="E322">
            <v>11</v>
          </cell>
          <cell r="F322">
            <v>11</v>
          </cell>
          <cell r="G322">
            <v>18.579999999999998</v>
          </cell>
          <cell r="H322">
            <v>0.8</v>
          </cell>
          <cell r="I322">
            <v>40</v>
          </cell>
          <cell r="J322">
            <v>0.2</v>
          </cell>
          <cell r="K322">
            <v>125</v>
          </cell>
          <cell r="L322">
            <v>1.78345772E-2</v>
          </cell>
          <cell r="M322">
            <v>0.86599999999999999</v>
          </cell>
          <cell r="N322" t="str">
            <v>車牙(牙3.45)</v>
          </cell>
          <cell r="O322" t="str">
            <v>電鍍</v>
          </cell>
          <cell r="P322" t="str">
            <v>外</v>
          </cell>
          <cell r="Q322" t="str">
            <v>5-30</v>
          </cell>
          <cell r="R322">
            <v>300</v>
          </cell>
          <cell r="S322" t="str">
            <v>15.20型(牙)</v>
          </cell>
        </row>
        <row r="323">
          <cell r="B323" t="str">
            <v>571488-001-A-01</v>
          </cell>
          <cell r="D323" t="str">
            <v>H</v>
          </cell>
          <cell r="E323">
            <v>11.1</v>
          </cell>
          <cell r="F323">
            <v>11.1</v>
          </cell>
          <cell r="G323">
            <v>18.350000000000001</v>
          </cell>
          <cell r="H323">
            <v>0.8</v>
          </cell>
          <cell r="I323">
            <v>40</v>
          </cell>
          <cell r="J323">
            <v>0.2</v>
          </cell>
          <cell r="K323">
            <v>127</v>
          </cell>
          <cell r="L323">
            <v>1.7874326940944884E-2</v>
          </cell>
          <cell r="M323">
            <v>0.86599999999999999</v>
          </cell>
          <cell r="Q323" t="str">
            <v>5-30</v>
          </cell>
          <cell r="R323">
            <v>300</v>
          </cell>
          <cell r="S323" t="str">
            <v>15.20型(牙)</v>
          </cell>
        </row>
        <row r="324">
          <cell r="B324" t="str">
            <v>59CG-C</v>
          </cell>
          <cell r="D324" t="str">
            <v>∮</v>
          </cell>
          <cell r="E324">
            <v>7</v>
          </cell>
          <cell r="F324">
            <v>7</v>
          </cell>
          <cell r="G324">
            <v>13.3</v>
          </cell>
          <cell r="H324">
            <v>0.8</v>
          </cell>
          <cell r="I324">
            <v>60</v>
          </cell>
          <cell r="J324">
            <v>0.2</v>
          </cell>
          <cell r="K324">
            <v>170</v>
          </cell>
          <cell r="L324">
            <v>4.813781617647059E-3</v>
          </cell>
          <cell r="M324">
            <v>0.78500000000000003</v>
          </cell>
          <cell r="O324" t="str">
            <v>電鍍</v>
          </cell>
          <cell r="P324" t="str">
            <v>外</v>
          </cell>
          <cell r="Q324" t="str">
            <v>5-49</v>
          </cell>
          <cell r="R324">
            <v>800</v>
          </cell>
          <cell r="S324">
            <v>0</v>
          </cell>
        </row>
        <row r="325">
          <cell r="B325" t="str">
            <v>616X-1056-A-03</v>
          </cell>
          <cell r="D325" t="str">
            <v>H</v>
          </cell>
          <cell r="E325">
            <v>12.7</v>
          </cell>
          <cell r="F325">
            <v>12.7</v>
          </cell>
          <cell r="G325">
            <v>30.5</v>
          </cell>
          <cell r="H325">
            <v>0.8</v>
          </cell>
          <cell r="I325">
            <v>40</v>
          </cell>
          <cell r="J325">
            <v>0.2</v>
          </cell>
          <cell r="K325">
            <v>78</v>
          </cell>
          <cell r="L325">
            <v>3.8097835301282044E-2</v>
          </cell>
          <cell r="M325">
            <v>0.86599999999999999</v>
          </cell>
          <cell r="Q325" t="str">
            <v>6-03</v>
          </cell>
          <cell r="R325">
            <v>80</v>
          </cell>
          <cell r="S325" t="str">
            <v>CNC</v>
          </cell>
        </row>
        <row r="326">
          <cell r="B326" t="str">
            <v>61HDDS</v>
          </cell>
          <cell r="D326" t="str">
            <v>H</v>
          </cell>
          <cell r="E326">
            <v>11</v>
          </cell>
          <cell r="F326">
            <v>11</v>
          </cell>
          <cell r="G326">
            <v>16.600000000000001</v>
          </cell>
          <cell r="H326">
            <v>0.8</v>
          </cell>
          <cell r="I326">
            <v>40</v>
          </cell>
          <cell r="J326">
            <v>0.2</v>
          </cell>
          <cell r="K326">
            <v>139</v>
          </cell>
          <cell r="L326">
            <v>1.6038288848920862E-2</v>
          </cell>
          <cell r="M326">
            <v>0.86599999999999999</v>
          </cell>
          <cell r="N326" t="str">
            <v>車牙</v>
          </cell>
          <cell r="O326" t="str">
            <v>切邊</v>
          </cell>
          <cell r="P326" t="str">
            <v>3F</v>
          </cell>
          <cell r="Q326" t="str">
            <v>6-01</v>
          </cell>
          <cell r="R326">
            <v>360</v>
          </cell>
          <cell r="S326" t="str">
            <v>15.20型(牙)</v>
          </cell>
        </row>
        <row r="327">
          <cell r="B327" t="str">
            <v>61PC-25.4</v>
          </cell>
          <cell r="D327" t="str">
            <v>□</v>
          </cell>
          <cell r="E327">
            <v>9.5</v>
          </cell>
          <cell r="F327">
            <v>9.5</v>
          </cell>
          <cell r="G327">
            <v>25.4</v>
          </cell>
          <cell r="H327">
            <v>0.8</v>
          </cell>
          <cell r="I327">
            <v>40</v>
          </cell>
          <cell r="J327">
            <v>0.2</v>
          </cell>
          <cell r="K327">
            <v>93</v>
          </cell>
          <cell r="L327">
            <v>2.0645900537634407E-2</v>
          </cell>
          <cell r="M327">
            <v>1</v>
          </cell>
          <cell r="N327" t="str">
            <v>車牙(沖四腳)</v>
          </cell>
          <cell r="O327" t="str">
            <v>電鍍</v>
          </cell>
          <cell r="P327" t="str">
            <v>外</v>
          </cell>
          <cell r="Q327" t="str">
            <v>6-02</v>
          </cell>
          <cell r="R327">
            <v>300</v>
          </cell>
          <cell r="S327" t="str">
            <v>20型(牙)</v>
          </cell>
        </row>
        <row r="328">
          <cell r="B328" t="str">
            <v>70-10222-A</v>
          </cell>
          <cell r="D328" t="str">
            <v>∮</v>
          </cell>
          <cell r="E328">
            <v>11</v>
          </cell>
          <cell r="F328">
            <v>10.8</v>
          </cell>
          <cell r="G328">
            <v>16.600000000000001</v>
          </cell>
          <cell r="H328">
            <v>1.1000000000000001</v>
          </cell>
          <cell r="I328">
            <v>40</v>
          </cell>
          <cell r="J328">
            <v>0.2</v>
          </cell>
          <cell r="K328">
            <v>137</v>
          </cell>
          <cell r="L328">
            <v>1.475040784671533E-2</v>
          </cell>
          <cell r="M328">
            <v>0.78500000000000003</v>
          </cell>
          <cell r="N328" t="str">
            <v>實心</v>
          </cell>
          <cell r="O328" t="str">
            <v>絞孔</v>
          </cell>
          <cell r="P328" t="str">
            <v>3F</v>
          </cell>
          <cell r="Q328" t="str">
            <v>7-07</v>
          </cell>
          <cell r="R328">
            <v>400</v>
          </cell>
          <cell r="S328" t="str">
            <v>15.20型</v>
          </cell>
        </row>
        <row r="329">
          <cell r="B329" t="str">
            <v>70-10335-B</v>
          </cell>
          <cell r="D329" t="str">
            <v>H</v>
          </cell>
          <cell r="E329">
            <v>11</v>
          </cell>
          <cell r="F329">
            <v>11</v>
          </cell>
          <cell r="G329">
            <v>20.399999999999999</v>
          </cell>
          <cell r="H329">
            <v>0.8</v>
          </cell>
          <cell r="I329">
            <v>40</v>
          </cell>
          <cell r="J329">
            <v>0.2</v>
          </cell>
          <cell r="K329">
            <v>114</v>
          </cell>
          <cell r="L329">
            <v>1.9555457456140349E-2</v>
          </cell>
          <cell r="M329">
            <v>0.86599999999999999</v>
          </cell>
          <cell r="N329" t="str">
            <v>車牙(双頭牙)</v>
          </cell>
          <cell r="O329" t="str">
            <v>電鍍</v>
          </cell>
          <cell r="P329" t="str">
            <v>外</v>
          </cell>
          <cell r="Q329" t="str">
            <v>7-09</v>
          </cell>
          <cell r="R329">
            <v>0</v>
          </cell>
          <cell r="S329">
            <v>0</v>
          </cell>
        </row>
        <row r="330">
          <cell r="B330" t="str">
            <v>70-10335-B-02</v>
          </cell>
          <cell r="D330" t="str">
            <v>H</v>
          </cell>
          <cell r="E330">
            <v>11</v>
          </cell>
          <cell r="F330">
            <v>11</v>
          </cell>
          <cell r="G330">
            <v>20.399999999999999</v>
          </cell>
          <cell r="H330">
            <v>0.8</v>
          </cell>
          <cell r="I330">
            <v>40</v>
          </cell>
          <cell r="J330">
            <v>0.2</v>
          </cell>
          <cell r="K330">
            <v>114</v>
          </cell>
          <cell r="L330">
            <v>1.9555457456140349E-2</v>
          </cell>
          <cell r="M330">
            <v>0.86599999999999999</v>
          </cell>
          <cell r="N330" t="str">
            <v>車牙(双頭牙)</v>
          </cell>
          <cell r="O330" t="str">
            <v>電鍍</v>
          </cell>
          <cell r="P330" t="str">
            <v>外</v>
          </cell>
          <cell r="Q330" t="str">
            <v>7-09</v>
          </cell>
          <cell r="R330">
            <v>260</v>
          </cell>
          <cell r="S330" t="str">
            <v>15.20型(牙)</v>
          </cell>
        </row>
        <row r="331">
          <cell r="B331" t="str">
            <v>70-10567-1-A2</v>
          </cell>
          <cell r="D331" t="str">
            <v>□</v>
          </cell>
          <cell r="E331">
            <v>9.5</v>
          </cell>
          <cell r="F331">
            <v>9.5</v>
          </cell>
          <cell r="G331">
            <v>15.38</v>
          </cell>
          <cell r="H331">
            <v>1.1000000000000001</v>
          </cell>
          <cell r="I331">
            <v>40</v>
          </cell>
          <cell r="J331">
            <v>0.2</v>
          </cell>
          <cell r="K331">
            <v>147</v>
          </cell>
          <cell r="L331">
            <v>1.3061692176870749E-2</v>
          </cell>
          <cell r="M331">
            <v>1</v>
          </cell>
          <cell r="N331" t="str">
            <v>實心</v>
          </cell>
          <cell r="Q331" t="str">
            <v>7-12</v>
          </cell>
          <cell r="R331">
            <v>360</v>
          </cell>
          <cell r="S331" t="str">
            <v>20型</v>
          </cell>
        </row>
        <row r="332">
          <cell r="B332" t="str">
            <v>7030000076G-3-A-01</v>
          </cell>
          <cell r="D332" t="str">
            <v>∮</v>
          </cell>
          <cell r="E332">
            <v>12.7</v>
          </cell>
          <cell r="F332">
            <v>12.7</v>
          </cell>
          <cell r="G332">
            <v>22.3</v>
          </cell>
          <cell r="H332">
            <v>0.8</v>
          </cell>
          <cell r="I332">
            <v>40</v>
          </cell>
          <cell r="J332">
            <v>0.2</v>
          </cell>
          <cell r="K332">
            <v>105</v>
          </cell>
          <cell r="L332">
            <v>2.5654134559523811E-2</v>
          </cell>
          <cell r="M332">
            <v>0.78500000000000003</v>
          </cell>
          <cell r="O332" t="str">
            <v>攻牙</v>
          </cell>
          <cell r="P332" t="str">
            <v>3F</v>
          </cell>
          <cell r="Q332" t="str">
            <v>7-11</v>
          </cell>
          <cell r="R332">
            <v>300</v>
          </cell>
          <cell r="S332" t="str">
            <v>15.20型</v>
          </cell>
        </row>
        <row r="333">
          <cell r="B333" t="str">
            <v>7046-A2</v>
          </cell>
          <cell r="D333" t="str">
            <v>∮</v>
          </cell>
          <cell r="E333">
            <v>10</v>
          </cell>
          <cell r="F333">
            <v>10</v>
          </cell>
          <cell r="G333">
            <v>12.4</v>
          </cell>
          <cell r="H333">
            <v>0.8</v>
          </cell>
          <cell r="I333">
            <v>40</v>
          </cell>
          <cell r="J333">
            <v>0.2</v>
          </cell>
          <cell r="K333">
            <v>183</v>
          </cell>
          <cell r="L333">
            <v>9.1261612021857914E-3</v>
          </cell>
          <cell r="M333">
            <v>0.78500000000000003</v>
          </cell>
          <cell r="O333" t="str">
            <v>刺直齒</v>
          </cell>
          <cell r="P333" t="str">
            <v>3F</v>
          </cell>
          <cell r="Q333" t="str">
            <v>7-05</v>
          </cell>
          <cell r="R333">
            <v>450</v>
          </cell>
          <cell r="S333" t="str">
            <v>15.20型</v>
          </cell>
        </row>
        <row r="334">
          <cell r="B334" t="str">
            <v>7049-A</v>
          </cell>
          <cell r="D334" t="str">
            <v>∮</v>
          </cell>
          <cell r="E334">
            <v>10</v>
          </cell>
          <cell r="F334">
            <v>10</v>
          </cell>
          <cell r="G334">
            <v>12.4</v>
          </cell>
          <cell r="H334">
            <v>0.8</v>
          </cell>
          <cell r="I334">
            <v>40</v>
          </cell>
          <cell r="J334">
            <v>0.2</v>
          </cell>
          <cell r="K334">
            <v>183</v>
          </cell>
          <cell r="L334">
            <v>9.1261612021857914E-3</v>
          </cell>
          <cell r="M334">
            <v>0.78500000000000003</v>
          </cell>
          <cell r="O334" t="str">
            <v>刺直齒</v>
          </cell>
          <cell r="P334" t="str">
            <v>3F</v>
          </cell>
          <cell r="Q334" t="str">
            <v>7-02</v>
          </cell>
          <cell r="R334">
            <v>350</v>
          </cell>
          <cell r="S334" t="str">
            <v>15.20型</v>
          </cell>
        </row>
        <row r="335">
          <cell r="B335" t="str">
            <v>7141-A</v>
          </cell>
          <cell r="D335" t="str">
            <v>∮</v>
          </cell>
          <cell r="E335">
            <v>12</v>
          </cell>
          <cell r="F335">
            <v>12</v>
          </cell>
          <cell r="G335">
            <v>17</v>
          </cell>
          <cell r="H335">
            <v>0.8</v>
          </cell>
          <cell r="I335">
            <v>40</v>
          </cell>
          <cell r="J335">
            <v>0.2</v>
          </cell>
          <cell r="K335">
            <v>136</v>
          </cell>
          <cell r="L335">
            <v>1.7683279411764705E-2</v>
          </cell>
          <cell r="M335">
            <v>0.78500000000000003</v>
          </cell>
          <cell r="O335" t="str">
            <v>剖溝</v>
          </cell>
          <cell r="P335" t="str">
            <v>3F</v>
          </cell>
          <cell r="Q335" t="str">
            <v>7-06</v>
          </cell>
          <cell r="R335">
            <v>0</v>
          </cell>
          <cell r="S335" t="str">
            <v>15.20型</v>
          </cell>
        </row>
        <row r="336">
          <cell r="B336" t="str">
            <v>71634-237-CC</v>
          </cell>
          <cell r="D336" t="str">
            <v>∮</v>
          </cell>
          <cell r="E336">
            <v>4.5</v>
          </cell>
          <cell r="F336">
            <v>4.0999999999999996</v>
          </cell>
          <cell r="G336">
            <v>2.2999999999999998</v>
          </cell>
          <cell r="H336">
            <v>0.8</v>
          </cell>
          <cell r="I336">
            <v>60</v>
          </cell>
          <cell r="J336">
            <v>0.2</v>
          </cell>
          <cell r="K336">
            <v>739</v>
          </cell>
          <cell r="L336">
            <v>4.5763561400541272E-4</v>
          </cell>
          <cell r="M336">
            <v>0.78500000000000003</v>
          </cell>
          <cell r="O336" t="str">
            <v>電鍍</v>
          </cell>
          <cell r="P336" t="str">
            <v>外</v>
          </cell>
          <cell r="Q336" t="str">
            <v>7-04</v>
          </cell>
          <cell r="R336">
            <v>800</v>
          </cell>
          <cell r="S336" t="str">
            <v>15型</v>
          </cell>
        </row>
        <row r="337">
          <cell r="B337" t="str">
            <v>7300-A</v>
          </cell>
          <cell r="C337" t="str">
            <v>十花</v>
          </cell>
          <cell r="D337" t="str">
            <v>∮</v>
          </cell>
          <cell r="E337">
            <v>18</v>
          </cell>
          <cell r="F337">
            <v>18</v>
          </cell>
          <cell r="G337">
            <v>23.5</v>
          </cell>
          <cell r="H337">
            <v>1.1000000000000001</v>
          </cell>
          <cell r="I337">
            <v>60</v>
          </cell>
          <cell r="J337">
            <v>0.2</v>
          </cell>
          <cell r="K337">
            <v>96</v>
          </cell>
          <cell r="L337">
            <v>5.5576336781249992E-2</v>
          </cell>
          <cell r="M337">
            <v>0.78500000000000003</v>
          </cell>
          <cell r="O337" t="str">
            <v>攻牙</v>
          </cell>
          <cell r="P337" t="str">
            <v>楊</v>
          </cell>
          <cell r="Q337" t="str">
            <v>7-10</v>
          </cell>
          <cell r="R337">
            <v>145</v>
          </cell>
          <cell r="S337" t="str">
            <v>20型</v>
          </cell>
        </row>
        <row r="338">
          <cell r="B338" t="str">
            <v>7300-B1</v>
          </cell>
          <cell r="D338" t="str">
            <v>∮</v>
          </cell>
          <cell r="E338">
            <v>15.87</v>
          </cell>
          <cell r="F338">
            <v>15.7</v>
          </cell>
          <cell r="G338">
            <v>27.2</v>
          </cell>
          <cell r="H338">
            <v>0.8</v>
          </cell>
          <cell r="I338">
            <v>40</v>
          </cell>
          <cell r="J338">
            <v>0.2</v>
          </cell>
          <cell r="K338">
            <v>87</v>
          </cell>
          <cell r="L338">
            <v>4.8347478215948272E-2</v>
          </cell>
          <cell r="M338">
            <v>0.78500000000000003</v>
          </cell>
          <cell r="Q338" t="str">
            <v>7-13</v>
          </cell>
          <cell r="R338">
            <v>360</v>
          </cell>
          <cell r="S338" t="str">
            <v>20型</v>
          </cell>
        </row>
        <row r="339">
          <cell r="B339" t="str">
            <v>7430-B</v>
          </cell>
          <cell r="C339" t="str">
            <v>十花</v>
          </cell>
          <cell r="D339" t="str">
            <v>∮</v>
          </cell>
          <cell r="E339">
            <v>11</v>
          </cell>
          <cell r="F339">
            <v>11</v>
          </cell>
          <cell r="G339">
            <v>12.2</v>
          </cell>
          <cell r="H339">
            <v>0.8</v>
          </cell>
          <cell r="I339">
            <v>60</v>
          </cell>
          <cell r="J339">
            <v>0.2</v>
          </cell>
          <cell r="K339">
            <v>182</v>
          </cell>
          <cell r="L339">
            <v>1.0947882377747253E-2</v>
          </cell>
          <cell r="M339">
            <v>0.78500000000000003</v>
          </cell>
          <cell r="O339" t="str">
            <v>電鍍</v>
          </cell>
          <cell r="P339" t="str">
            <v>外</v>
          </cell>
          <cell r="Q339" t="str">
            <v>7-08</v>
          </cell>
          <cell r="R339">
            <v>375</v>
          </cell>
          <cell r="S339" t="str">
            <v>15.20型</v>
          </cell>
        </row>
        <row r="340">
          <cell r="B340" t="str">
            <v>7517-240-000</v>
          </cell>
          <cell r="D340" t="str">
            <v>∮</v>
          </cell>
          <cell r="E340">
            <v>8.5</v>
          </cell>
          <cell r="F340">
            <v>8.0500000000000007</v>
          </cell>
          <cell r="G340">
            <v>8.15</v>
          </cell>
          <cell r="H340">
            <v>0.8</v>
          </cell>
          <cell r="I340">
            <v>60</v>
          </cell>
          <cell r="J340">
            <v>0.2</v>
          </cell>
          <cell r="K340">
            <v>266</v>
          </cell>
          <cell r="L340">
            <v>4.5362339050751882E-3</v>
          </cell>
          <cell r="M340">
            <v>0.78500000000000003</v>
          </cell>
          <cell r="O340" t="str">
            <v>電鍍</v>
          </cell>
          <cell r="P340" t="str">
            <v>外</v>
          </cell>
          <cell r="Q340" t="str">
            <v>7-01</v>
          </cell>
          <cell r="R340">
            <v>800</v>
          </cell>
          <cell r="S340" t="str">
            <v>15.20型</v>
          </cell>
        </row>
        <row r="341">
          <cell r="B341" t="str">
            <v>7518-240-000</v>
          </cell>
          <cell r="D341" t="str">
            <v>∮</v>
          </cell>
          <cell r="E341">
            <v>10</v>
          </cell>
          <cell r="F341">
            <v>9.4</v>
          </cell>
          <cell r="G341">
            <v>8.1</v>
          </cell>
          <cell r="H341">
            <v>0.8</v>
          </cell>
          <cell r="I341">
            <v>40</v>
          </cell>
          <cell r="J341">
            <v>0.2</v>
          </cell>
          <cell r="K341">
            <v>270</v>
          </cell>
          <cell r="L341">
            <v>6.1855092592592587E-3</v>
          </cell>
          <cell r="M341">
            <v>0.78500000000000003</v>
          </cell>
          <cell r="O341" t="str">
            <v>電鍍</v>
          </cell>
          <cell r="P341" t="str">
            <v>外</v>
          </cell>
          <cell r="Q341" t="str">
            <v>7-03</v>
          </cell>
          <cell r="R341">
            <v>750</v>
          </cell>
          <cell r="S341" t="str">
            <v>15.20型</v>
          </cell>
        </row>
        <row r="342">
          <cell r="B342" t="str">
            <v>8011-A</v>
          </cell>
          <cell r="D342" t="str">
            <v>∮</v>
          </cell>
          <cell r="E342">
            <v>15.87</v>
          </cell>
          <cell r="F342">
            <v>15.8</v>
          </cell>
          <cell r="G342">
            <v>21.8</v>
          </cell>
          <cell r="H342">
            <v>1.1000000000000001</v>
          </cell>
          <cell r="I342">
            <v>60</v>
          </cell>
          <cell r="J342">
            <v>0.2</v>
          </cell>
          <cell r="K342">
            <v>105</v>
          </cell>
          <cell r="L342">
            <v>4.0059339093214283E-2</v>
          </cell>
          <cell r="M342">
            <v>0.78500000000000003</v>
          </cell>
          <cell r="N342" t="str">
            <v>車牙</v>
          </cell>
          <cell r="O342" t="str">
            <v>鑽孔</v>
          </cell>
          <cell r="P342" t="str">
            <v>楊</v>
          </cell>
          <cell r="Q342" t="str">
            <v>8-10</v>
          </cell>
          <cell r="R342">
            <v>190</v>
          </cell>
          <cell r="S342" t="str">
            <v>32型(牙)</v>
          </cell>
        </row>
        <row r="343">
          <cell r="B343" t="str">
            <v>8015-A</v>
          </cell>
          <cell r="C343" t="str">
            <v>十花</v>
          </cell>
          <cell r="D343" t="str">
            <v>∮</v>
          </cell>
          <cell r="E343">
            <v>18</v>
          </cell>
          <cell r="F343">
            <v>18</v>
          </cell>
          <cell r="G343">
            <v>21.7</v>
          </cell>
          <cell r="H343">
            <v>1.1000000000000001</v>
          </cell>
          <cell r="I343">
            <v>60</v>
          </cell>
          <cell r="J343">
            <v>0.2</v>
          </cell>
          <cell r="K343">
            <v>104</v>
          </cell>
          <cell r="L343">
            <v>5.130123395192307E-2</v>
          </cell>
          <cell r="M343">
            <v>0.78500000000000003</v>
          </cell>
          <cell r="O343" t="str">
            <v>鉆孔</v>
          </cell>
          <cell r="P343" t="str">
            <v>3F</v>
          </cell>
          <cell r="Q343" t="str">
            <v>8-11</v>
          </cell>
          <cell r="R343">
            <v>120</v>
          </cell>
          <cell r="S343" t="str">
            <v>32型</v>
          </cell>
        </row>
        <row r="344">
          <cell r="B344" t="str">
            <v>8016-A</v>
          </cell>
          <cell r="D344" t="str">
            <v>∮</v>
          </cell>
          <cell r="E344">
            <v>17.5</v>
          </cell>
          <cell r="F344">
            <v>17.5</v>
          </cell>
          <cell r="G344">
            <v>21.3</v>
          </cell>
          <cell r="H344">
            <v>0.8</v>
          </cell>
          <cell r="I344">
            <v>40</v>
          </cell>
          <cell r="J344">
            <v>0.2</v>
          </cell>
          <cell r="K344">
            <v>110</v>
          </cell>
          <cell r="L344">
            <v>4.649675426136364E-2</v>
          </cell>
          <cell r="M344">
            <v>0.78500000000000003</v>
          </cell>
          <cell r="O344" t="str">
            <v>捻孔</v>
          </cell>
          <cell r="P344" t="str">
            <v>3F</v>
          </cell>
          <cell r="Q344" t="str">
            <v>8-02</v>
          </cell>
          <cell r="R344">
            <v>260</v>
          </cell>
          <cell r="S344" t="str">
            <v>20型</v>
          </cell>
        </row>
        <row r="345">
          <cell r="B345" t="str">
            <v>8023-A-01</v>
          </cell>
          <cell r="D345" t="str">
            <v>∮</v>
          </cell>
          <cell r="E345">
            <v>17.5</v>
          </cell>
          <cell r="F345">
            <v>17.5</v>
          </cell>
          <cell r="G345">
            <v>20.399999999999999</v>
          </cell>
          <cell r="H345">
            <v>1.1000000000000001</v>
          </cell>
          <cell r="I345">
            <v>60</v>
          </cell>
          <cell r="J345">
            <v>0.2</v>
          </cell>
          <cell r="K345">
            <v>112</v>
          </cell>
          <cell r="L345">
            <v>4.5666455078125001E-2</v>
          </cell>
          <cell r="M345">
            <v>0.78500000000000003</v>
          </cell>
          <cell r="O345" t="str">
            <v>絞孔</v>
          </cell>
          <cell r="P345" t="str">
            <v>3F</v>
          </cell>
          <cell r="Q345" t="str">
            <v>8-08</v>
          </cell>
          <cell r="R345">
            <v>228</v>
          </cell>
          <cell r="S345" t="str">
            <v>20型</v>
          </cell>
        </row>
        <row r="346">
          <cell r="B346" t="str">
            <v>8023-B</v>
          </cell>
          <cell r="D346" t="str">
            <v>∮</v>
          </cell>
          <cell r="E346">
            <v>12.7</v>
          </cell>
          <cell r="F346">
            <v>12.7</v>
          </cell>
          <cell r="G346">
            <v>10</v>
          </cell>
          <cell r="H346">
            <v>1.1000000000000001</v>
          </cell>
          <cell r="I346">
            <v>60</v>
          </cell>
          <cell r="J346">
            <v>0.2</v>
          </cell>
          <cell r="K346">
            <v>215</v>
          </cell>
          <cell r="L346">
            <v>1.2528763389534885E-2</v>
          </cell>
          <cell r="M346">
            <v>0.78500000000000003</v>
          </cell>
          <cell r="N346" t="str">
            <v>車牙</v>
          </cell>
          <cell r="O346" t="str">
            <v>切邊</v>
          </cell>
          <cell r="P346" t="str">
            <v>楊</v>
          </cell>
          <cell r="Q346" t="str">
            <v>8-09</v>
          </cell>
          <cell r="R346">
            <v>230</v>
          </cell>
          <cell r="S346" t="str">
            <v>20型(牙)</v>
          </cell>
        </row>
        <row r="347">
          <cell r="B347" t="str">
            <v>8120-A</v>
          </cell>
          <cell r="C347" t="str">
            <v>直花</v>
          </cell>
          <cell r="D347" t="str">
            <v>∮</v>
          </cell>
          <cell r="E347">
            <v>16</v>
          </cell>
          <cell r="F347">
            <v>16</v>
          </cell>
          <cell r="G347">
            <v>20.3</v>
          </cell>
          <cell r="H347">
            <v>1.1000000000000001</v>
          </cell>
          <cell r="I347">
            <v>60</v>
          </cell>
          <cell r="J347">
            <v>0.2</v>
          </cell>
          <cell r="K347">
            <v>111</v>
          </cell>
          <cell r="L347">
            <v>3.7978090666666665E-2</v>
          </cell>
          <cell r="M347">
            <v>0.78500000000000003</v>
          </cell>
          <cell r="O347" t="str">
            <v>絞孔</v>
          </cell>
          <cell r="P347" t="str">
            <v>楊</v>
          </cell>
          <cell r="Q347" t="str">
            <v>8-12</v>
          </cell>
          <cell r="R347">
            <v>230</v>
          </cell>
          <cell r="S347" t="str">
            <v>32型</v>
          </cell>
        </row>
        <row r="348">
          <cell r="B348" t="str">
            <v>8120-B</v>
          </cell>
          <cell r="C348" t="str">
            <v>十花</v>
          </cell>
          <cell r="D348" t="str">
            <v>∮</v>
          </cell>
          <cell r="E348">
            <v>18</v>
          </cell>
          <cell r="F348">
            <v>18</v>
          </cell>
          <cell r="G348">
            <v>13</v>
          </cell>
          <cell r="H348">
            <v>1.1000000000000001</v>
          </cell>
          <cell r="I348">
            <v>60</v>
          </cell>
          <cell r="J348">
            <v>0.2</v>
          </cell>
          <cell r="K348">
            <v>168</v>
          </cell>
          <cell r="L348">
            <v>3.1757906732142856E-2</v>
          </cell>
          <cell r="M348">
            <v>0.78500000000000003</v>
          </cell>
          <cell r="N348" t="str">
            <v>不攻牙</v>
          </cell>
          <cell r="O348" t="str">
            <v>絞孔</v>
          </cell>
          <cell r="P348" t="str">
            <v>楊</v>
          </cell>
          <cell r="Q348" t="str">
            <v>8-13</v>
          </cell>
          <cell r="R348">
            <v>145</v>
          </cell>
          <cell r="S348" t="str">
            <v>32型</v>
          </cell>
        </row>
        <row r="349">
          <cell r="B349" t="str">
            <v>821-400-001-A-03</v>
          </cell>
          <cell r="D349" t="str">
            <v>∮</v>
          </cell>
          <cell r="E349">
            <v>11</v>
          </cell>
          <cell r="F349">
            <v>11</v>
          </cell>
          <cell r="G349">
            <v>14</v>
          </cell>
          <cell r="H349">
            <v>0.8</v>
          </cell>
          <cell r="I349">
            <v>40</v>
          </cell>
          <cell r="J349">
            <v>0.2</v>
          </cell>
          <cell r="K349">
            <v>164</v>
          </cell>
          <cell r="L349">
            <v>1.2321987042682928E-2</v>
          </cell>
          <cell r="M349">
            <v>0.78500000000000003</v>
          </cell>
          <cell r="N349" t="str">
            <v>車三腳</v>
          </cell>
          <cell r="O349" t="str">
            <v>剖溝</v>
          </cell>
          <cell r="P349" t="str">
            <v>3F</v>
          </cell>
          <cell r="Q349" t="str">
            <v>8-01</v>
          </cell>
          <cell r="R349">
            <v>300</v>
          </cell>
          <cell r="S349" t="str">
            <v>15.20型(牙)</v>
          </cell>
        </row>
        <row r="350">
          <cell r="B350" t="str">
            <v>821417-010-A-04</v>
          </cell>
          <cell r="D350" t="str">
            <v>∮</v>
          </cell>
          <cell r="E350">
            <v>11.3</v>
          </cell>
          <cell r="F350">
            <v>11</v>
          </cell>
          <cell r="G350">
            <v>21.04</v>
          </cell>
          <cell r="H350">
            <v>0.8</v>
          </cell>
          <cell r="I350">
            <v>40</v>
          </cell>
          <cell r="J350">
            <v>0.2</v>
          </cell>
          <cell r="K350">
            <v>111</v>
          </cell>
          <cell r="L350">
            <v>1.9212024583333334E-2</v>
          </cell>
          <cell r="M350">
            <v>0.78500000000000003</v>
          </cell>
          <cell r="N350" t="str">
            <v>車牙(牙12.1)</v>
          </cell>
          <cell r="O350" t="str">
            <v>切邊</v>
          </cell>
          <cell r="P350" t="str">
            <v>3F</v>
          </cell>
          <cell r="Q350" t="str">
            <v>8-07</v>
          </cell>
          <cell r="R350">
            <v>400</v>
          </cell>
          <cell r="S350" t="str">
            <v>15.20型(牙)</v>
          </cell>
        </row>
        <row r="351">
          <cell r="B351" t="str">
            <v>821417-017-A-02</v>
          </cell>
          <cell r="D351" t="str">
            <v>□</v>
          </cell>
          <cell r="E351">
            <v>9.5</v>
          </cell>
          <cell r="F351">
            <v>9.5</v>
          </cell>
          <cell r="G351">
            <v>27.07</v>
          </cell>
          <cell r="H351">
            <v>1.1000000000000001</v>
          </cell>
          <cell r="I351">
            <v>60</v>
          </cell>
          <cell r="J351">
            <v>0.2</v>
          </cell>
          <cell r="K351">
            <v>86</v>
          </cell>
          <cell r="L351">
            <v>2.2326380813953488E-2</v>
          </cell>
          <cell r="M351">
            <v>1</v>
          </cell>
          <cell r="N351" t="str">
            <v>車牙(車四腳)</v>
          </cell>
          <cell r="O351" t="str">
            <v>切邊</v>
          </cell>
          <cell r="P351" t="str">
            <v>3F</v>
          </cell>
          <cell r="Q351" t="str">
            <v>8-06</v>
          </cell>
          <cell r="R351">
            <v>275</v>
          </cell>
          <cell r="S351" t="str">
            <v>32型(牙)</v>
          </cell>
        </row>
        <row r="352">
          <cell r="B352" t="str">
            <v>821417-017-A-03</v>
          </cell>
          <cell r="D352" t="str">
            <v>□</v>
          </cell>
          <cell r="E352">
            <v>9.5</v>
          </cell>
          <cell r="F352">
            <v>9.5</v>
          </cell>
          <cell r="G352">
            <v>27.07</v>
          </cell>
          <cell r="H352">
            <v>0.8</v>
          </cell>
          <cell r="I352">
            <v>40</v>
          </cell>
          <cell r="J352">
            <v>0.2</v>
          </cell>
          <cell r="K352">
            <v>87</v>
          </cell>
          <cell r="L352">
            <v>2.2069755747126437E-2</v>
          </cell>
          <cell r="M352">
            <v>1</v>
          </cell>
          <cell r="N352" t="str">
            <v>車牙(車四腳)</v>
          </cell>
          <cell r="O352" t="str">
            <v>切邊</v>
          </cell>
          <cell r="P352" t="str">
            <v>3F</v>
          </cell>
          <cell r="Q352" t="str">
            <v>8-06</v>
          </cell>
          <cell r="R352">
            <v>230</v>
          </cell>
          <cell r="S352" t="str">
            <v>20.25型(牙)</v>
          </cell>
        </row>
        <row r="353">
          <cell r="B353" t="str">
            <v>8470-N</v>
          </cell>
          <cell r="D353" t="str">
            <v>H</v>
          </cell>
          <cell r="E353">
            <v>17</v>
          </cell>
          <cell r="F353">
            <v>17</v>
          </cell>
          <cell r="G353">
            <v>2.8</v>
          </cell>
          <cell r="H353">
            <v>1.1000000000000001</v>
          </cell>
          <cell r="I353">
            <v>60</v>
          </cell>
          <cell r="J353">
            <v>0.2</v>
          </cell>
          <cell r="K353">
            <v>595</v>
          </cell>
          <cell r="L353">
            <v>8.9488728571428568E-3</v>
          </cell>
          <cell r="M353">
            <v>0.86599999999999999</v>
          </cell>
          <cell r="N353" t="str">
            <v>切半</v>
          </cell>
          <cell r="O353" t="str">
            <v>攻牙</v>
          </cell>
          <cell r="P353" t="str">
            <v>楊</v>
          </cell>
          <cell r="Q353" t="str">
            <v>8-04</v>
          </cell>
          <cell r="R353">
            <v>250</v>
          </cell>
          <cell r="S353" t="str">
            <v>20型</v>
          </cell>
        </row>
        <row r="354">
          <cell r="B354" t="str">
            <v>8471-A</v>
          </cell>
          <cell r="D354" t="str">
            <v>∮</v>
          </cell>
          <cell r="E354">
            <v>12.7</v>
          </cell>
          <cell r="F354">
            <v>12.59</v>
          </cell>
          <cell r="G354">
            <v>13.5</v>
          </cell>
          <cell r="H354">
            <v>0.8</v>
          </cell>
          <cell r="I354">
            <v>40</v>
          </cell>
          <cell r="J354">
            <v>0.2</v>
          </cell>
          <cell r="K354">
            <v>169</v>
          </cell>
          <cell r="L354">
            <v>1.5938959341715978E-2</v>
          </cell>
          <cell r="M354">
            <v>0.78500000000000003</v>
          </cell>
          <cell r="N354" t="str">
            <v>車牙</v>
          </cell>
          <cell r="O354" t="str">
            <v>切邊</v>
          </cell>
          <cell r="P354" t="str">
            <v>3F</v>
          </cell>
          <cell r="Q354" t="str">
            <v>8-05</v>
          </cell>
          <cell r="R354">
            <v>430</v>
          </cell>
          <cell r="S354" t="str">
            <v>20.25型(牙)</v>
          </cell>
        </row>
        <row r="355">
          <cell r="B355" t="str">
            <v>8475-N</v>
          </cell>
          <cell r="D355" t="str">
            <v>H</v>
          </cell>
          <cell r="E355">
            <v>19</v>
          </cell>
          <cell r="F355">
            <v>19</v>
          </cell>
          <cell r="G355">
            <v>3.4</v>
          </cell>
          <cell r="H355">
            <v>1.1000000000000001</v>
          </cell>
          <cell r="I355">
            <v>60</v>
          </cell>
          <cell r="J355">
            <v>0.2</v>
          </cell>
          <cell r="K355">
            <v>519</v>
          </cell>
          <cell r="L355">
            <v>1.281525655105973E-2</v>
          </cell>
          <cell r="M355">
            <v>0.86599999999999999</v>
          </cell>
          <cell r="N355" t="str">
            <v>切半</v>
          </cell>
          <cell r="O355" t="str">
            <v>攻牙</v>
          </cell>
          <cell r="P355" t="str">
            <v>楊</v>
          </cell>
          <cell r="Q355" t="str">
            <v>8-03</v>
          </cell>
          <cell r="R355">
            <v>190</v>
          </cell>
          <cell r="S355" t="str">
            <v>32型</v>
          </cell>
        </row>
        <row r="356">
          <cell r="B356" t="str">
            <v>90°IEC/M-59-B-01</v>
          </cell>
          <cell r="D356" t="str">
            <v>∮</v>
          </cell>
          <cell r="E356">
            <v>9.5</v>
          </cell>
          <cell r="F356">
            <v>9.5</v>
          </cell>
          <cell r="G356">
            <v>14.9</v>
          </cell>
          <cell r="H356">
            <v>0.8</v>
          </cell>
          <cell r="I356">
            <v>60</v>
          </cell>
          <cell r="J356">
            <v>0.2</v>
          </cell>
          <cell r="K356">
            <v>153</v>
          </cell>
          <cell r="L356">
            <v>9.851333129084967E-3</v>
          </cell>
          <cell r="M356">
            <v>0.78500000000000003</v>
          </cell>
          <cell r="O356" t="str">
            <v>退火</v>
          </cell>
          <cell r="P356" t="str">
            <v>1F</v>
          </cell>
          <cell r="Q356" t="str">
            <v>9-08</v>
          </cell>
          <cell r="R356">
            <v>700</v>
          </cell>
          <cell r="S356" t="str">
            <v>15.20型</v>
          </cell>
        </row>
        <row r="357">
          <cell r="B357" t="str">
            <v>90°IEC/M-59-C-01</v>
          </cell>
          <cell r="D357" t="str">
            <v>□</v>
          </cell>
          <cell r="E357">
            <v>12</v>
          </cell>
          <cell r="F357">
            <v>12</v>
          </cell>
          <cell r="G357">
            <v>26.1</v>
          </cell>
          <cell r="H357">
            <v>1.1000000000000001</v>
          </cell>
          <cell r="I357">
            <v>60</v>
          </cell>
          <cell r="J357">
            <v>0.2</v>
          </cell>
          <cell r="K357">
            <v>89</v>
          </cell>
          <cell r="L357">
            <v>3.4422471910112364E-2</v>
          </cell>
          <cell r="M357">
            <v>1</v>
          </cell>
          <cell r="N357" t="str">
            <v>切一半</v>
          </cell>
          <cell r="O357" t="str">
            <v>鉆孔</v>
          </cell>
          <cell r="P357" t="str">
            <v>3F</v>
          </cell>
          <cell r="Q357" t="str">
            <v>9-01</v>
          </cell>
          <cell r="R357">
            <v>240</v>
          </cell>
          <cell r="S357" t="str">
            <v>20型</v>
          </cell>
        </row>
        <row r="358">
          <cell r="B358" t="str">
            <v>9003-A</v>
          </cell>
          <cell r="D358" t="str">
            <v>∮</v>
          </cell>
          <cell r="E358">
            <v>11</v>
          </cell>
          <cell r="F358">
            <v>11</v>
          </cell>
          <cell r="G358">
            <v>17</v>
          </cell>
          <cell r="H358">
            <v>0.8</v>
          </cell>
          <cell r="I358">
            <v>40</v>
          </cell>
          <cell r="J358">
            <v>0.2</v>
          </cell>
          <cell r="K358">
            <v>136</v>
          </cell>
          <cell r="L358">
            <v>1.4858866727941178E-2</v>
          </cell>
          <cell r="M358">
            <v>0.78500000000000003</v>
          </cell>
          <cell r="O358" t="str">
            <v>倒R</v>
          </cell>
          <cell r="P358" t="str">
            <v>楊</v>
          </cell>
          <cell r="Q358" t="str">
            <v>9-03</v>
          </cell>
          <cell r="R358">
            <v>600</v>
          </cell>
          <cell r="S358" t="str">
            <v>15.20型</v>
          </cell>
        </row>
        <row r="359">
          <cell r="B359" t="str">
            <v>9009-A</v>
          </cell>
          <cell r="D359" t="str">
            <v>∮</v>
          </cell>
          <cell r="E359">
            <v>9.5</v>
          </cell>
          <cell r="F359">
            <v>9.5</v>
          </cell>
          <cell r="G359">
            <v>25.5</v>
          </cell>
          <cell r="H359">
            <v>0.8</v>
          </cell>
          <cell r="I359">
            <v>60</v>
          </cell>
          <cell r="J359">
            <v>0.2</v>
          </cell>
          <cell r="K359">
            <v>92</v>
          </cell>
          <cell r="L359">
            <v>1.6383195312499998E-2</v>
          </cell>
          <cell r="M359">
            <v>0.78500000000000003</v>
          </cell>
          <cell r="O359" t="str">
            <v>倒角</v>
          </cell>
          <cell r="P359" t="str">
            <v>楊</v>
          </cell>
          <cell r="Q359" t="str">
            <v>9-07</v>
          </cell>
          <cell r="R359">
            <v>0</v>
          </cell>
          <cell r="S359" t="str">
            <v>15.20型</v>
          </cell>
        </row>
        <row r="360">
          <cell r="B360" t="str">
            <v>9060-B</v>
          </cell>
          <cell r="C360" t="str">
            <v>十花</v>
          </cell>
          <cell r="D360" t="str">
            <v>∮</v>
          </cell>
          <cell r="E360">
            <v>15</v>
          </cell>
          <cell r="F360">
            <v>15</v>
          </cell>
          <cell r="G360">
            <v>15.4</v>
          </cell>
          <cell r="H360">
            <v>0.8</v>
          </cell>
          <cell r="I360">
            <v>60</v>
          </cell>
          <cell r="J360">
            <v>0.2</v>
          </cell>
          <cell r="K360">
            <v>146</v>
          </cell>
          <cell r="L360">
            <v>2.537732273116438E-2</v>
          </cell>
          <cell r="M360">
            <v>0.78500000000000003</v>
          </cell>
          <cell r="N360" t="str">
            <v>攻牙</v>
          </cell>
          <cell r="O360" t="str">
            <v>電鍍</v>
          </cell>
          <cell r="P360" t="str">
            <v>外</v>
          </cell>
          <cell r="Q360" t="str">
            <v>9-02</v>
          </cell>
          <cell r="R360">
            <v>300</v>
          </cell>
          <cell r="S360" t="str">
            <v>15.20型</v>
          </cell>
        </row>
        <row r="361">
          <cell r="B361" t="str">
            <v>95299-A</v>
          </cell>
          <cell r="C361" t="str">
            <v>十花</v>
          </cell>
          <cell r="D361" t="str">
            <v>∮</v>
          </cell>
          <cell r="E361">
            <v>12</v>
          </cell>
          <cell r="F361">
            <v>12</v>
          </cell>
          <cell r="G361">
            <v>27.2</v>
          </cell>
          <cell r="H361">
            <v>0.8</v>
          </cell>
          <cell r="I361">
            <v>60</v>
          </cell>
          <cell r="J361">
            <v>0.2</v>
          </cell>
          <cell r="K361">
            <v>85</v>
          </cell>
          <cell r="L361">
            <v>2.7897141600000001E-2</v>
          </cell>
          <cell r="M361">
            <v>0.78500000000000003</v>
          </cell>
          <cell r="N361" t="str">
            <v>車牙(双頭牙)</v>
          </cell>
          <cell r="O361" t="str">
            <v>電鍍</v>
          </cell>
          <cell r="P361" t="str">
            <v>外</v>
          </cell>
          <cell r="Q361" t="str">
            <v>9-26</v>
          </cell>
          <cell r="R361">
            <v>330</v>
          </cell>
          <cell r="S361" t="str">
            <v>15.20型(牙)</v>
          </cell>
        </row>
        <row r="362">
          <cell r="B362" t="str">
            <v>99450055-A-01</v>
          </cell>
          <cell r="D362" t="str">
            <v>∮</v>
          </cell>
          <cell r="E362">
            <v>11.3</v>
          </cell>
          <cell r="F362">
            <v>11</v>
          </cell>
          <cell r="G362">
            <v>14.1</v>
          </cell>
          <cell r="H362">
            <v>0.8</v>
          </cell>
          <cell r="I362">
            <v>40</v>
          </cell>
          <cell r="J362">
            <v>0.2</v>
          </cell>
          <cell r="K362">
            <v>162</v>
          </cell>
          <cell r="L362">
            <v>1.3163794621913581E-2</v>
          </cell>
          <cell r="M362">
            <v>0.78500000000000003</v>
          </cell>
          <cell r="O362" t="str">
            <v>電鍍</v>
          </cell>
          <cell r="P362" t="str">
            <v>外</v>
          </cell>
          <cell r="Q362" t="str">
            <v>9-22</v>
          </cell>
          <cell r="R362">
            <v>500</v>
          </cell>
          <cell r="S362" t="str">
            <v>15.20型</v>
          </cell>
        </row>
        <row r="363">
          <cell r="B363" t="str">
            <v>99550044-A</v>
          </cell>
          <cell r="C363" t="str">
            <v>滾直花TC料</v>
          </cell>
          <cell r="D363" t="str">
            <v>∮</v>
          </cell>
          <cell r="E363">
            <v>10</v>
          </cell>
          <cell r="F363">
            <v>10</v>
          </cell>
          <cell r="G363">
            <v>34.299999999999997</v>
          </cell>
          <cell r="H363">
            <v>0.8</v>
          </cell>
          <cell r="I363">
            <v>60</v>
          </cell>
          <cell r="J363">
            <v>0.2</v>
          </cell>
          <cell r="K363">
            <v>68</v>
          </cell>
          <cell r="L363">
            <v>2.4216268749999999E-2</v>
          </cell>
          <cell r="M363">
            <v>0.78500000000000003</v>
          </cell>
          <cell r="N363" t="str">
            <v>車牙</v>
          </cell>
          <cell r="O363" t="str">
            <v>退火</v>
          </cell>
          <cell r="P363" t="str">
            <v>1F</v>
          </cell>
          <cell r="Q363" t="str">
            <v>9-17</v>
          </cell>
          <cell r="R363">
            <v>0</v>
          </cell>
          <cell r="S363">
            <v>0</v>
          </cell>
        </row>
        <row r="364">
          <cell r="B364" t="str">
            <v>99550044-A-01</v>
          </cell>
          <cell r="C364" t="str">
            <v>直花</v>
          </cell>
          <cell r="D364" t="str">
            <v>∮</v>
          </cell>
          <cell r="E364">
            <v>10</v>
          </cell>
          <cell r="F364">
            <v>10</v>
          </cell>
          <cell r="G364">
            <v>34.299999999999997</v>
          </cell>
          <cell r="H364">
            <v>0.8</v>
          </cell>
          <cell r="I364">
            <v>60</v>
          </cell>
          <cell r="J364">
            <v>0.2</v>
          </cell>
          <cell r="K364">
            <v>68</v>
          </cell>
          <cell r="L364">
            <v>2.4216268749999999E-2</v>
          </cell>
          <cell r="M364">
            <v>0.78500000000000003</v>
          </cell>
          <cell r="N364" t="str">
            <v>車牙8.7</v>
          </cell>
          <cell r="O364" t="str">
            <v>退火</v>
          </cell>
          <cell r="P364" t="str">
            <v>1F</v>
          </cell>
          <cell r="Q364" t="str">
            <v>9-17</v>
          </cell>
          <cell r="R364">
            <v>260</v>
          </cell>
          <cell r="S364" t="str">
            <v>15.20型(牙)</v>
          </cell>
        </row>
        <row r="365">
          <cell r="B365" t="str">
            <v>99550045-A-01</v>
          </cell>
          <cell r="C365" t="str">
            <v>直花</v>
          </cell>
          <cell r="D365" t="str">
            <v>∮</v>
          </cell>
          <cell r="E365">
            <v>10</v>
          </cell>
          <cell r="F365">
            <v>10</v>
          </cell>
          <cell r="G365">
            <v>26.7</v>
          </cell>
          <cell r="H365">
            <v>0.8</v>
          </cell>
          <cell r="I365">
            <v>60</v>
          </cell>
          <cell r="J365">
            <v>0.2</v>
          </cell>
          <cell r="K365">
            <v>86</v>
          </cell>
          <cell r="L365">
            <v>1.914774738372093E-2</v>
          </cell>
          <cell r="M365">
            <v>0.78500000000000003</v>
          </cell>
          <cell r="N365" t="str">
            <v>車牙</v>
          </cell>
          <cell r="O365" t="str">
            <v>電鍍</v>
          </cell>
          <cell r="P365" t="str">
            <v>外</v>
          </cell>
          <cell r="Q365" t="str">
            <v>9-25</v>
          </cell>
          <cell r="R365">
            <v>290</v>
          </cell>
          <cell r="S365" t="str">
            <v>15.20型(牙)32型(牙)</v>
          </cell>
        </row>
        <row r="366">
          <cell r="B366" t="str">
            <v>99550045-A-02</v>
          </cell>
          <cell r="C366" t="str">
            <v>直花</v>
          </cell>
          <cell r="D366" t="str">
            <v>∮</v>
          </cell>
          <cell r="E366">
            <v>10</v>
          </cell>
          <cell r="F366">
            <v>10</v>
          </cell>
          <cell r="G366">
            <v>26.7</v>
          </cell>
          <cell r="H366">
            <v>0.8</v>
          </cell>
          <cell r="I366">
            <v>60</v>
          </cell>
          <cell r="J366">
            <v>0.2</v>
          </cell>
          <cell r="K366">
            <v>86</v>
          </cell>
          <cell r="L366">
            <v>1.914774738372093E-2</v>
          </cell>
          <cell r="M366">
            <v>0.78500000000000003</v>
          </cell>
          <cell r="N366" t="str">
            <v>車牙</v>
          </cell>
          <cell r="O366" t="str">
            <v>電鍍</v>
          </cell>
          <cell r="P366" t="str">
            <v>外</v>
          </cell>
          <cell r="Q366" t="str">
            <v>9-25</v>
          </cell>
          <cell r="R366">
            <v>290</v>
          </cell>
          <cell r="S366" t="str">
            <v>15.20型(牙)32型(牙)</v>
          </cell>
        </row>
        <row r="367">
          <cell r="B367" t="str">
            <v>99550070-B</v>
          </cell>
          <cell r="D367" t="str">
            <v>∮</v>
          </cell>
          <cell r="E367">
            <v>11</v>
          </cell>
          <cell r="F367">
            <v>10.85</v>
          </cell>
          <cell r="G367">
            <v>13.6</v>
          </cell>
          <cell r="H367">
            <v>0.8</v>
          </cell>
          <cell r="I367">
            <v>40</v>
          </cell>
          <cell r="J367">
            <v>0.2</v>
          </cell>
          <cell r="K367">
            <v>168</v>
          </cell>
          <cell r="L367">
            <v>1.2028606398809524E-2</v>
          </cell>
          <cell r="M367">
            <v>0.78500000000000003</v>
          </cell>
          <cell r="O367" t="str">
            <v>退火</v>
          </cell>
          <cell r="P367" t="str">
            <v>1F</v>
          </cell>
          <cell r="Q367" t="str">
            <v>9-21</v>
          </cell>
          <cell r="R367">
            <v>850</v>
          </cell>
          <cell r="S367" t="str">
            <v>15.20型</v>
          </cell>
        </row>
        <row r="368">
          <cell r="B368" t="str">
            <v>99900300-B</v>
          </cell>
          <cell r="D368" t="str">
            <v>∮</v>
          </cell>
          <cell r="E368">
            <v>10.8</v>
          </cell>
          <cell r="F368">
            <v>10.8</v>
          </cell>
          <cell r="G368">
            <v>15</v>
          </cell>
          <cell r="H368">
            <v>0.8</v>
          </cell>
          <cell r="I368">
            <v>40</v>
          </cell>
          <cell r="J368">
            <v>0.2</v>
          </cell>
          <cell r="K368">
            <v>153</v>
          </cell>
          <cell r="L368">
            <v>1.2731961176470592E-2</v>
          </cell>
          <cell r="M368">
            <v>0.78500000000000003</v>
          </cell>
          <cell r="O368" t="str">
            <v>退火</v>
          </cell>
          <cell r="P368" t="str">
            <v>1F</v>
          </cell>
          <cell r="Q368" t="str">
            <v>9-24</v>
          </cell>
          <cell r="R368">
            <v>800</v>
          </cell>
          <cell r="S368" t="str">
            <v>15.20型</v>
          </cell>
        </row>
        <row r="369">
          <cell r="B369" t="str">
            <v>99900300-C</v>
          </cell>
          <cell r="D369" t="str">
            <v>∮</v>
          </cell>
          <cell r="E369">
            <v>6.6</v>
          </cell>
          <cell r="F369">
            <v>6.6</v>
          </cell>
          <cell r="G369">
            <v>13.3</v>
          </cell>
          <cell r="H369">
            <v>0.8</v>
          </cell>
          <cell r="I369">
            <v>60</v>
          </cell>
          <cell r="J369">
            <v>0.2</v>
          </cell>
          <cell r="K369">
            <v>170</v>
          </cell>
          <cell r="L369">
            <v>4.2793536176470581E-3</v>
          </cell>
          <cell r="M369">
            <v>0.78500000000000003</v>
          </cell>
          <cell r="O369" t="str">
            <v>電鍍</v>
          </cell>
          <cell r="P369" t="str">
            <v>外</v>
          </cell>
          <cell r="Q369" t="str">
            <v>9-16</v>
          </cell>
          <cell r="R369">
            <v>700</v>
          </cell>
          <cell r="S369" t="str">
            <v>15型</v>
          </cell>
        </row>
        <row r="370">
          <cell r="B370" t="str">
            <v>99900513-A</v>
          </cell>
          <cell r="D370" t="str">
            <v>H</v>
          </cell>
          <cell r="E370">
            <v>11</v>
          </cell>
          <cell r="F370">
            <v>11</v>
          </cell>
          <cell r="G370">
            <v>18.8</v>
          </cell>
          <cell r="H370">
            <v>1.1000000000000001</v>
          </cell>
          <cell r="I370">
            <v>60</v>
          </cell>
          <cell r="J370">
            <v>0.2</v>
          </cell>
          <cell r="K370">
            <v>121</v>
          </cell>
          <cell r="L370">
            <v>1.8424149999999997E-2</v>
          </cell>
          <cell r="M370">
            <v>0.86599999999999999</v>
          </cell>
          <cell r="N370" t="str">
            <v>修平面不倒角(特</v>
          </cell>
          <cell r="O370" t="str">
            <v>切邊</v>
          </cell>
          <cell r="P370" t="str">
            <v>3F</v>
          </cell>
          <cell r="Q370" t="str">
            <v>9-23</v>
          </cell>
          <cell r="R370">
            <v>230</v>
          </cell>
          <cell r="S370" t="str">
            <v>20型</v>
          </cell>
        </row>
        <row r="371">
          <cell r="B371" t="str">
            <v>99900514-A</v>
          </cell>
          <cell r="D371" t="str">
            <v>□</v>
          </cell>
          <cell r="E371">
            <v>9.5</v>
          </cell>
          <cell r="F371">
            <v>9.5</v>
          </cell>
          <cell r="G371">
            <v>21.5</v>
          </cell>
          <cell r="H371">
            <v>1.1000000000000001</v>
          </cell>
          <cell r="I371">
            <v>60</v>
          </cell>
          <cell r="J371">
            <v>0.2</v>
          </cell>
          <cell r="K371">
            <v>107</v>
          </cell>
          <cell r="L371">
            <v>1.7944567757009346E-2</v>
          </cell>
          <cell r="M371">
            <v>1</v>
          </cell>
          <cell r="N371" t="str">
            <v>牙16.4</v>
          </cell>
          <cell r="O371" t="str">
            <v>電鍍</v>
          </cell>
          <cell r="P371" t="str">
            <v>外</v>
          </cell>
          <cell r="Q371" t="str">
            <v>9-27</v>
          </cell>
          <cell r="R371">
            <v>230</v>
          </cell>
          <cell r="S371" t="str">
            <v>20型</v>
          </cell>
        </row>
        <row r="372">
          <cell r="B372" t="str">
            <v>99900515-A</v>
          </cell>
          <cell r="D372" t="str">
            <v>□</v>
          </cell>
          <cell r="E372">
            <v>9.5</v>
          </cell>
          <cell r="F372">
            <v>9.5</v>
          </cell>
          <cell r="G372">
            <v>16</v>
          </cell>
          <cell r="H372">
            <v>1.1000000000000001</v>
          </cell>
          <cell r="I372">
            <v>40</v>
          </cell>
          <cell r="J372">
            <v>0.2</v>
          </cell>
          <cell r="K372">
            <v>142</v>
          </cell>
          <cell r="L372">
            <v>1.3521610915492957E-2</v>
          </cell>
          <cell r="M372">
            <v>1</v>
          </cell>
          <cell r="N372" t="str">
            <v>實心</v>
          </cell>
          <cell r="O372" t="str">
            <v>鑽孔</v>
          </cell>
          <cell r="P372" t="str">
            <v>3F</v>
          </cell>
          <cell r="Q372" t="str">
            <v>9-18</v>
          </cell>
          <cell r="R372">
            <v>360</v>
          </cell>
          <cell r="S372" t="str">
            <v>20型</v>
          </cell>
        </row>
        <row r="373">
          <cell r="B373" t="str">
            <v>99900515-B</v>
          </cell>
          <cell r="D373" t="str">
            <v>∮</v>
          </cell>
          <cell r="E373">
            <v>9.6999999999999993</v>
          </cell>
          <cell r="F373">
            <v>9.42</v>
          </cell>
          <cell r="G373">
            <v>21.4</v>
          </cell>
          <cell r="H373">
            <v>0.8</v>
          </cell>
          <cell r="I373">
            <v>60</v>
          </cell>
          <cell r="J373">
            <v>0.2</v>
          </cell>
          <cell r="K373">
            <v>108</v>
          </cell>
          <cell r="L373">
            <v>1.4549864155092589E-2</v>
          </cell>
          <cell r="M373">
            <v>0.78500000000000003</v>
          </cell>
          <cell r="N373" t="str">
            <v>車牙17.4</v>
          </cell>
          <cell r="O373" t="str">
            <v>切邊</v>
          </cell>
          <cell r="P373" t="str">
            <v>3F</v>
          </cell>
          <cell r="Q373" t="str">
            <v>9-19</v>
          </cell>
          <cell r="R373" t="str">
            <v>80/300</v>
          </cell>
          <cell r="S373" t="str">
            <v>CNC牙/牙15.20型</v>
          </cell>
        </row>
        <row r="374">
          <cell r="B374" t="str">
            <v>99900521-A</v>
          </cell>
          <cell r="D374" t="str">
            <v>H</v>
          </cell>
          <cell r="E374">
            <v>11</v>
          </cell>
          <cell r="F374">
            <v>11</v>
          </cell>
          <cell r="G374">
            <v>18.899999999999999</v>
          </cell>
          <cell r="H374">
            <v>0.8</v>
          </cell>
          <cell r="I374">
            <v>40</v>
          </cell>
          <cell r="J374">
            <v>0.2</v>
          </cell>
          <cell r="K374">
            <v>123</v>
          </cell>
          <cell r="L374">
            <v>1.8124570325203249E-2</v>
          </cell>
          <cell r="M374">
            <v>0.86599999999999999</v>
          </cell>
          <cell r="N374" t="str">
            <v>車牙</v>
          </cell>
          <cell r="O374" t="str">
            <v>切邊</v>
          </cell>
          <cell r="P374" t="str">
            <v>3F</v>
          </cell>
          <cell r="Q374" t="str">
            <v>9-32</v>
          </cell>
          <cell r="R374">
            <v>360</v>
          </cell>
          <cell r="S374" t="str">
            <v>15.20型(牙)</v>
          </cell>
        </row>
        <row r="375">
          <cell r="B375" t="str">
            <v>99900524-A-01</v>
          </cell>
          <cell r="D375" t="str">
            <v>∮</v>
          </cell>
          <cell r="E375">
            <v>12.3</v>
          </cell>
          <cell r="F375">
            <v>12</v>
          </cell>
          <cell r="G375">
            <v>26.25</v>
          </cell>
          <cell r="H375">
            <v>0.8</v>
          </cell>
          <cell r="I375">
            <v>40</v>
          </cell>
          <cell r="J375">
            <v>0.2</v>
          </cell>
          <cell r="K375">
            <v>90</v>
          </cell>
          <cell r="L375">
            <v>2.8074170875000009E-2</v>
          </cell>
          <cell r="M375">
            <v>0.78500000000000003</v>
          </cell>
          <cell r="Q375" t="str">
            <v>9-38</v>
          </cell>
          <cell r="R375">
            <v>200</v>
          </cell>
          <cell r="S375" t="str">
            <v>15.20型(牙)</v>
          </cell>
        </row>
        <row r="376">
          <cell r="B376" t="str">
            <v>99900525-B</v>
          </cell>
          <cell r="D376" t="str">
            <v>∮</v>
          </cell>
          <cell r="E376">
            <v>9.6999999999999993</v>
          </cell>
          <cell r="F376">
            <v>9.42</v>
          </cell>
          <cell r="G376">
            <v>21.4</v>
          </cell>
          <cell r="H376">
            <v>0.8</v>
          </cell>
          <cell r="I376">
            <v>60</v>
          </cell>
          <cell r="J376">
            <v>0.2</v>
          </cell>
          <cell r="K376">
            <v>108</v>
          </cell>
          <cell r="L376">
            <v>1.4549864155092589E-2</v>
          </cell>
          <cell r="M376">
            <v>0.78500000000000003</v>
          </cell>
          <cell r="N376" t="str">
            <v>車牙17.4</v>
          </cell>
          <cell r="O376" t="str">
            <v>切邊</v>
          </cell>
          <cell r="P376" t="str">
            <v>3F</v>
          </cell>
          <cell r="Q376" t="str">
            <v>9-20</v>
          </cell>
          <cell r="R376">
            <v>300</v>
          </cell>
          <cell r="S376" t="str">
            <v>15.20型(牙)</v>
          </cell>
        </row>
        <row r="377">
          <cell r="B377" t="str">
            <v>99900531-A</v>
          </cell>
          <cell r="D377" t="str">
            <v>∮</v>
          </cell>
          <cell r="E377">
            <v>10.8</v>
          </cell>
          <cell r="F377">
            <v>10.6</v>
          </cell>
          <cell r="G377">
            <v>21.2</v>
          </cell>
          <cell r="H377">
            <v>0.8</v>
          </cell>
          <cell r="I377">
            <v>40</v>
          </cell>
          <cell r="J377">
            <v>0.2</v>
          </cell>
          <cell r="K377">
            <v>110</v>
          </cell>
          <cell r="L377">
            <v>1.7709000545454549E-2</v>
          </cell>
          <cell r="M377">
            <v>0.78500000000000003</v>
          </cell>
          <cell r="O377" t="str">
            <v>攻牙</v>
          </cell>
          <cell r="P377" t="str">
            <v>3F</v>
          </cell>
          <cell r="Q377" t="str">
            <v>9-31</v>
          </cell>
          <cell r="R377">
            <v>0</v>
          </cell>
          <cell r="S377">
            <v>0</v>
          </cell>
        </row>
        <row r="378">
          <cell r="B378" t="str">
            <v>99900531-B</v>
          </cell>
          <cell r="D378" t="str">
            <v>□</v>
          </cell>
          <cell r="E378">
            <v>9.5</v>
          </cell>
          <cell r="F378">
            <v>9.5</v>
          </cell>
          <cell r="G378">
            <v>16</v>
          </cell>
          <cell r="H378">
            <v>1.1000000000000001</v>
          </cell>
          <cell r="I378">
            <v>40</v>
          </cell>
          <cell r="J378">
            <v>0.2</v>
          </cell>
          <cell r="K378">
            <v>142</v>
          </cell>
          <cell r="L378">
            <v>1.3521610915492957E-2</v>
          </cell>
          <cell r="M378">
            <v>1</v>
          </cell>
          <cell r="N378" t="str">
            <v>實心</v>
          </cell>
          <cell r="O378" t="str">
            <v>鉸孔</v>
          </cell>
          <cell r="P378" t="str">
            <v>3F</v>
          </cell>
          <cell r="Q378" t="str">
            <v>9-30</v>
          </cell>
          <cell r="R378">
            <v>360</v>
          </cell>
          <cell r="S378" t="str">
            <v>20型</v>
          </cell>
        </row>
        <row r="379">
          <cell r="B379" t="str">
            <v>99900535-A</v>
          </cell>
          <cell r="D379" t="str">
            <v>H</v>
          </cell>
          <cell r="E379">
            <v>11</v>
          </cell>
          <cell r="F379">
            <v>11</v>
          </cell>
          <cell r="G379">
            <v>22.5</v>
          </cell>
          <cell r="H379">
            <v>0.8</v>
          </cell>
          <cell r="I379">
            <v>40</v>
          </cell>
          <cell r="J379">
            <v>0.2</v>
          </cell>
          <cell r="K379">
            <v>104</v>
          </cell>
          <cell r="L379">
            <v>2.1435789903846151E-2</v>
          </cell>
          <cell r="M379">
            <v>0.86599999999999999</v>
          </cell>
          <cell r="Q379" t="str">
            <v>9-37</v>
          </cell>
          <cell r="R379">
            <v>330</v>
          </cell>
          <cell r="S379" t="str">
            <v>15.20型</v>
          </cell>
        </row>
        <row r="380">
          <cell r="B380" t="str">
            <v>99900985-B</v>
          </cell>
          <cell r="C380" t="str">
            <v>TC料</v>
          </cell>
          <cell r="D380" t="str">
            <v>∮</v>
          </cell>
          <cell r="E380">
            <v>10.5</v>
          </cell>
          <cell r="F380">
            <v>10</v>
          </cell>
          <cell r="G380">
            <v>10.3</v>
          </cell>
          <cell r="H380">
            <v>0.8</v>
          </cell>
          <cell r="I380">
            <v>40</v>
          </cell>
          <cell r="J380">
            <v>0.2</v>
          </cell>
          <cell r="K380">
            <v>217</v>
          </cell>
          <cell r="L380">
            <v>8.4851219758064512E-3</v>
          </cell>
          <cell r="M380">
            <v>0.78500000000000003</v>
          </cell>
          <cell r="Q380" t="str">
            <v>9-39</v>
          </cell>
          <cell r="R380">
            <v>700</v>
          </cell>
          <cell r="S380">
            <v>0</v>
          </cell>
        </row>
        <row r="381">
          <cell r="B381" t="str">
            <v>99901180-B-01</v>
          </cell>
          <cell r="C381" t="str">
            <v>EF料</v>
          </cell>
          <cell r="D381" t="str">
            <v>∮</v>
          </cell>
          <cell r="E381">
            <v>9.6999999999999993</v>
          </cell>
          <cell r="F381">
            <v>9.6999999999999993</v>
          </cell>
          <cell r="G381">
            <v>13.3</v>
          </cell>
          <cell r="H381">
            <v>0.8</v>
          </cell>
          <cell r="I381">
            <v>60</v>
          </cell>
          <cell r="J381">
            <v>0.2</v>
          </cell>
          <cell r="K381">
            <v>170</v>
          </cell>
          <cell r="L381">
            <v>9.2434431102941163E-3</v>
          </cell>
          <cell r="M381">
            <v>0.78500000000000003</v>
          </cell>
          <cell r="O381" t="str">
            <v>退火</v>
          </cell>
          <cell r="P381" t="str">
            <v>1F</v>
          </cell>
          <cell r="Q381" t="str">
            <v>9-04</v>
          </cell>
          <cell r="R381">
            <v>700</v>
          </cell>
          <cell r="S381" t="str">
            <v>15.20型</v>
          </cell>
        </row>
        <row r="382">
          <cell r="B382" t="str">
            <v>99901190-C-02</v>
          </cell>
          <cell r="D382" t="str">
            <v>∮</v>
          </cell>
          <cell r="E382">
            <v>8.5</v>
          </cell>
          <cell r="F382">
            <v>8.5</v>
          </cell>
          <cell r="G382">
            <v>15.4</v>
          </cell>
          <cell r="H382">
            <v>0.8</v>
          </cell>
          <cell r="I382">
            <v>60</v>
          </cell>
          <cell r="J382">
            <v>0.2</v>
          </cell>
          <cell r="K382">
            <v>148</v>
          </cell>
          <cell r="L382">
            <v>8.1529609375000003E-3</v>
          </cell>
          <cell r="M382">
            <v>0.78500000000000003</v>
          </cell>
          <cell r="O382" t="str">
            <v>倒角</v>
          </cell>
          <cell r="P382" t="str">
            <v>3F</v>
          </cell>
          <cell r="Q382" t="str">
            <v>9-15</v>
          </cell>
          <cell r="R382">
            <v>750</v>
          </cell>
          <cell r="S382" t="str">
            <v>15.20型</v>
          </cell>
        </row>
        <row r="383">
          <cell r="B383" t="str">
            <v>99901290-B-02</v>
          </cell>
          <cell r="C383" t="str">
            <v>EF料</v>
          </cell>
          <cell r="D383" t="str">
            <v>∮</v>
          </cell>
          <cell r="E383">
            <v>9.6999999999999993</v>
          </cell>
          <cell r="F383">
            <v>9.6999999999999993</v>
          </cell>
          <cell r="G383">
            <v>13.3</v>
          </cell>
          <cell r="H383">
            <v>0.8</v>
          </cell>
          <cell r="I383">
            <v>60</v>
          </cell>
          <cell r="J383">
            <v>0.2</v>
          </cell>
          <cell r="K383">
            <v>170</v>
          </cell>
          <cell r="L383">
            <v>9.2434431102941163E-3</v>
          </cell>
          <cell r="M383">
            <v>0.78500000000000003</v>
          </cell>
          <cell r="O383" t="str">
            <v>退火</v>
          </cell>
          <cell r="P383" t="str">
            <v>1F</v>
          </cell>
          <cell r="Q383" t="str">
            <v>9-09</v>
          </cell>
          <cell r="R383">
            <v>800</v>
          </cell>
          <cell r="S383" t="str">
            <v>15.20型</v>
          </cell>
        </row>
        <row r="384">
          <cell r="B384" t="str">
            <v>99901290-C-01</v>
          </cell>
          <cell r="D384" t="str">
            <v>∮</v>
          </cell>
          <cell r="E384">
            <v>8.5</v>
          </cell>
          <cell r="F384">
            <v>8.5</v>
          </cell>
          <cell r="G384">
            <v>15.4</v>
          </cell>
          <cell r="H384">
            <v>0.8</v>
          </cell>
          <cell r="I384">
            <v>60</v>
          </cell>
          <cell r="J384">
            <v>0.2</v>
          </cell>
          <cell r="K384">
            <v>148</v>
          </cell>
          <cell r="L384">
            <v>8.1529609375000003E-3</v>
          </cell>
          <cell r="M384">
            <v>0.78500000000000003</v>
          </cell>
          <cell r="O384" t="str">
            <v>倒角</v>
          </cell>
          <cell r="P384" t="str">
            <v>3F</v>
          </cell>
          <cell r="Q384" t="str">
            <v>9-11</v>
          </cell>
          <cell r="R384">
            <v>800</v>
          </cell>
          <cell r="S384" t="str">
            <v>15.20型</v>
          </cell>
        </row>
        <row r="385">
          <cell r="B385" t="str">
            <v>99901290-U-B</v>
          </cell>
          <cell r="C385" t="str">
            <v>EF料</v>
          </cell>
          <cell r="D385" t="str">
            <v>∮</v>
          </cell>
          <cell r="E385">
            <v>9.6999999999999993</v>
          </cell>
          <cell r="F385">
            <v>9.6999999999999993</v>
          </cell>
          <cell r="G385">
            <v>13.3</v>
          </cell>
          <cell r="H385">
            <v>0.8</v>
          </cell>
          <cell r="I385">
            <v>60</v>
          </cell>
          <cell r="J385">
            <v>0.2</v>
          </cell>
          <cell r="K385">
            <v>170</v>
          </cell>
          <cell r="L385">
            <v>9.2434431102941163E-3</v>
          </cell>
          <cell r="M385">
            <v>0.78500000000000003</v>
          </cell>
          <cell r="O385" t="str">
            <v>退火</v>
          </cell>
          <cell r="P385" t="str">
            <v>1F</v>
          </cell>
          <cell r="Q385" t="str">
            <v>9-28</v>
          </cell>
          <cell r="R385">
            <v>750</v>
          </cell>
          <cell r="S385">
            <v>0</v>
          </cell>
        </row>
        <row r="386">
          <cell r="B386" t="str">
            <v>99901300-B</v>
          </cell>
          <cell r="C386" t="str">
            <v>EF料</v>
          </cell>
          <cell r="D386" t="str">
            <v>∮</v>
          </cell>
          <cell r="E386">
            <v>11</v>
          </cell>
          <cell r="F386">
            <v>10.8</v>
          </cell>
          <cell r="G386">
            <v>13.3</v>
          </cell>
          <cell r="H386">
            <v>0.8</v>
          </cell>
          <cell r="I386">
            <v>40</v>
          </cell>
          <cell r="J386">
            <v>0.2</v>
          </cell>
          <cell r="K386">
            <v>172</v>
          </cell>
          <cell r="L386">
            <v>1.1748871366279071E-2</v>
          </cell>
          <cell r="M386">
            <v>0.78500000000000003</v>
          </cell>
          <cell r="Q386" t="str">
            <v>9-40</v>
          </cell>
          <cell r="R386">
            <v>700</v>
          </cell>
          <cell r="S386" t="str">
            <v>15.20型</v>
          </cell>
        </row>
        <row r="387">
          <cell r="B387" t="str">
            <v>99901310-A1-01</v>
          </cell>
          <cell r="D387" t="str">
            <v>H</v>
          </cell>
          <cell r="E387">
            <v>11</v>
          </cell>
          <cell r="F387">
            <v>11</v>
          </cell>
          <cell r="G387">
            <v>7.6</v>
          </cell>
          <cell r="H387">
            <v>0.8</v>
          </cell>
          <cell r="I387">
            <v>40</v>
          </cell>
          <cell r="J387">
            <v>0.2</v>
          </cell>
          <cell r="K387">
            <v>286</v>
          </cell>
          <cell r="L387">
            <v>7.7948326923076919E-3</v>
          </cell>
          <cell r="M387">
            <v>0.86599999999999999</v>
          </cell>
          <cell r="N387" t="str">
            <v>不攻牙</v>
          </cell>
          <cell r="O387" t="str">
            <v>打字</v>
          </cell>
          <cell r="P387" t="str">
            <v>3F</v>
          </cell>
          <cell r="Q387" t="str">
            <v>9-05</v>
          </cell>
          <cell r="R387">
            <v>800</v>
          </cell>
          <cell r="S387" t="str">
            <v>15.20型</v>
          </cell>
        </row>
        <row r="388">
          <cell r="B388" t="str">
            <v>99901310-B</v>
          </cell>
          <cell r="C388" t="str">
            <v>EF料</v>
          </cell>
          <cell r="D388" t="str">
            <v>∮</v>
          </cell>
          <cell r="E388">
            <v>9.6999999999999993</v>
          </cell>
          <cell r="F388">
            <v>9.6999999999999993</v>
          </cell>
          <cell r="G388">
            <v>13.3</v>
          </cell>
          <cell r="H388">
            <v>0.8</v>
          </cell>
          <cell r="I388">
            <v>60</v>
          </cell>
          <cell r="J388">
            <v>0.2</v>
          </cell>
          <cell r="K388">
            <v>170</v>
          </cell>
          <cell r="L388">
            <v>9.2434431102941163E-3</v>
          </cell>
          <cell r="M388">
            <v>0.78500000000000003</v>
          </cell>
          <cell r="O388" t="str">
            <v>退火</v>
          </cell>
          <cell r="P388" t="str">
            <v>1F</v>
          </cell>
          <cell r="Q388" t="str">
            <v>9-13</v>
          </cell>
          <cell r="R388">
            <v>900</v>
          </cell>
          <cell r="S388" t="str">
            <v>15.20型</v>
          </cell>
        </row>
        <row r="389">
          <cell r="B389" t="str">
            <v>99901320-C-01</v>
          </cell>
          <cell r="D389" t="str">
            <v>∮</v>
          </cell>
          <cell r="E389">
            <v>8.5</v>
          </cell>
          <cell r="F389">
            <v>8.5</v>
          </cell>
          <cell r="G389">
            <v>15.4</v>
          </cell>
          <cell r="H389">
            <v>0.8</v>
          </cell>
          <cell r="I389">
            <v>60</v>
          </cell>
          <cell r="J389">
            <v>0.2</v>
          </cell>
          <cell r="K389">
            <v>148</v>
          </cell>
          <cell r="L389">
            <v>8.1529609375000003E-3</v>
          </cell>
          <cell r="M389">
            <v>0.78500000000000003</v>
          </cell>
          <cell r="O389" t="str">
            <v>倒角</v>
          </cell>
          <cell r="P389" t="str">
            <v>3F</v>
          </cell>
          <cell r="Q389" t="str">
            <v>9-10</v>
          </cell>
          <cell r="R389">
            <v>800</v>
          </cell>
          <cell r="S389" t="str">
            <v>15.20型</v>
          </cell>
        </row>
        <row r="390">
          <cell r="B390" t="str">
            <v>99901400-B</v>
          </cell>
          <cell r="C390" t="str">
            <v>TC料</v>
          </cell>
          <cell r="D390" t="str">
            <v>∮</v>
          </cell>
          <cell r="E390">
            <v>10.8</v>
          </cell>
          <cell r="F390">
            <v>10.8</v>
          </cell>
          <cell r="G390">
            <v>13.3</v>
          </cell>
          <cell r="H390">
            <v>0.8</v>
          </cell>
          <cell r="I390">
            <v>40</v>
          </cell>
          <cell r="J390">
            <v>0.2</v>
          </cell>
          <cell r="K390">
            <v>172</v>
          </cell>
          <cell r="L390">
            <v>1.1325523604651165E-2</v>
          </cell>
          <cell r="M390">
            <v>0.78500000000000003</v>
          </cell>
          <cell r="O390" t="str">
            <v>退火</v>
          </cell>
          <cell r="P390" t="str">
            <v>1F</v>
          </cell>
          <cell r="Q390" t="str">
            <v>9-14</v>
          </cell>
          <cell r="R390">
            <v>900</v>
          </cell>
          <cell r="S390" t="str">
            <v>15.20型</v>
          </cell>
        </row>
        <row r="391">
          <cell r="B391" t="str">
            <v>99901405-B</v>
          </cell>
          <cell r="C391" t="str">
            <v>EF料</v>
          </cell>
          <cell r="D391" t="str">
            <v>∮</v>
          </cell>
          <cell r="E391">
            <v>9.6999999999999993</v>
          </cell>
          <cell r="F391">
            <v>9.6999999999999993</v>
          </cell>
          <cell r="G391">
            <v>13.3</v>
          </cell>
          <cell r="H391">
            <v>0.8</v>
          </cell>
          <cell r="I391">
            <v>60</v>
          </cell>
          <cell r="J391">
            <v>0.2</v>
          </cell>
          <cell r="K391">
            <v>170</v>
          </cell>
          <cell r="L391">
            <v>9.2434431102941163E-3</v>
          </cell>
          <cell r="M391">
            <v>0.78500000000000003</v>
          </cell>
          <cell r="O391" t="str">
            <v>退火</v>
          </cell>
          <cell r="P391" t="str">
            <v>1F</v>
          </cell>
          <cell r="Q391" t="str">
            <v>9-29</v>
          </cell>
          <cell r="R391">
            <v>0</v>
          </cell>
          <cell r="S391">
            <v>0</v>
          </cell>
        </row>
        <row r="392">
          <cell r="B392" t="str">
            <v>99901410-B</v>
          </cell>
          <cell r="C392" t="str">
            <v>EF料</v>
          </cell>
          <cell r="D392" t="str">
            <v>∮</v>
          </cell>
          <cell r="E392">
            <v>9.6999999999999993</v>
          </cell>
          <cell r="F392">
            <v>9.6999999999999993</v>
          </cell>
          <cell r="G392">
            <v>13.3</v>
          </cell>
          <cell r="H392">
            <v>0.8</v>
          </cell>
          <cell r="I392">
            <v>60</v>
          </cell>
          <cell r="J392">
            <v>0.2</v>
          </cell>
          <cell r="K392">
            <v>170</v>
          </cell>
          <cell r="L392">
            <v>9.2434431102941163E-3</v>
          </cell>
          <cell r="M392">
            <v>0.78500000000000003</v>
          </cell>
          <cell r="O392" t="str">
            <v>退火</v>
          </cell>
          <cell r="P392" t="str">
            <v>1F</v>
          </cell>
          <cell r="Q392" t="str">
            <v>9-12</v>
          </cell>
          <cell r="R392">
            <v>900</v>
          </cell>
          <cell r="S392" t="str">
            <v>15.20型</v>
          </cell>
        </row>
        <row r="393">
          <cell r="B393" t="str">
            <v>99901450-B</v>
          </cell>
          <cell r="C393" t="str">
            <v>TC料</v>
          </cell>
          <cell r="D393" t="str">
            <v>∮</v>
          </cell>
          <cell r="E393">
            <v>10.8</v>
          </cell>
          <cell r="F393">
            <v>10.8</v>
          </cell>
          <cell r="G393">
            <v>13.3</v>
          </cell>
          <cell r="H393">
            <v>0.8</v>
          </cell>
          <cell r="I393">
            <v>40</v>
          </cell>
          <cell r="J393">
            <v>0.2</v>
          </cell>
          <cell r="K393">
            <v>172</v>
          </cell>
          <cell r="L393">
            <v>1.1325523604651165E-2</v>
          </cell>
          <cell r="M393">
            <v>0.78500000000000003</v>
          </cell>
          <cell r="O393" t="str">
            <v>退火</v>
          </cell>
          <cell r="P393" t="str">
            <v>1F</v>
          </cell>
          <cell r="Q393" t="str">
            <v>9-06</v>
          </cell>
          <cell r="R393">
            <v>900</v>
          </cell>
          <cell r="S393" t="str">
            <v>15.20型</v>
          </cell>
        </row>
        <row r="394">
          <cell r="B394" t="str">
            <v>99901850-A</v>
          </cell>
          <cell r="D394" t="str">
            <v>∮</v>
          </cell>
          <cell r="E394">
            <v>18.5</v>
          </cell>
          <cell r="F394">
            <v>18</v>
          </cell>
          <cell r="G394">
            <v>28</v>
          </cell>
          <cell r="H394">
            <v>0.8</v>
          </cell>
          <cell r="I394">
            <v>40</v>
          </cell>
          <cell r="J394">
            <v>0.2</v>
          </cell>
          <cell r="K394">
            <v>84</v>
          </cell>
          <cell r="L394">
            <v>6.8046124627976184E-2</v>
          </cell>
          <cell r="M394">
            <v>0.78500000000000003</v>
          </cell>
          <cell r="O394" t="str">
            <v>倒角</v>
          </cell>
          <cell r="P394" t="str">
            <v>3F</v>
          </cell>
          <cell r="Q394" t="str">
            <v>9-34</v>
          </cell>
          <cell r="R394">
            <v>260</v>
          </cell>
          <cell r="S394" t="str">
            <v>20型(牙)</v>
          </cell>
        </row>
        <row r="395">
          <cell r="B395" t="str">
            <v>99901917-A</v>
          </cell>
          <cell r="D395" t="str">
            <v>∮</v>
          </cell>
          <cell r="E395">
            <v>15.2</v>
          </cell>
          <cell r="F395">
            <v>15</v>
          </cell>
          <cell r="G395">
            <v>26</v>
          </cell>
          <cell r="H395">
            <v>0.8</v>
          </cell>
          <cell r="I395">
            <v>40</v>
          </cell>
          <cell r="J395">
            <v>0.2</v>
          </cell>
          <cell r="K395">
            <v>91</v>
          </cell>
          <cell r="L395">
            <v>4.240186989010989E-2</v>
          </cell>
          <cell r="M395">
            <v>0.78500000000000003</v>
          </cell>
          <cell r="Q395" t="str">
            <v>9-35</v>
          </cell>
          <cell r="R395">
            <v>320</v>
          </cell>
          <cell r="S395" t="str">
            <v>20型</v>
          </cell>
        </row>
        <row r="396">
          <cell r="B396" t="str">
            <v>99901917-A1</v>
          </cell>
          <cell r="D396" t="str">
            <v>∮</v>
          </cell>
          <cell r="E396">
            <v>12.7</v>
          </cell>
          <cell r="F396">
            <v>12.5</v>
          </cell>
          <cell r="G396">
            <v>15.3</v>
          </cell>
          <cell r="H396">
            <v>1.1000000000000001</v>
          </cell>
          <cell r="I396">
            <v>40</v>
          </cell>
          <cell r="J396">
            <v>0.2</v>
          </cell>
          <cell r="K396">
            <v>148</v>
          </cell>
          <cell r="L396">
            <v>1.8200568437500002E-2</v>
          </cell>
          <cell r="M396">
            <v>0.78500000000000003</v>
          </cell>
          <cell r="Q396" t="str">
            <v>9-36</v>
          </cell>
          <cell r="R396">
            <v>300</v>
          </cell>
          <cell r="S396" t="str">
            <v>15.20型</v>
          </cell>
        </row>
        <row r="397">
          <cell r="B397" t="str">
            <v>99902009-A</v>
          </cell>
          <cell r="D397" t="str">
            <v>H</v>
          </cell>
          <cell r="E397">
            <v>11</v>
          </cell>
          <cell r="F397">
            <v>11</v>
          </cell>
          <cell r="G397">
            <v>14.6</v>
          </cell>
          <cell r="H397">
            <v>0.8</v>
          </cell>
          <cell r="I397">
            <v>40</v>
          </cell>
          <cell r="J397">
            <v>0.2</v>
          </cell>
          <cell r="K397">
            <v>157</v>
          </cell>
          <cell r="L397">
            <v>1.4199504140127387E-2</v>
          </cell>
          <cell r="M397">
            <v>0.86599999999999999</v>
          </cell>
          <cell r="O397" t="str">
            <v>打字</v>
          </cell>
          <cell r="P397" t="str">
            <v>3F</v>
          </cell>
          <cell r="Q397" t="str">
            <v>9-33</v>
          </cell>
          <cell r="R397">
            <v>0</v>
          </cell>
          <cell r="S397">
            <v>0</v>
          </cell>
        </row>
        <row r="398">
          <cell r="B398" t="str">
            <v>A23197-A</v>
          </cell>
          <cell r="D398" t="str">
            <v>□</v>
          </cell>
          <cell r="E398">
            <v>9.5</v>
          </cell>
          <cell r="F398">
            <v>9.5</v>
          </cell>
          <cell r="G398">
            <v>16</v>
          </cell>
          <cell r="H398">
            <v>1.1000000000000001</v>
          </cell>
          <cell r="I398">
            <v>40</v>
          </cell>
          <cell r="J398">
            <v>0.2</v>
          </cell>
          <cell r="K398">
            <v>142</v>
          </cell>
          <cell r="L398">
            <v>1.3521610915492957E-2</v>
          </cell>
          <cell r="M398">
            <v>1</v>
          </cell>
          <cell r="N398" t="str">
            <v>實心</v>
          </cell>
          <cell r="Q398" t="str">
            <v>A-13</v>
          </cell>
          <cell r="R398">
            <v>360</v>
          </cell>
          <cell r="S398">
            <v>0</v>
          </cell>
        </row>
        <row r="399">
          <cell r="B399" t="str">
            <v>A23197-B</v>
          </cell>
          <cell r="D399" t="str">
            <v>∮</v>
          </cell>
          <cell r="E399">
            <v>9.6999999999999993</v>
          </cell>
          <cell r="F399">
            <v>9.42</v>
          </cell>
          <cell r="G399">
            <v>21.7</v>
          </cell>
          <cell r="H399">
            <v>0.8</v>
          </cell>
          <cell r="I399">
            <v>60</v>
          </cell>
          <cell r="J399">
            <v>0.2</v>
          </cell>
          <cell r="K399">
            <v>107</v>
          </cell>
          <cell r="L399">
            <v>1.468584419392523E-2</v>
          </cell>
          <cell r="M399">
            <v>0.78500000000000003</v>
          </cell>
          <cell r="Q399" t="str">
            <v>A-14</v>
          </cell>
          <cell r="R399">
            <v>130</v>
          </cell>
          <cell r="S399">
            <v>0</v>
          </cell>
        </row>
        <row r="400">
          <cell r="B400" t="str">
            <v>A2-56IS-B</v>
          </cell>
          <cell r="D400" t="str">
            <v>∮</v>
          </cell>
          <cell r="E400">
            <v>10.5</v>
          </cell>
          <cell r="F400">
            <v>10.5</v>
          </cell>
          <cell r="G400">
            <v>13.2</v>
          </cell>
          <cell r="H400">
            <v>0.8</v>
          </cell>
          <cell r="I400">
            <v>40</v>
          </cell>
          <cell r="J400">
            <v>0.2</v>
          </cell>
          <cell r="K400">
            <v>173</v>
          </cell>
          <cell r="L400">
            <v>1.0643187680635838E-2</v>
          </cell>
          <cell r="M400">
            <v>0.78500000000000003</v>
          </cell>
          <cell r="O400" t="str">
            <v>退火</v>
          </cell>
          <cell r="P400" t="str">
            <v>1F</v>
          </cell>
          <cell r="Q400" t="str">
            <v>A-07</v>
          </cell>
          <cell r="R400">
            <v>600</v>
          </cell>
          <cell r="S400" t="str">
            <v>15.20型</v>
          </cell>
        </row>
        <row r="401">
          <cell r="B401" t="str">
            <v>A2-59ISK-A</v>
          </cell>
          <cell r="C401" t="str">
            <v>十花</v>
          </cell>
          <cell r="D401" t="str">
            <v>∮</v>
          </cell>
          <cell r="E401">
            <v>13</v>
          </cell>
          <cell r="F401">
            <v>13</v>
          </cell>
          <cell r="G401">
            <v>9</v>
          </cell>
          <cell r="H401">
            <v>0.8</v>
          </cell>
          <cell r="I401">
            <v>40</v>
          </cell>
          <cell r="J401">
            <v>0.2</v>
          </cell>
          <cell r="K401">
            <v>242</v>
          </cell>
          <cell r="L401">
            <v>1.1499725639462813E-2</v>
          </cell>
          <cell r="M401">
            <v>0.78500000000000003</v>
          </cell>
          <cell r="O401" t="str">
            <v>攻牙</v>
          </cell>
          <cell r="P401" t="str">
            <v>楊</v>
          </cell>
          <cell r="Q401" t="str">
            <v>A-12</v>
          </cell>
          <cell r="R401">
            <v>300</v>
          </cell>
          <cell r="S401" t="str">
            <v>20型</v>
          </cell>
        </row>
        <row r="402">
          <cell r="B402" t="str">
            <v>A2-IS59-A</v>
          </cell>
          <cell r="D402" t="str">
            <v>H</v>
          </cell>
          <cell r="E402">
            <v>11</v>
          </cell>
          <cell r="F402">
            <v>11</v>
          </cell>
          <cell r="G402">
            <v>7.5</v>
          </cell>
          <cell r="H402">
            <v>0.8</v>
          </cell>
          <cell r="I402">
            <v>40</v>
          </cell>
          <cell r="J402">
            <v>0.2</v>
          </cell>
          <cell r="K402">
            <v>289</v>
          </cell>
          <cell r="L402">
            <v>7.7139174740484418E-3</v>
          </cell>
          <cell r="M402">
            <v>0.86599999999999999</v>
          </cell>
          <cell r="N402" t="str">
            <v>攻牙</v>
          </cell>
          <cell r="O402" t="str">
            <v>電鍍</v>
          </cell>
          <cell r="P402" t="str">
            <v>外</v>
          </cell>
          <cell r="Q402" t="str">
            <v>A-03</v>
          </cell>
          <cell r="R402">
            <v>800</v>
          </cell>
          <cell r="S402" t="str">
            <v>15.20型</v>
          </cell>
        </row>
        <row r="403">
          <cell r="B403" t="str">
            <v>ADAP5606-A2</v>
          </cell>
          <cell r="D403" t="str">
            <v>∮</v>
          </cell>
          <cell r="E403">
            <v>10</v>
          </cell>
          <cell r="F403">
            <v>9.8000000000000007</v>
          </cell>
          <cell r="G403">
            <v>12.15</v>
          </cell>
          <cell r="H403">
            <v>0.8</v>
          </cell>
          <cell r="I403">
            <v>40</v>
          </cell>
          <cell r="J403">
            <v>0.2</v>
          </cell>
          <cell r="K403">
            <v>187</v>
          </cell>
          <cell r="L403">
            <v>8.9309491978609625E-3</v>
          </cell>
          <cell r="M403">
            <v>0.78500000000000003</v>
          </cell>
          <cell r="N403" t="str">
            <v>車牙(牙4)</v>
          </cell>
          <cell r="O403" t="str">
            <v>鉸孔</v>
          </cell>
          <cell r="P403" t="str">
            <v>3F</v>
          </cell>
          <cell r="Q403" t="str">
            <v>A-08</v>
          </cell>
          <cell r="R403">
            <v>230</v>
          </cell>
          <cell r="S403" t="str">
            <v>15型</v>
          </cell>
        </row>
        <row r="404">
          <cell r="B404" t="str">
            <v>AFM-TER75-A1</v>
          </cell>
          <cell r="D404" t="str">
            <v>∮</v>
          </cell>
          <cell r="E404">
            <v>10.8</v>
          </cell>
          <cell r="F404">
            <v>10.8</v>
          </cell>
          <cell r="G404">
            <v>22.7</v>
          </cell>
          <cell r="H404">
            <v>0.8</v>
          </cell>
          <cell r="I404">
            <v>40</v>
          </cell>
          <cell r="J404">
            <v>0.2</v>
          </cell>
          <cell r="K404">
            <v>103</v>
          </cell>
          <cell r="L404">
            <v>1.8912524854368937E-2</v>
          </cell>
          <cell r="M404">
            <v>0.78500000000000003</v>
          </cell>
          <cell r="O404" t="str">
            <v>電鍍</v>
          </cell>
          <cell r="P404" t="str">
            <v>外</v>
          </cell>
          <cell r="Q404" t="str">
            <v>A-10</v>
          </cell>
          <cell r="R404">
            <v>350</v>
          </cell>
          <cell r="S404" t="str">
            <v>15.20型(牙)</v>
          </cell>
        </row>
        <row r="405">
          <cell r="B405" t="str">
            <v>AFM-TER75-A1-01</v>
          </cell>
          <cell r="D405" t="str">
            <v>∮</v>
          </cell>
          <cell r="E405">
            <v>10.8</v>
          </cell>
          <cell r="F405">
            <v>10.8</v>
          </cell>
          <cell r="G405">
            <v>22.7</v>
          </cell>
          <cell r="H405">
            <v>0.8</v>
          </cell>
          <cell r="I405">
            <v>40</v>
          </cell>
          <cell r="J405">
            <v>0.2</v>
          </cell>
          <cell r="K405">
            <v>103</v>
          </cell>
          <cell r="L405">
            <v>1.8912524854368937E-2</v>
          </cell>
          <cell r="M405">
            <v>0.78500000000000003</v>
          </cell>
          <cell r="O405" t="str">
            <v>電鍍</v>
          </cell>
          <cell r="P405" t="str">
            <v>外</v>
          </cell>
          <cell r="Q405" t="str">
            <v>A-10</v>
          </cell>
          <cell r="R405">
            <v>385</v>
          </cell>
          <cell r="S405" t="str">
            <v>15.20型(牙)</v>
          </cell>
        </row>
        <row r="406">
          <cell r="B406" t="str">
            <v>AP-BNC-6-A-01</v>
          </cell>
          <cell r="D406" t="str">
            <v>∮</v>
          </cell>
          <cell r="E406">
            <v>10.8</v>
          </cell>
          <cell r="F406">
            <v>10.8</v>
          </cell>
          <cell r="G406">
            <v>17.8</v>
          </cell>
          <cell r="H406">
            <v>0.8</v>
          </cell>
          <cell r="I406">
            <v>40</v>
          </cell>
          <cell r="J406">
            <v>0.2</v>
          </cell>
          <cell r="K406">
            <v>130</v>
          </cell>
          <cell r="L406">
            <v>1.4984538923076926E-2</v>
          </cell>
          <cell r="M406">
            <v>0.78500000000000003</v>
          </cell>
          <cell r="O406" t="str">
            <v>剖溝</v>
          </cell>
          <cell r="P406" t="str">
            <v>3F</v>
          </cell>
          <cell r="Q406" t="str">
            <v>A-01</v>
          </cell>
          <cell r="R406">
            <v>550</v>
          </cell>
          <cell r="S406" t="str">
            <v>15.20型</v>
          </cell>
        </row>
        <row r="407">
          <cell r="B407" t="str">
            <v>AP-RCA-6-A</v>
          </cell>
          <cell r="D407" t="str">
            <v>∮</v>
          </cell>
          <cell r="E407">
            <v>11.5</v>
          </cell>
          <cell r="F407">
            <v>11.1</v>
          </cell>
          <cell r="G407">
            <v>18.149999999999999</v>
          </cell>
          <cell r="H407">
            <v>0.8</v>
          </cell>
          <cell r="I407">
            <v>40</v>
          </cell>
          <cell r="J407">
            <v>0.2</v>
          </cell>
          <cell r="K407">
            <v>128</v>
          </cell>
          <cell r="L407">
            <v>1.7255396240234373E-2</v>
          </cell>
          <cell r="M407">
            <v>0.78500000000000003</v>
          </cell>
          <cell r="O407" t="str">
            <v>剖溝</v>
          </cell>
          <cell r="P407" t="str">
            <v>3F</v>
          </cell>
          <cell r="Q407" t="str">
            <v>A-09</v>
          </cell>
          <cell r="R407">
            <v>360</v>
          </cell>
          <cell r="S407" t="str">
            <v>15.20型</v>
          </cell>
        </row>
        <row r="408">
          <cell r="B408" t="str">
            <v>ASFPSLC2-B</v>
          </cell>
          <cell r="D408" t="str">
            <v>∮</v>
          </cell>
          <cell r="E408">
            <v>9.5</v>
          </cell>
          <cell r="F408">
            <v>9</v>
          </cell>
          <cell r="G408">
            <v>17.55</v>
          </cell>
          <cell r="H408">
            <v>0.8</v>
          </cell>
          <cell r="I408">
            <v>60</v>
          </cell>
          <cell r="J408">
            <v>0.2</v>
          </cell>
          <cell r="K408">
            <v>131</v>
          </cell>
          <cell r="L408">
            <v>1.1505755486641222E-2</v>
          </cell>
          <cell r="M408">
            <v>0.78500000000000003</v>
          </cell>
          <cell r="Q408" t="str">
            <v>A-17</v>
          </cell>
          <cell r="R408">
            <v>400</v>
          </cell>
          <cell r="S408" t="str">
            <v>15.20型</v>
          </cell>
        </row>
        <row r="409">
          <cell r="B409" t="str">
            <v>ASFPSLCO-B</v>
          </cell>
          <cell r="D409" t="str">
            <v>∮</v>
          </cell>
          <cell r="E409">
            <v>9.5</v>
          </cell>
          <cell r="F409">
            <v>9</v>
          </cell>
          <cell r="G409">
            <v>17.399999999999999</v>
          </cell>
          <cell r="H409">
            <v>0.8</v>
          </cell>
          <cell r="I409">
            <v>60</v>
          </cell>
          <cell r="J409">
            <v>0.2</v>
          </cell>
          <cell r="K409">
            <v>132</v>
          </cell>
          <cell r="L409">
            <v>1.1418590672348485E-2</v>
          </cell>
          <cell r="M409">
            <v>0.78500000000000003</v>
          </cell>
          <cell r="Q409" t="str">
            <v>A-18</v>
          </cell>
          <cell r="R409">
            <v>500</v>
          </cell>
          <cell r="S409" t="str">
            <v>15.20型</v>
          </cell>
        </row>
        <row r="410">
          <cell r="B410" t="str">
            <v>ASFPSLCQ-B</v>
          </cell>
          <cell r="D410" t="str">
            <v>∮</v>
          </cell>
          <cell r="E410">
            <v>9.5</v>
          </cell>
          <cell r="F410">
            <v>9</v>
          </cell>
          <cell r="G410">
            <v>18.05</v>
          </cell>
          <cell r="H410">
            <v>0.8</v>
          </cell>
          <cell r="I410">
            <v>60</v>
          </cell>
          <cell r="J410">
            <v>0.2</v>
          </cell>
          <cell r="K410">
            <v>128</v>
          </cell>
          <cell r="L410">
            <v>1.1775421630859375E-2</v>
          </cell>
          <cell r="M410">
            <v>0.78500000000000003</v>
          </cell>
          <cell r="Q410" t="str">
            <v>A-15</v>
          </cell>
          <cell r="R410">
            <v>500</v>
          </cell>
          <cell r="S410" t="str">
            <v>15.20型</v>
          </cell>
        </row>
        <row r="411">
          <cell r="B411" t="str">
            <v>ASFPSLCQ-NUT</v>
          </cell>
          <cell r="D411" t="str">
            <v>H</v>
          </cell>
          <cell r="E411">
            <v>11</v>
          </cell>
          <cell r="F411">
            <v>11</v>
          </cell>
          <cell r="G411">
            <v>8.5</v>
          </cell>
          <cell r="H411">
            <v>0.8</v>
          </cell>
          <cell r="I411">
            <v>40</v>
          </cell>
          <cell r="J411">
            <v>0.2</v>
          </cell>
          <cell r="K411">
            <v>258</v>
          </cell>
          <cell r="L411">
            <v>8.6407835271317818E-3</v>
          </cell>
          <cell r="M411">
            <v>0.86599999999999999</v>
          </cell>
          <cell r="Q411" t="str">
            <v>A-16</v>
          </cell>
          <cell r="R411">
            <v>750</v>
          </cell>
          <cell r="S411" t="str">
            <v>15.20型</v>
          </cell>
        </row>
        <row r="412">
          <cell r="B412" t="str">
            <v>ATT-A</v>
          </cell>
          <cell r="D412" t="str">
            <v>∮</v>
          </cell>
          <cell r="E412">
            <v>10.8</v>
          </cell>
          <cell r="F412">
            <v>10.8</v>
          </cell>
          <cell r="G412">
            <v>22.7</v>
          </cell>
          <cell r="H412">
            <v>0.8</v>
          </cell>
          <cell r="I412">
            <v>40</v>
          </cell>
          <cell r="J412">
            <v>0.2</v>
          </cell>
          <cell r="K412">
            <v>103</v>
          </cell>
          <cell r="L412">
            <v>1.8912524854368937E-2</v>
          </cell>
          <cell r="M412">
            <v>0.78500000000000003</v>
          </cell>
          <cell r="N412" t="str">
            <v>車牙(牙10)</v>
          </cell>
          <cell r="O412" t="str">
            <v>攪孔</v>
          </cell>
          <cell r="P412" t="str">
            <v>楊</v>
          </cell>
          <cell r="Q412" t="str">
            <v>A-05</v>
          </cell>
          <cell r="R412">
            <v>360</v>
          </cell>
          <cell r="S412" t="str">
            <v>15.20型(牙)</v>
          </cell>
        </row>
        <row r="413">
          <cell r="B413" t="str">
            <v>ATT-AL</v>
          </cell>
          <cell r="D413" t="str">
            <v>∮</v>
          </cell>
          <cell r="E413">
            <v>10.8</v>
          </cell>
          <cell r="F413">
            <v>10.8</v>
          </cell>
          <cell r="G413">
            <v>30.7</v>
          </cell>
          <cell r="H413">
            <v>0.8</v>
          </cell>
          <cell r="I413">
            <v>40</v>
          </cell>
          <cell r="J413">
            <v>0.2</v>
          </cell>
          <cell r="K413">
            <v>77</v>
          </cell>
          <cell r="L413">
            <v>2.5298572207792212E-2</v>
          </cell>
          <cell r="M413">
            <v>0.78500000000000003</v>
          </cell>
          <cell r="N413" t="str">
            <v>車牙</v>
          </cell>
          <cell r="O413" t="str">
            <v>攪孔</v>
          </cell>
          <cell r="P413" t="str">
            <v>楊</v>
          </cell>
          <cell r="Q413" t="str">
            <v>A-06</v>
          </cell>
          <cell r="R413">
            <v>360</v>
          </cell>
          <cell r="S413" t="str">
            <v>15.20型(牙)</v>
          </cell>
        </row>
        <row r="414">
          <cell r="B414" t="str">
            <v>AU-F90-4K-A-01</v>
          </cell>
          <cell r="D414" t="str">
            <v>□</v>
          </cell>
          <cell r="E414">
            <v>9.5</v>
          </cell>
          <cell r="F414">
            <v>9.5</v>
          </cell>
          <cell r="G414">
            <v>14</v>
          </cell>
          <cell r="H414">
            <v>1.1000000000000001</v>
          </cell>
          <cell r="I414">
            <v>40</v>
          </cell>
          <cell r="J414">
            <v>0.2</v>
          </cell>
          <cell r="K414">
            <v>160</v>
          </cell>
          <cell r="L414">
            <v>1.20004296875E-2</v>
          </cell>
          <cell r="M414">
            <v>1</v>
          </cell>
          <cell r="N414" t="str">
            <v>實心</v>
          </cell>
          <cell r="O414" t="str">
            <v>鉆孔</v>
          </cell>
          <cell r="P414" t="str">
            <v>3F</v>
          </cell>
          <cell r="Q414" t="str">
            <v>A-11</v>
          </cell>
          <cell r="R414">
            <v>360</v>
          </cell>
          <cell r="S414" t="str">
            <v>20型</v>
          </cell>
        </row>
        <row r="415">
          <cell r="B415" t="str">
            <v>AU-F90-4K-B</v>
          </cell>
          <cell r="D415" t="str">
            <v>∮</v>
          </cell>
          <cell r="E415">
            <v>9.6999999999999993</v>
          </cell>
          <cell r="F415">
            <v>9.42</v>
          </cell>
          <cell r="G415">
            <v>20.7</v>
          </cell>
          <cell r="H415">
            <v>0.8</v>
          </cell>
          <cell r="I415">
            <v>60</v>
          </cell>
          <cell r="J415">
            <v>0.2</v>
          </cell>
          <cell r="K415">
            <v>112</v>
          </cell>
          <cell r="L415">
            <v>1.4030226149553569E-2</v>
          </cell>
          <cell r="M415">
            <v>0.78500000000000003</v>
          </cell>
          <cell r="N415" t="str">
            <v>車牙</v>
          </cell>
          <cell r="O415" t="str">
            <v>鉸孔</v>
          </cell>
          <cell r="P415" t="str">
            <v>3F</v>
          </cell>
          <cell r="Q415" t="str">
            <v>A-02</v>
          </cell>
          <cell r="R415">
            <v>400</v>
          </cell>
          <cell r="S415" t="str">
            <v>15.20型</v>
          </cell>
        </row>
        <row r="416">
          <cell r="B416" t="str">
            <v>AU-F-90-PCB-A</v>
          </cell>
          <cell r="D416" t="str">
            <v>□</v>
          </cell>
          <cell r="E416">
            <v>9.5</v>
          </cell>
          <cell r="F416">
            <v>9.5</v>
          </cell>
          <cell r="G416">
            <v>14</v>
          </cell>
          <cell r="H416">
            <v>1.1000000000000001</v>
          </cell>
          <cell r="I416">
            <v>40</v>
          </cell>
          <cell r="J416">
            <v>0.2</v>
          </cell>
          <cell r="K416">
            <v>160</v>
          </cell>
          <cell r="L416">
            <v>1.20004296875E-2</v>
          </cell>
          <cell r="M416">
            <v>1</v>
          </cell>
          <cell r="N416" t="str">
            <v>實心</v>
          </cell>
          <cell r="O416" t="str">
            <v>鑽側孔</v>
          </cell>
          <cell r="P416" t="str">
            <v>3F</v>
          </cell>
          <cell r="Q416" t="str">
            <v>A-04</v>
          </cell>
          <cell r="R416">
            <v>300</v>
          </cell>
          <cell r="S416" t="str">
            <v>20型</v>
          </cell>
        </row>
        <row r="417">
          <cell r="B417" t="str">
            <v>BARG-F81F-LITE-A</v>
          </cell>
          <cell r="D417" t="str">
            <v>H</v>
          </cell>
          <cell r="E417">
            <v>11</v>
          </cell>
          <cell r="F417">
            <v>11</v>
          </cell>
          <cell r="G417">
            <v>26.7</v>
          </cell>
          <cell r="H417">
            <v>0.8</v>
          </cell>
          <cell r="I417">
            <v>40</v>
          </cell>
          <cell r="J417">
            <v>0.2</v>
          </cell>
          <cell r="K417">
            <v>-1</v>
          </cell>
          <cell r="L417">
            <v>0</v>
          </cell>
          <cell r="M417">
            <v>0.86599999999999999</v>
          </cell>
          <cell r="Q417" t="str">
            <v>樣品</v>
          </cell>
        </row>
        <row r="418">
          <cell r="B418" t="str">
            <v>BAR-G-F81F-LITE-A</v>
          </cell>
          <cell r="D418" t="str">
            <v>H</v>
          </cell>
          <cell r="E418">
            <v>11</v>
          </cell>
          <cell r="F418">
            <v>11</v>
          </cell>
          <cell r="G418">
            <v>26.7</v>
          </cell>
          <cell r="H418">
            <v>0.8</v>
          </cell>
          <cell r="I418">
            <v>40</v>
          </cell>
          <cell r="J418">
            <v>0.2</v>
          </cell>
          <cell r="K418">
            <v>-1</v>
          </cell>
          <cell r="L418">
            <v>0</v>
          </cell>
          <cell r="M418">
            <v>0.86599999999999999</v>
          </cell>
          <cell r="Q418" t="str">
            <v>樣品</v>
          </cell>
        </row>
        <row r="419">
          <cell r="B419" t="str">
            <v>BAR-IECF-PCBV-F1</v>
          </cell>
          <cell r="C419" t="str">
            <v>直花</v>
          </cell>
          <cell r="D419" t="str">
            <v>∮</v>
          </cell>
          <cell r="E419">
            <v>10</v>
          </cell>
          <cell r="F419">
            <v>9.99</v>
          </cell>
          <cell r="G419">
            <v>9</v>
          </cell>
          <cell r="H419">
            <v>0.8</v>
          </cell>
          <cell r="I419">
            <v>60</v>
          </cell>
          <cell r="J419">
            <v>0.2</v>
          </cell>
          <cell r="K419">
            <v>240</v>
          </cell>
          <cell r="L419">
            <v>6.8612761458333327E-3</v>
          </cell>
          <cell r="M419">
            <v>0.78500000000000003</v>
          </cell>
          <cell r="Q419" t="str">
            <v>B-18</v>
          </cell>
          <cell r="R419">
            <v>0</v>
          </cell>
          <cell r="S419">
            <v>0</v>
          </cell>
        </row>
        <row r="420">
          <cell r="B420" t="str">
            <v>BAR-IECM-PCBV-F1</v>
          </cell>
          <cell r="C420" t="str">
            <v>直花</v>
          </cell>
          <cell r="D420" t="str">
            <v>∮</v>
          </cell>
          <cell r="E420">
            <v>10</v>
          </cell>
          <cell r="F420">
            <v>9.99</v>
          </cell>
          <cell r="G420">
            <v>10</v>
          </cell>
          <cell r="H420">
            <v>0.8</v>
          </cell>
          <cell r="I420">
            <v>60</v>
          </cell>
          <cell r="J420">
            <v>0.2</v>
          </cell>
          <cell r="K420">
            <v>218</v>
          </cell>
          <cell r="L420">
            <v>7.5536985091743114E-3</v>
          </cell>
          <cell r="M420">
            <v>0.78500000000000003</v>
          </cell>
          <cell r="Q420" t="str">
            <v>B-19</v>
          </cell>
          <cell r="R420">
            <v>650</v>
          </cell>
          <cell r="S420">
            <v>0</v>
          </cell>
        </row>
        <row r="421">
          <cell r="B421" t="str">
            <v>BAR-IEC-PCBV-F</v>
          </cell>
          <cell r="D421" t="str">
            <v>∮</v>
          </cell>
          <cell r="E421">
            <v>9.5</v>
          </cell>
          <cell r="F421">
            <v>9.0500000000000007</v>
          </cell>
          <cell r="G421">
            <v>4.6500000000000004</v>
          </cell>
          <cell r="H421">
            <v>0.8</v>
          </cell>
          <cell r="I421">
            <v>60</v>
          </cell>
          <cell r="J421">
            <v>0.2</v>
          </cell>
          <cell r="K421">
            <v>-10</v>
          </cell>
          <cell r="L421">
            <v>0</v>
          </cell>
          <cell r="M421">
            <v>0.78500000000000003</v>
          </cell>
          <cell r="Q421" t="str">
            <v>B-17</v>
          </cell>
        </row>
        <row r="422">
          <cell r="B422" t="str">
            <v>BAR-IEC-PCBV-F-01</v>
          </cell>
          <cell r="D422" t="str">
            <v>∮</v>
          </cell>
          <cell r="E422">
            <v>9.5</v>
          </cell>
          <cell r="F422">
            <v>9.0500000000000007</v>
          </cell>
          <cell r="G422">
            <v>4.6500000000000004</v>
          </cell>
          <cell r="H422">
            <v>0.8</v>
          </cell>
          <cell r="I422">
            <v>60</v>
          </cell>
          <cell r="J422">
            <v>0.2</v>
          </cell>
          <cell r="K422">
            <v>431</v>
          </cell>
          <cell r="L422">
            <v>3.4971089762180973E-3</v>
          </cell>
          <cell r="M422">
            <v>0.78500000000000003</v>
          </cell>
          <cell r="Q422" t="str">
            <v>B-17</v>
          </cell>
          <cell r="R422">
            <v>450</v>
          </cell>
          <cell r="S422">
            <v>0</v>
          </cell>
        </row>
        <row r="423">
          <cell r="B423" t="str">
            <v>BAR-SLC6-NI-NUT</v>
          </cell>
          <cell r="D423" t="str">
            <v>H</v>
          </cell>
          <cell r="E423">
            <v>11</v>
          </cell>
          <cell r="F423">
            <v>11</v>
          </cell>
          <cell r="G423">
            <v>10.25</v>
          </cell>
          <cell r="H423">
            <v>0.8</v>
          </cell>
          <cell r="I423">
            <v>40</v>
          </cell>
          <cell r="J423">
            <v>0.2</v>
          </cell>
          <cell r="K423">
            <v>-3</v>
          </cell>
          <cell r="L423">
            <v>0</v>
          </cell>
          <cell r="M423">
            <v>0.86599999999999999</v>
          </cell>
          <cell r="Q423" t="str">
            <v>樣品</v>
          </cell>
        </row>
        <row r="424">
          <cell r="B424" t="str">
            <v>BAR-SLC6-NUT</v>
          </cell>
          <cell r="D424" t="str">
            <v>H</v>
          </cell>
          <cell r="E424">
            <v>11</v>
          </cell>
          <cell r="F424">
            <v>11</v>
          </cell>
          <cell r="G424">
            <v>10.25</v>
          </cell>
          <cell r="H424">
            <v>0.8</v>
          </cell>
          <cell r="I424">
            <v>40</v>
          </cell>
          <cell r="J424">
            <v>0.2</v>
          </cell>
          <cell r="K424">
            <v>-3</v>
          </cell>
          <cell r="L424">
            <v>0</v>
          </cell>
          <cell r="M424">
            <v>0.86599999999999999</v>
          </cell>
          <cell r="Q424" t="str">
            <v>樣品</v>
          </cell>
        </row>
        <row r="425">
          <cell r="B425" t="str">
            <v>BFA-A</v>
          </cell>
          <cell r="C425" t="str">
            <v>滾直花</v>
          </cell>
          <cell r="D425" t="str">
            <v>∮</v>
          </cell>
          <cell r="E425">
            <v>14.5</v>
          </cell>
          <cell r="F425">
            <v>14.5</v>
          </cell>
          <cell r="G425">
            <v>15</v>
          </cell>
          <cell r="H425">
            <v>0.8</v>
          </cell>
          <cell r="I425">
            <v>60</v>
          </cell>
          <cell r="J425">
            <v>0.2</v>
          </cell>
          <cell r="K425">
            <v>152</v>
          </cell>
          <cell r="L425">
            <v>2.3101045847039474E-2</v>
          </cell>
          <cell r="M425">
            <v>0.78500000000000003</v>
          </cell>
          <cell r="O425" t="str">
            <v>倒角</v>
          </cell>
          <cell r="P425" t="str">
            <v>3F</v>
          </cell>
          <cell r="Q425" t="str">
            <v>B-01</v>
          </cell>
          <cell r="R425">
            <v>500</v>
          </cell>
          <cell r="S425" t="str">
            <v>20型</v>
          </cell>
        </row>
        <row r="426">
          <cell r="B426" t="str">
            <v>BFA-A倒角滾溝</v>
          </cell>
          <cell r="R426">
            <v>780</v>
          </cell>
        </row>
        <row r="427">
          <cell r="B427" t="str">
            <v>BFA-D</v>
          </cell>
          <cell r="D427" t="str">
            <v>H</v>
          </cell>
          <cell r="E427">
            <v>11</v>
          </cell>
          <cell r="F427">
            <v>11</v>
          </cell>
          <cell r="G427">
            <v>18.7</v>
          </cell>
          <cell r="H427">
            <v>0.8</v>
          </cell>
          <cell r="I427">
            <v>40</v>
          </cell>
          <cell r="J427">
            <v>0.2</v>
          </cell>
          <cell r="K427">
            <v>124</v>
          </cell>
          <cell r="L427">
            <v>1.7978404435483868E-2</v>
          </cell>
          <cell r="M427">
            <v>0.86599999999999999</v>
          </cell>
          <cell r="N427" t="str">
            <v>車牙</v>
          </cell>
          <cell r="O427" t="str">
            <v>電鍍</v>
          </cell>
          <cell r="P427" t="str">
            <v>外</v>
          </cell>
          <cell r="Q427" t="str">
            <v>B-03</v>
          </cell>
          <cell r="R427">
            <v>400</v>
          </cell>
          <cell r="S427" t="str">
            <v>15.20.25型(牙)</v>
          </cell>
        </row>
        <row r="428">
          <cell r="B428" t="str">
            <v>BNC11-B</v>
          </cell>
          <cell r="C428" t="str">
            <v>EF料</v>
          </cell>
          <cell r="D428" t="str">
            <v>∮</v>
          </cell>
          <cell r="E428">
            <v>13.5</v>
          </cell>
          <cell r="F428">
            <v>13.4</v>
          </cell>
          <cell r="G428">
            <v>16</v>
          </cell>
          <cell r="H428">
            <v>0.8</v>
          </cell>
          <cell r="I428">
            <v>40</v>
          </cell>
          <cell r="J428">
            <v>0.2</v>
          </cell>
          <cell r="K428">
            <v>144</v>
          </cell>
          <cell r="L428">
            <v>2.1137044921875001E-2</v>
          </cell>
          <cell r="M428">
            <v>0.78500000000000003</v>
          </cell>
          <cell r="O428" t="str">
            <v>退火</v>
          </cell>
          <cell r="P428" t="str">
            <v>1F</v>
          </cell>
          <cell r="Q428" t="str">
            <v>B-07</v>
          </cell>
          <cell r="R428">
            <v>145</v>
          </cell>
          <cell r="S428" t="str">
            <v>20型</v>
          </cell>
        </row>
        <row r="429">
          <cell r="B429" t="str">
            <v>BNC59-MCV-B</v>
          </cell>
          <cell r="D429" t="str">
            <v>∮</v>
          </cell>
          <cell r="E429">
            <v>11</v>
          </cell>
          <cell r="F429">
            <v>10.8</v>
          </cell>
          <cell r="G429">
            <v>10.5</v>
          </cell>
          <cell r="H429">
            <v>0.8</v>
          </cell>
          <cell r="I429">
            <v>40</v>
          </cell>
          <cell r="J429">
            <v>0.2</v>
          </cell>
          <cell r="K429">
            <v>213</v>
          </cell>
          <cell r="L429">
            <v>9.4873515258215978E-3</v>
          </cell>
          <cell r="M429">
            <v>0.78500000000000003</v>
          </cell>
          <cell r="O429" t="str">
            <v>剖溝</v>
          </cell>
          <cell r="P429" t="str">
            <v>3F</v>
          </cell>
          <cell r="Q429" t="str">
            <v>B-13</v>
          </cell>
          <cell r="R429">
            <v>400</v>
          </cell>
          <cell r="S429" t="str">
            <v>15.20型</v>
          </cell>
        </row>
        <row r="430">
          <cell r="B430" t="str">
            <v>BNC6-MCV-B-01</v>
          </cell>
          <cell r="D430" t="str">
            <v>∮</v>
          </cell>
          <cell r="E430">
            <v>11</v>
          </cell>
          <cell r="F430">
            <v>10.8</v>
          </cell>
          <cell r="G430">
            <v>11.6</v>
          </cell>
          <cell r="H430">
            <v>0.8</v>
          </cell>
          <cell r="I430">
            <v>40</v>
          </cell>
          <cell r="J430">
            <v>0.2</v>
          </cell>
          <cell r="K430">
            <v>195</v>
          </cell>
          <cell r="L430">
            <v>1.0363107051282053E-2</v>
          </cell>
          <cell r="M430">
            <v>0.78500000000000003</v>
          </cell>
          <cell r="O430" t="str">
            <v>剖溝</v>
          </cell>
          <cell r="P430" t="str">
            <v>3F</v>
          </cell>
          <cell r="Q430" t="str">
            <v>B-14</v>
          </cell>
          <cell r="R430">
            <v>400</v>
          </cell>
          <cell r="S430" t="str">
            <v>15.20型</v>
          </cell>
        </row>
        <row r="431">
          <cell r="B431" t="str">
            <v>BNC-C324-B</v>
          </cell>
          <cell r="D431" t="str">
            <v>∮</v>
          </cell>
          <cell r="E431">
            <v>9.5</v>
          </cell>
          <cell r="F431">
            <v>9.5</v>
          </cell>
          <cell r="G431">
            <v>12.5</v>
          </cell>
          <cell r="H431">
            <v>0.8</v>
          </cell>
          <cell r="I431">
            <v>60</v>
          </cell>
          <cell r="J431">
            <v>0.2</v>
          </cell>
          <cell r="K431">
            <v>180</v>
          </cell>
          <cell r="L431">
            <v>8.3736331597222217E-3</v>
          </cell>
          <cell r="M431">
            <v>0.78500000000000003</v>
          </cell>
          <cell r="O431" t="str">
            <v>退火</v>
          </cell>
          <cell r="P431" t="str">
            <v>1F</v>
          </cell>
          <cell r="Q431" t="str">
            <v>B-11</v>
          </cell>
          <cell r="R431">
            <v>500</v>
          </cell>
          <cell r="S431" t="str">
            <v>15.20型</v>
          </cell>
        </row>
        <row r="432">
          <cell r="B432" t="str">
            <v>BNCFPSLC59B-B</v>
          </cell>
          <cell r="D432" t="str">
            <v>∮</v>
          </cell>
          <cell r="E432">
            <v>10.8</v>
          </cell>
          <cell r="F432">
            <v>10.8</v>
          </cell>
          <cell r="G432">
            <v>7.75</v>
          </cell>
          <cell r="H432">
            <v>0.8</v>
          </cell>
          <cell r="I432">
            <v>40</v>
          </cell>
          <cell r="J432">
            <v>0.2</v>
          </cell>
          <cell r="K432">
            <v>281</v>
          </cell>
          <cell r="L432">
            <v>6.9323489679715316E-3</v>
          </cell>
          <cell r="M432">
            <v>0.78500000000000003</v>
          </cell>
          <cell r="Q432" t="str">
            <v>B-16</v>
          </cell>
          <cell r="R432">
            <v>400</v>
          </cell>
          <cell r="S432">
            <v>0</v>
          </cell>
        </row>
        <row r="433">
          <cell r="B433" t="str">
            <v>BNCFPSLC6B-B</v>
          </cell>
          <cell r="D433" t="str">
            <v>∮</v>
          </cell>
          <cell r="E433">
            <v>10.8</v>
          </cell>
          <cell r="F433">
            <v>10.8</v>
          </cell>
          <cell r="G433">
            <v>7.75</v>
          </cell>
          <cell r="H433">
            <v>0.8</v>
          </cell>
          <cell r="I433">
            <v>40</v>
          </cell>
          <cell r="J433">
            <v>0.2</v>
          </cell>
          <cell r="K433">
            <v>281</v>
          </cell>
          <cell r="L433">
            <v>6.9323489679715316E-3</v>
          </cell>
          <cell r="M433">
            <v>0.78500000000000003</v>
          </cell>
          <cell r="O433" t="str">
            <v>剖溝</v>
          </cell>
          <cell r="P433" t="str">
            <v>3F</v>
          </cell>
          <cell r="Q433" t="str">
            <v>B-12</v>
          </cell>
          <cell r="R433">
            <v>700</v>
          </cell>
          <cell r="S433" t="str">
            <v>15.20型</v>
          </cell>
        </row>
        <row r="434">
          <cell r="B434" t="str">
            <v>BNCFPSLC-B</v>
          </cell>
          <cell r="D434" t="str">
            <v>∮</v>
          </cell>
          <cell r="E434">
            <v>9</v>
          </cell>
          <cell r="F434">
            <v>9</v>
          </cell>
          <cell r="G434">
            <v>8.8000000000000007</v>
          </cell>
          <cell r="H434">
            <v>0.8</v>
          </cell>
          <cell r="I434">
            <v>60</v>
          </cell>
          <cell r="J434">
            <v>0.2</v>
          </cell>
          <cell r="K434">
            <v>248</v>
          </cell>
          <cell r="L434">
            <v>5.4547212701612901E-3</v>
          </cell>
          <cell r="M434">
            <v>0.78500000000000003</v>
          </cell>
          <cell r="O434" t="str">
            <v>剖溝</v>
          </cell>
          <cell r="P434" t="str">
            <v>3F</v>
          </cell>
          <cell r="Q434" t="str">
            <v>B-10</v>
          </cell>
          <cell r="R434">
            <v>400</v>
          </cell>
          <cell r="S434" t="str">
            <v>15.20型</v>
          </cell>
        </row>
        <row r="435">
          <cell r="B435" t="str">
            <v>BNCFPSLC-B-01</v>
          </cell>
          <cell r="D435" t="str">
            <v>∮</v>
          </cell>
          <cell r="E435">
            <v>9</v>
          </cell>
          <cell r="F435">
            <v>9</v>
          </cell>
          <cell r="G435">
            <v>9.5500000000000007</v>
          </cell>
          <cell r="H435">
            <v>0.8</v>
          </cell>
          <cell r="I435">
            <v>60</v>
          </cell>
          <cell r="J435">
            <v>0.2</v>
          </cell>
          <cell r="K435">
            <v>231</v>
          </cell>
          <cell r="L435">
            <v>5.8561509740259745E-3</v>
          </cell>
          <cell r="M435">
            <v>0.78500000000000003</v>
          </cell>
          <cell r="O435" t="str">
            <v>剖溝</v>
          </cell>
          <cell r="P435" t="str">
            <v>3F</v>
          </cell>
          <cell r="Q435" t="str">
            <v>B-10</v>
          </cell>
          <cell r="R435">
            <v>400</v>
          </cell>
          <cell r="S435" t="str">
            <v>15.20型</v>
          </cell>
        </row>
        <row r="436">
          <cell r="B436" t="str">
            <v>BNCFPSLCB-C2</v>
          </cell>
          <cell r="D436" t="str">
            <v>∮</v>
          </cell>
          <cell r="E436">
            <v>7</v>
          </cell>
          <cell r="F436">
            <v>6.6</v>
          </cell>
          <cell r="G436">
            <v>16</v>
          </cell>
          <cell r="H436">
            <v>0.8</v>
          </cell>
          <cell r="I436">
            <v>60</v>
          </cell>
          <cell r="J436">
            <v>0.2</v>
          </cell>
          <cell r="K436">
            <v>143</v>
          </cell>
          <cell r="L436">
            <v>5.722677447552448E-3</v>
          </cell>
          <cell r="M436">
            <v>0.78500000000000003</v>
          </cell>
          <cell r="O436" t="str">
            <v>絞孔</v>
          </cell>
          <cell r="P436" t="str">
            <v>3F</v>
          </cell>
          <cell r="Q436" t="str">
            <v>B-08</v>
          </cell>
          <cell r="R436">
            <v>300</v>
          </cell>
          <cell r="S436" t="str">
            <v>15型</v>
          </cell>
        </row>
        <row r="437">
          <cell r="B437" t="str">
            <v>BNCFPSLCQ-B</v>
          </cell>
          <cell r="D437" t="str">
            <v>∮</v>
          </cell>
          <cell r="E437">
            <v>11</v>
          </cell>
          <cell r="F437">
            <v>11</v>
          </cell>
          <cell r="G437">
            <v>8.85</v>
          </cell>
          <cell r="H437">
            <v>0.8</v>
          </cell>
          <cell r="I437">
            <v>40</v>
          </cell>
          <cell r="J437">
            <v>0.2</v>
          </cell>
          <cell r="K437">
            <v>249</v>
          </cell>
          <cell r="L437">
            <v>8.1156862449799205E-3</v>
          </cell>
          <cell r="M437">
            <v>0.78500000000000003</v>
          </cell>
          <cell r="O437" t="str">
            <v>剖中溝</v>
          </cell>
          <cell r="P437" t="str">
            <v>3F</v>
          </cell>
          <cell r="Q437" t="str">
            <v>B-09</v>
          </cell>
          <cell r="R437">
            <v>500</v>
          </cell>
          <cell r="S437" t="str">
            <v>15.20型</v>
          </cell>
        </row>
        <row r="438">
          <cell r="B438" t="str">
            <v>BNCRGB5C-HA-04</v>
          </cell>
          <cell r="D438" t="str">
            <v>∮</v>
          </cell>
          <cell r="E438">
            <v>12</v>
          </cell>
          <cell r="F438">
            <v>12</v>
          </cell>
          <cell r="G438">
            <v>19.75</v>
          </cell>
          <cell r="H438">
            <v>0.8</v>
          </cell>
          <cell r="I438">
            <v>40</v>
          </cell>
          <cell r="J438">
            <v>0.2</v>
          </cell>
          <cell r="K438">
            <v>118</v>
          </cell>
          <cell r="L438">
            <v>2.0380728813559321E-2</v>
          </cell>
          <cell r="M438">
            <v>0.78500000000000003</v>
          </cell>
          <cell r="O438" t="str">
            <v>剖溝</v>
          </cell>
          <cell r="P438" t="str">
            <v>3F</v>
          </cell>
          <cell r="Q438" t="str">
            <v>B-02</v>
          </cell>
          <cell r="R438">
            <v>450</v>
          </cell>
          <cell r="S438" t="str">
            <v>15.20型</v>
          </cell>
        </row>
        <row r="439">
          <cell r="B439" t="str">
            <v>BNCRGB-B</v>
          </cell>
          <cell r="D439" t="str">
            <v>∮</v>
          </cell>
          <cell r="E439">
            <v>10.8</v>
          </cell>
          <cell r="F439">
            <v>10.8</v>
          </cell>
          <cell r="G439">
            <v>18.55</v>
          </cell>
          <cell r="H439">
            <v>0.8</v>
          </cell>
          <cell r="I439">
            <v>40</v>
          </cell>
          <cell r="J439">
            <v>0.2</v>
          </cell>
          <cell r="K439">
            <v>125</v>
          </cell>
          <cell r="L439">
            <v>1.5583920480000003E-2</v>
          </cell>
          <cell r="M439">
            <v>0.78500000000000003</v>
          </cell>
          <cell r="O439" t="str">
            <v>剖溝</v>
          </cell>
          <cell r="P439" t="str">
            <v>3F</v>
          </cell>
          <cell r="Q439" t="str">
            <v>B-15</v>
          </cell>
          <cell r="R439">
            <v>330</v>
          </cell>
          <cell r="S439" t="str">
            <v>15.20型</v>
          </cell>
        </row>
        <row r="440">
          <cell r="B440" t="str">
            <v>BNC衰減器-A2</v>
          </cell>
          <cell r="C440" t="str">
            <v>滾直花</v>
          </cell>
          <cell r="D440" t="str">
            <v>∮</v>
          </cell>
          <cell r="E440">
            <v>14.5</v>
          </cell>
          <cell r="F440">
            <v>14.5</v>
          </cell>
          <cell r="G440">
            <v>25.8</v>
          </cell>
          <cell r="H440">
            <v>0.8</v>
          </cell>
          <cell r="I440">
            <v>60</v>
          </cell>
          <cell r="J440">
            <v>0.2</v>
          </cell>
          <cell r="K440">
            <v>89</v>
          </cell>
          <cell r="L440">
            <v>3.8901122957162922E-2</v>
          </cell>
          <cell r="M440">
            <v>0.78500000000000003</v>
          </cell>
          <cell r="N440" t="str">
            <v>不攻牙</v>
          </cell>
          <cell r="O440" t="str">
            <v>攻牙</v>
          </cell>
          <cell r="P440" t="str">
            <v>楊</v>
          </cell>
          <cell r="Q440" t="str">
            <v>B-05</v>
          </cell>
          <cell r="R440">
            <v>200</v>
          </cell>
          <cell r="S440" t="str">
            <v>(X)給CNC作</v>
          </cell>
        </row>
        <row r="441">
          <cell r="B441" t="str">
            <v>BNC衰減器-A3</v>
          </cell>
          <cell r="D441" t="str">
            <v>H</v>
          </cell>
          <cell r="E441">
            <v>11</v>
          </cell>
          <cell r="F441">
            <v>11</v>
          </cell>
          <cell r="G441">
            <v>16</v>
          </cell>
          <cell r="H441">
            <v>0.8</v>
          </cell>
          <cell r="I441">
            <v>40</v>
          </cell>
          <cell r="J441">
            <v>0.2</v>
          </cell>
          <cell r="K441">
            <v>144</v>
          </cell>
          <cell r="L441">
            <v>1.5481403819444442E-2</v>
          </cell>
          <cell r="M441">
            <v>0.86599999999999999</v>
          </cell>
          <cell r="N441" t="str">
            <v>不車牙</v>
          </cell>
          <cell r="O441" t="str">
            <v>攻牙</v>
          </cell>
          <cell r="P441" t="str">
            <v>楊</v>
          </cell>
          <cell r="Q441" t="str">
            <v>B-06</v>
          </cell>
          <cell r="R441">
            <v>200</v>
          </cell>
          <cell r="S441" t="str">
            <v>？</v>
          </cell>
        </row>
        <row r="442">
          <cell r="B442" t="str">
            <v>C2-59/3.0-A</v>
          </cell>
          <cell r="D442" t="str">
            <v>H</v>
          </cell>
          <cell r="E442">
            <v>11</v>
          </cell>
          <cell r="F442">
            <v>11</v>
          </cell>
          <cell r="G442">
            <v>7.6</v>
          </cell>
          <cell r="H442">
            <v>0.8</v>
          </cell>
          <cell r="I442">
            <v>40</v>
          </cell>
          <cell r="J442">
            <v>0.2</v>
          </cell>
          <cell r="K442">
            <v>286</v>
          </cell>
          <cell r="L442">
            <v>7.7948326923076919E-3</v>
          </cell>
          <cell r="M442">
            <v>0.86599999999999999</v>
          </cell>
          <cell r="N442" t="str">
            <v>攻牙</v>
          </cell>
          <cell r="O442" t="str">
            <v>電鍍</v>
          </cell>
          <cell r="P442" t="str">
            <v>外</v>
          </cell>
          <cell r="Q442" t="str">
            <v>C-26</v>
          </cell>
          <cell r="R442">
            <v>700</v>
          </cell>
          <cell r="S442">
            <v>0</v>
          </cell>
        </row>
        <row r="443">
          <cell r="B443" t="str">
            <v>C2-59/3.0-A(T)</v>
          </cell>
          <cell r="D443" t="str">
            <v>H</v>
          </cell>
          <cell r="E443">
            <v>11</v>
          </cell>
          <cell r="F443">
            <v>11</v>
          </cell>
          <cell r="G443">
            <v>7.6</v>
          </cell>
          <cell r="H443">
            <v>0.8</v>
          </cell>
          <cell r="I443">
            <v>40</v>
          </cell>
          <cell r="J443">
            <v>0.2</v>
          </cell>
          <cell r="K443">
            <v>286</v>
          </cell>
          <cell r="L443">
            <v>7.7948326923076919E-3</v>
          </cell>
          <cell r="M443">
            <v>0.86599999999999999</v>
          </cell>
          <cell r="N443" t="str">
            <v>攻牙</v>
          </cell>
          <cell r="O443" t="str">
            <v>電鍍</v>
          </cell>
          <cell r="P443" t="str">
            <v>外</v>
          </cell>
          <cell r="Q443" t="str">
            <v>C-26</v>
          </cell>
          <cell r="R443">
            <v>0</v>
          </cell>
          <cell r="S443">
            <v>0</v>
          </cell>
        </row>
        <row r="444">
          <cell r="B444" t="str">
            <v>C2-59/3.0-B</v>
          </cell>
          <cell r="D444" t="str">
            <v>∮</v>
          </cell>
          <cell r="E444">
            <v>10</v>
          </cell>
          <cell r="F444">
            <v>10</v>
          </cell>
          <cell r="G444">
            <v>10.8</v>
          </cell>
          <cell r="H444">
            <v>0.8</v>
          </cell>
          <cell r="I444">
            <v>40</v>
          </cell>
          <cell r="J444">
            <v>0.2</v>
          </cell>
          <cell r="K444">
            <v>208</v>
          </cell>
          <cell r="L444">
            <v>8.0292668269230771E-3</v>
          </cell>
          <cell r="M444">
            <v>0.78500000000000003</v>
          </cell>
          <cell r="O444" t="str">
            <v>退火</v>
          </cell>
          <cell r="P444" t="str">
            <v>1F</v>
          </cell>
          <cell r="Q444" t="str">
            <v>C-34</v>
          </cell>
          <cell r="R444">
            <v>600</v>
          </cell>
          <cell r="S444" t="str">
            <v>15.20型</v>
          </cell>
        </row>
        <row r="445">
          <cell r="B445" t="str">
            <v>C2-59/3.0-C</v>
          </cell>
          <cell r="D445" t="str">
            <v>∮</v>
          </cell>
          <cell r="E445">
            <v>8</v>
          </cell>
          <cell r="F445">
            <v>8</v>
          </cell>
          <cell r="G445">
            <v>11.2</v>
          </cell>
          <cell r="H445">
            <v>0.8</v>
          </cell>
          <cell r="I445">
            <v>60</v>
          </cell>
          <cell r="J445">
            <v>0.2</v>
          </cell>
          <cell r="K445">
            <v>200</v>
          </cell>
          <cell r="L445">
            <v>5.3442799999999999E-3</v>
          </cell>
          <cell r="M445">
            <v>0.78500000000000003</v>
          </cell>
          <cell r="O445" t="str">
            <v>電鍍</v>
          </cell>
          <cell r="P445" t="str">
            <v>外</v>
          </cell>
          <cell r="Q445" t="str">
            <v>C-27</v>
          </cell>
          <cell r="R445">
            <v>500</v>
          </cell>
          <cell r="S445" t="str">
            <v>15型</v>
          </cell>
        </row>
        <row r="446">
          <cell r="B446" t="str">
            <v>C2-59/3.85-B</v>
          </cell>
          <cell r="D446" t="str">
            <v>∮</v>
          </cell>
          <cell r="E446">
            <v>10</v>
          </cell>
          <cell r="F446">
            <v>10</v>
          </cell>
          <cell r="G446">
            <v>13.2</v>
          </cell>
          <cell r="H446">
            <v>0.8</v>
          </cell>
          <cell r="I446">
            <v>40</v>
          </cell>
          <cell r="J446">
            <v>0.2</v>
          </cell>
          <cell r="K446">
            <v>173</v>
          </cell>
          <cell r="L446">
            <v>9.6536849710982652E-3</v>
          </cell>
          <cell r="M446">
            <v>0.78500000000000003</v>
          </cell>
          <cell r="O446" t="str">
            <v>退火</v>
          </cell>
          <cell r="P446" t="str">
            <v>1F</v>
          </cell>
          <cell r="Q446" t="str">
            <v>C-69</v>
          </cell>
          <cell r="R446">
            <v>500</v>
          </cell>
          <cell r="S446" t="str">
            <v>15.20型</v>
          </cell>
        </row>
        <row r="447">
          <cell r="B447" t="str">
            <v>C2-6190/25-B-01</v>
          </cell>
          <cell r="D447" t="str">
            <v>∮</v>
          </cell>
          <cell r="E447">
            <v>9.5</v>
          </cell>
          <cell r="F447">
            <v>9.42</v>
          </cell>
          <cell r="G447">
            <v>27.8</v>
          </cell>
          <cell r="H447">
            <v>0.8</v>
          </cell>
          <cell r="I447">
            <v>60</v>
          </cell>
          <cell r="J447">
            <v>0.2</v>
          </cell>
          <cell r="K447">
            <v>84</v>
          </cell>
          <cell r="L447">
            <v>1.794349962797619E-2</v>
          </cell>
          <cell r="M447">
            <v>0.78500000000000003</v>
          </cell>
          <cell r="O447" t="str">
            <v>切邊</v>
          </cell>
          <cell r="P447" t="str">
            <v>3F</v>
          </cell>
          <cell r="Q447" t="str">
            <v>C-87</v>
          </cell>
          <cell r="R447">
            <v>0</v>
          </cell>
          <cell r="S447">
            <v>0</v>
          </cell>
        </row>
        <row r="448">
          <cell r="B448" t="str">
            <v>C2-6190-B-02</v>
          </cell>
          <cell r="D448" t="str">
            <v>∮</v>
          </cell>
          <cell r="E448">
            <v>9.6999999999999993</v>
          </cell>
          <cell r="F448">
            <v>9.42</v>
          </cell>
          <cell r="G448">
            <v>22</v>
          </cell>
          <cell r="H448">
            <v>0.8</v>
          </cell>
          <cell r="I448">
            <v>60</v>
          </cell>
          <cell r="J448">
            <v>0.2</v>
          </cell>
          <cell r="K448">
            <v>106</v>
          </cell>
          <cell r="L448">
            <v>1.4824389893867921E-2</v>
          </cell>
          <cell r="M448">
            <v>0.78500000000000003</v>
          </cell>
          <cell r="N448" t="str">
            <v>車牙(17.3)</v>
          </cell>
          <cell r="O448" t="str">
            <v>切邊</v>
          </cell>
          <cell r="P448" t="str">
            <v>3F</v>
          </cell>
          <cell r="Q448" t="str">
            <v>C-35</v>
          </cell>
          <cell r="R448">
            <v>360</v>
          </cell>
          <cell r="S448" t="str">
            <v>15.20型(牙)</v>
          </cell>
        </row>
        <row r="449">
          <cell r="B449" t="str">
            <v>C2-61PCB</v>
          </cell>
          <cell r="D449" t="str">
            <v>□</v>
          </cell>
          <cell r="E449">
            <v>9.5</v>
          </cell>
          <cell r="F449">
            <v>9.52</v>
          </cell>
          <cell r="G449">
            <v>24.2</v>
          </cell>
          <cell r="H449">
            <v>0.8</v>
          </cell>
          <cell r="I449">
            <v>40</v>
          </cell>
          <cell r="J449">
            <v>0.2</v>
          </cell>
          <cell r="K449">
            <v>97</v>
          </cell>
          <cell r="L449">
            <v>1.9794523195876289E-2</v>
          </cell>
          <cell r="M449">
            <v>1</v>
          </cell>
          <cell r="O449" t="str">
            <v>電鍍</v>
          </cell>
          <cell r="P449" t="str">
            <v>外</v>
          </cell>
          <cell r="Q449" t="str">
            <v>C-45</v>
          </cell>
          <cell r="R449">
            <v>275</v>
          </cell>
          <cell r="S449" t="str">
            <v>20型(牙)</v>
          </cell>
        </row>
        <row r="450">
          <cell r="B450" t="str">
            <v>C2-75LT-A</v>
          </cell>
          <cell r="D450" t="str">
            <v>∮</v>
          </cell>
          <cell r="E450">
            <v>16</v>
          </cell>
          <cell r="F450">
            <v>15.8</v>
          </cell>
          <cell r="G450">
            <v>15.6</v>
          </cell>
          <cell r="H450">
            <v>0.8</v>
          </cell>
          <cell r="I450">
            <v>40</v>
          </cell>
          <cell r="J450">
            <v>0.2</v>
          </cell>
          <cell r="K450">
            <v>148</v>
          </cell>
          <cell r="L450">
            <v>2.8888E-2</v>
          </cell>
          <cell r="M450">
            <v>0.78500000000000003</v>
          </cell>
          <cell r="O450" t="str">
            <v>倒角</v>
          </cell>
          <cell r="P450" t="str">
            <v>楊</v>
          </cell>
          <cell r="Q450" t="str">
            <v>C-05</v>
          </cell>
          <cell r="R450">
            <v>400</v>
          </cell>
          <cell r="S450" t="str">
            <v>20型</v>
          </cell>
        </row>
        <row r="451">
          <cell r="B451" t="str">
            <v>C2-75LT-B</v>
          </cell>
          <cell r="D451" t="str">
            <v>∮</v>
          </cell>
          <cell r="E451">
            <v>15.87</v>
          </cell>
          <cell r="F451">
            <v>15.8</v>
          </cell>
          <cell r="G451">
            <v>15.4</v>
          </cell>
          <cell r="H451">
            <v>0.8</v>
          </cell>
          <cell r="I451">
            <v>40</v>
          </cell>
          <cell r="J451">
            <v>0.2</v>
          </cell>
          <cell r="K451">
            <v>150</v>
          </cell>
          <cell r="L451">
            <v>2.8041537365249999E-2</v>
          </cell>
          <cell r="M451">
            <v>0.78500000000000003</v>
          </cell>
          <cell r="N451" t="str">
            <v>車牙滾直花</v>
          </cell>
          <cell r="O451" t="str">
            <v>捻孔</v>
          </cell>
          <cell r="P451" t="str">
            <v>楊</v>
          </cell>
          <cell r="Q451" t="str">
            <v>C-39</v>
          </cell>
          <cell r="R451">
            <v>180</v>
          </cell>
          <cell r="S451" t="str">
            <v>20.25型(牙)</v>
          </cell>
        </row>
        <row r="452">
          <cell r="B452" t="str">
            <v>C2-75LT-C</v>
          </cell>
          <cell r="D452" t="str">
            <v>∮</v>
          </cell>
          <cell r="E452">
            <v>14</v>
          </cell>
          <cell r="F452">
            <v>14</v>
          </cell>
          <cell r="G452">
            <v>16.399999999999999</v>
          </cell>
          <cell r="H452">
            <v>1.1000000000000001</v>
          </cell>
          <cell r="I452">
            <v>40</v>
          </cell>
          <cell r="J452">
            <v>0.2</v>
          </cell>
          <cell r="K452">
            <v>138</v>
          </cell>
          <cell r="L452">
            <v>2.3720083333333333E-2</v>
          </cell>
          <cell r="M452">
            <v>0.78500000000000003</v>
          </cell>
          <cell r="N452" t="str">
            <v>不攻牙</v>
          </cell>
          <cell r="O452" t="str">
            <v>絞孔.攻牙.剖勾</v>
          </cell>
          <cell r="P452" t="str">
            <v>楊</v>
          </cell>
          <cell r="Q452" t="str">
            <v>C-40</v>
          </cell>
          <cell r="R452">
            <v>280</v>
          </cell>
          <cell r="S452" t="str">
            <v>20.25型</v>
          </cell>
        </row>
        <row r="453">
          <cell r="B453" t="str">
            <v>C2-IEC-FP/FM-A</v>
          </cell>
          <cell r="C453" t="str">
            <v>十花</v>
          </cell>
          <cell r="D453" t="str">
            <v>∮</v>
          </cell>
          <cell r="E453">
            <v>11.5</v>
          </cell>
          <cell r="F453">
            <v>11.5</v>
          </cell>
          <cell r="G453">
            <v>17.5</v>
          </cell>
          <cell r="H453">
            <v>0.8</v>
          </cell>
          <cell r="I453">
            <v>60</v>
          </cell>
          <cell r="J453">
            <v>0.2</v>
          </cell>
          <cell r="K453">
            <v>130</v>
          </cell>
          <cell r="L453">
            <v>1.675206960528846E-2</v>
          </cell>
          <cell r="M453">
            <v>0.78500000000000003</v>
          </cell>
          <cell r="O453" t="str">
            <v>捻孔</v>
          </cell>
          <cell r="P453" t="str">
            <v>3F</v>
          </cell>
          <cell r="Q453" t="str">
            <v>C-33</v>
          </cell>
          <cell r="R453">
            <v>450</v>
          </cell>
          <cell r="S453" t="str">
            <v>15.20型</v>
          </cell>
        </row>
        <row r="454">
          <cell r="B454" t="str">
            <v>C2-IECMP/FM-A(T)-03</v>
          </cell>
          <cell r="D454" t="str">
            <v>H</v>
          </cell>
          <cell r="E454">
            <v>11</v>
          </cell>
          <cell r="F454">
            <v>11</v>
          </cell>
          <cell r="G454">
            <v>24</v>
          </cell>
          <cell r="H454">
            <v>0.8</v>
          </cell>
          <cell r="I454">
            <v>40</v>
          </cell>
          <cell r="J454">
            <v>0.2</v>
          </cell>
          <cell r="K454">
            <v>98</v>
          </cell>
          <cell r="L454">
            <v>2.2748185204081631E-2</v>
          </cell>
          <cell r="M454">
            <v>0.86599999999999999</v>
          </cell>
          <cell r="N454" t="str">
            <v>不攻牙</v>
          </cell>
          <cell r="O454" t="str">
            <v>打字</v>
          </cell>
          <cell r="P454" t="str">
            <v>外</v>
          </cell>
          <cell r="Q454" t="str">
            <v>C-37</v>
          </cell>
          <cell r="R454">
            <v>300</v>
          </cell>
          <cell r="S454">
            <v>0</v>
          </cell>
        </row>
        <row r="455">
          <cell r="B455" t="str">
            <v>C2-IECMP/FM-A(T)-04</v>
          </cell>
          <cell r="D455" t="str">
            <v>H</v>
          </cell>
          <cell r="E455">
            <v>11</v>
          </cell>
          <cell r="F455">
            <v>11</v>
          </cell>
          <cell r="G455">
            <v>24</v>
          </cell>
          <cell r="H455">
            <v>0.8</v>
          </cell>
          <cell r="I455">
            <v>40</v>
          </cell>
          <cell r="J455">
            <v>0.2</v>
          </cell>
          <cell r="K455">
            <v>98</v>
          </cell>
          <cell r="L455">
            <v>2.2748185204081631E-2</v>
          </cell>
          <cell r="M455">
            <v>0.86599999999999999</v>
          </cell>
          <cell r="N455" t="str">
            <v>不攻牙</v>
          </cell>
          <cell r="O455" t="str">
            <v>打字</v>
          </cell>
          <cell r="P455" t="str">
            <v>外</v>
          </cell>
          <cell r="Q455" t="str">
            <v>C-37</v>
          </cell>
          <cell r="R455">
            <v>330</v>
          </cell>
          <cell r="S455" t="str">
            <v>15.20型</v>
          </cell>
        </row>
        <row r="456">
          <cell r="B456" t="str">
            <v>C2-IECMP/FM-A-01</v>
          </cell>
          <cell r="D456" t="str">
            <v>H</v>
          </cell>
          <cell r="E456">
            <v>11</v>
          </cell>
          <cell r="F456">
            <v>11</v>
          </cell>
          <cell r="G456">
            <v>24</v>
          </cell>
          <cell r="H456">
            <v>0.8</v>
          </cell>
          <cell r="I456">
            <v>40</v>
          </cell>
          <cell r="J456">
            <v>0.2</v>
          </cell>
          <cell r="K456">
            <v>98</v>
          </cell>
          <cell r="L456">
            <v>2.2748185204081631E-2</v>
          </cell>
          <cell r="M456">
            <v>0.86599999999999999</v>
          </cell>
          <cell r="N456" t="str">
            <v>不攻牙</v>
          </cell>
          <cell r="O456" t="str">
            <v>打字</v>
          </cell>
          <cell r="P456" t="str">
            <v>外</v>
          </cell>
          <cell r="Q456" t="str">
            <v>C-37</v>
          </cell>
          <cell r="R456">
            <v>0</v>
          </cell>
          <cell r="S456">
            <v>0</v>
          </cell>
        </row>
        <row r="457">
          <cell r="B457" t="str">
            <v>C2-RF59/3.85-C</v>
          </cell>
          <cell r="D457" t="str">
            <v>∮</v>
          </cell>
          <cell r="E457">
            <v>8</v>
          </cell>
          <cell r="F457">
            <v>8</v>
          </cell>
          <cell r="G457">
            <v>13.7</v>
          </cell>
          <cell r="H457">
            <v>0.8</v>
          </cell>
          <cell r="I457">
            <v>60</v>
          </cell>
          <cell r="J457">
            <v>0.2</v>
          </cell>
          <cell r="K457">
            <v>165</v>
          </cell>
          <cell r="L457">
            <v>6.4779151515151519E-3</v>
          </cell>
          <cell r="M457">
            <v>0.78500000000000003</v>
          </cell>
          <cell r="O457" t="str">
            <v>倒角</v>
          </cell>
          <cell r="P457" t="str">
            <v>3F</v>
          </cell>
          <cell r="Q457" t="str">
            <v>C-28</v>
          </cell>
          <cell r="R457">
            <v>800</v>
          </cell>
          <cell r="S457" t="str">
            <v>15型</v>
          </cell>
        </row>
        <row r="458">
          <cell r="B458" t="str">
            <v>C2-RF59/4.9-B</v>
          </cell>
          <cell r="D458" t="str">
            <v>∮</v>
          </cell>
          <cell r="E458">
            <v>10</v>
          </cell>
          <cell r="F458">
            <v>10</v>
          </cell>
          <cell r="G458">
            <v>13.8</v>
          </cell>
          <cell r="H458">
            <v>0.8</v>
          </cell>
          <cell r="I458">
            <v>40</v>
          </cell>
          <cell r="J458">
            <v>0.2</v>
          </cell>
          <cell r="K458">
            <v>166</v>
          </cell>
          <cell r="L458">
            <v>1.0060768072289157E-2</v>
          </cell>
          <cell r="M458">
            <v>0.78500000000000003</v>
          </cell>
          <cell r="O458" t="str">
            <v>退火</v>
          </cell>
          <cell r="P458" t="str">
            <v>1F</v>
          </cell>
          <cell r="Q458" t="str">
            <v>C-83</v>
          </cell>
          <cell r="R458">
            <v>800</v>
          </cell>
          <cell r="S458" t="str">
            <v>15型</v>
          </cell>
        </row>
        <row r="459">
          <cell r="B459" t="str">
            <v>C2-RF59/4.9-C</v>
          </cell>
          <cell r="D459" t="str">
            <v>∮</v>
          </cell>
          <cell r="E459">
            <v>8</v>
          </cell>
          <cell r="F459">
            <v>8</v>
          </cell>
          <cell r="G459">
            <v>14</v>
          </cell>
          <cell r="H459">
            <v>0.8</v>
          </cell>
          <cell r="I459">
            <v>60</v>
          </cell>
          <cell r="J459">
            <v>0.2</v>
          </cell>
          <cell r="K459">
            <v>162</v>
          </cell>
          <cell r="L459">
            <v>6.5978765432098763E-3</v>
          </cell>
          <cell r="M459">
            <v>0.78500000000000003</v>
          </cell>
          <cell r="O459" t="str">
            <v>電鍍</v>
          </cell>
          <cell r="P459" t="str">
            <v>外</v>
          </cell>
          <cell r="Q459" t="str">
            <v>C-29</v>
          </cell>
          <cell r="R459">
            <v>800</v>
          </cell>
          <cell r="S459" t="str">
            <v>15.20型</v>
          </cell>
        </row>
        <row r="460">
          <cell r="B460" t="str">
            <v>C2-RF62-A</v>
          </cell>
          <cell r="D460" t="str">
            <v>H</v>
          </cell>
          <cell r="E460">
            <v>11</v>
          </cell>
          <cell r="F460">
            <v>11</v>
          </cell>
          <cell r="G460">
            <v>7.6</v>
          </cell>
          <cell r="H460">
            <v>0.8</v>
          </cell>
          <cell r="I460">
            <v>40</v>
          </cell>
          <cell r="J460">
            <v>0.2</v>
          </cell>
          <cell r="K460">
            <v>286</v>
          </cell>
          <cell r="L460">
            <v>7.7948326923076919E-3</v>
          </cell>
          <cell r="M460">
            <v>0.86599999999999999</v>
          </cell>
          <cell r="O460" t="str">
            <v>打字</v>
          </cell>
          <cell r="P460" t="str">
            <v>3F</v>
          </cell>
          <cell r="Q460" t="str">
            <v>C-20</v>
          </cell>
          <cell r="R460">
            <v>800</v>
          </cell>
          <cell r="S460" t="str">
            <v>15.20型</v>
          </cell>
        </row>
        <row r="461">
          <cell r="B461" t="str">
            <v>C2-RF62-A(T)-01</v>
          </cell>
          <cell r="D461" t="str">
            <v>H</v>
          </cell>
          <cell r="E461">
            <v>11</v>
          </cell>
          <cell r="F461">
            <v>11</v>
          </cell>
          <cell r="G461">
            <v>7.6</v>
          </cell>
          <cell r="H461">
            <v>0.8</v>
          </cell>
          <cell r="I461">
            <v>40</v>
          </cell>
          <cell r="J461">
            <v>0.2</v>
          </cell>
          <cell r="K461">
            <v>286</v>
          </cell>
          <cell r="L461">
            <v>7.7948326923076919E-3</v>
          </cell>
          <cell r="M461">
            <v>0.86599999999999999</v>
          </cell>
          <cell r="N461" t="str">
            <v>+(T)打字、不攻牙</v>
          </cell>
          <cell r="O461" t="str">
            <v>打字</v>
          </cell>
          <cell r="P461" t="str">
            <v>3F</v>
          </cell>
          <cell r="Q461" t="str">
            <v>C-20</v>
          </cell>
          <cell r="R461">
            <v>800</v>
          </cell>
          <cell r="S461" t="str">
            <v>15.20型</v>
          </cell>
        </row>
        <row r="462">
          <cell r="B462" t="str">
            <v>CCL-6-B</v>
          </cell>
          <cell r="C462" t="str">
            <v>EF料</v>
          </cell>
          <cell r="D462" t="str">
            <v>∮</v>
          </cell>
          <cell r="E462">
            <v>10.8</v>
          </cell>
          <cell r="F462">
            <v>10.8</v>
          </cell>
          <cell r="G462">
            <v>19.3</v>
          </cell>
          <cell r="H462">
            <v>0.8</v>
          </cell>
          <cell r="I462">
            <v>40</v>
          </cell>
          <cell r="J462">
            <v>0.2</v>
          </cell>
          <cell r="K462">
            <v>121</v>
          </cell>
          <cell r="L462">
            <v>1.6099091404958681E-2</v>
          </cell>
          <cell r="M462">
            <v>0.78500000000000003</v>
          </cell>
          <cell r="O462" t="str">
            <v>退火</v>
          </cell>
          <cell r="P462" t="str">
            <v>1F</v>
          </cell>
          <cell r="Q462" t="str">
            <v>C-84</v>
          </cell>
          <cell r="R462">
            <v>500</v>
          </cell>
          <cell r="S462" t="str">
            <v>15.20型</v>
          </cell>
        </row>
        <row r="463">
          <cell r="B463" t="str">
            <v>CCL-C</v>
          </cell>
          <cell r="D463" t="str">
            <v>∮</v>
          </cell>
          <cell r="E463">
            <v>9.5</v>
          </cell>
          <cell r="F463">
            <v>9.3000000000000007</v>
          </cell>
          <cell r="G463">
            <v>18.2</v>
          </cell>
          <cell r="H463">
            <v>0.8</v>
          </cell>
          <cell r="I463">
            <v>60</v>
          </cell>
          <cell r="J463">
            <v>0.2</v>
          </cell>
          <cell r="K463">
            <v>127</v>
          </cell>
          <cell r="L463">
            <v>1.1868141486220472E-2</v>
          </cell>
          <cell r="M463">
            <v>0.78500000000000003</v>
          </cell>
          <cell r="O463" t="str">
            <v>電鍍</v>
          </cell>
          <cell r="P463" t="str">
            <v>外</v>
          </cell>
          <cell r="Q463" t="str">
            <v>C-85</v>
          </cell>
          <cell r="R463">
            <v>0</v>
          </cell>
          <cell r="S463">
            <v>0</v>
          </cell>
        </row>
        <row r="464">
          <cell r="B464" t="str">
            <v>CCL-CS</v>
          </cell>
          <cell r="D464" t="str">
            <v>∮</v>
          </cell>
          <cell r="E464">
            <v>11.3</v>
          </cell>
          <cell r="F464">
            <v>11</v>
          </cell>
          <cell r="G464">
            <v>10.7</v>
          </cell>
          <cell r="H464">
            <v>0.8</v>
          </cell>
          <cell r="I464">
            <v>40</v>
          </cell>
          <cell r="J464">
            <v>0.2</v>
          </cell>
          <cell r="K464">
            <v>210</v>
          </cell>
          <cell r="L464">
            <v>1.0154927279761906E-2</v>
          </cell>
          <cell r="M464">
            <v>0.78500000000000003</v>
          </cell>
          <cell r="O464" t="str">
            <v>剖四溝</v>
          </cell>
          <cell r="P464" t="str">
            <v>3F</v>
          </cell>
          <cell r="Q464" t="str">
            <v>C-86</v>
          </cell>
          <cell r="R464">
            <v>500</v>
          </cell>
          <cell r="S464" t="str">
            <v>15.20型</v>
          </cell>
        </row>
        <row r="465">
          <cell r="B465" t="str">
            <v>CDRS-C</v>
          </cell>
          <cell r="D465" t="str">
            <v>∮</v>
          </cell>
          <cell r="E465">
            <v>8.5</v>
          </cell>
          <cell r="F465">
            <v>8.5</v>
          </cell>
          <cell r="G465">
            <v>19</v>
          </cell>
          <cell r="H465">
            <v>0.8</v>
          </cell>
          <cell r="I465">
            <v>60</v>
          </cell>
          <cell r="J465">
            <v>0.2</v>
          </cell>
          <cell r="K465">
            <v>122</v>
          </cell>
          <cell r="L465">
            <v>9.8904772028688519E-3</v>
          </cell>
          <cell r="M465">
            <v>0.78500000000000003</v>
          </cell>
          <cell r="Q465" t="str">
            <v>C-88</v>
          </cell>
          <cell r="R465">
            <v>750</v>
          </cell>
          <cell r="S465" t="str">
            <v>15.20型</v>
          </cell>
        </row>
        <row r="466">
          <cell r="B466" t="str">
            <v>CDRS-C-01</v>
          </cell>
          <cell r="D466" t="str">
            <v>∮</v>
          </cell>
          <cell r="E466">
            <v>8.5</v>
          </cell>
          <cell r="F466">
            <v>8.5</v>
          </cell>
          <cell r="G466">
            <v>19</v>
          </cell>
          <cell r="H466">
            <v>0.8</v>
          </cell>
          <cell r="I466">
            <v>60</v>
          </cell>
          <cell r="J466">
            <v>0.2</v>
          </cell>
          <cell r="K466">
            <v>122</v>
          </cell>
          <cell r="L466">
            <v>9.8904772028688519E-3</v>
          </cell>
          <cell r="M466">
            <v>0.78500000000000003</v>
          </cell>
          <cell r="Q466" t="str">
            <v>C-88</v>
          </cell>
          <cell r="R466">
            <v>750</v>
          </cell>
          <cell r="S466" t="str">
            <v>15.20型</v>
          </cell>
        </row>
        <row r="467">
          <cell r="B467" t="str">
            <v>CDRS-C-02</v>
          </cell>
          <cell r="D467" t="str">
            <v>∮</v>
          </cell>
          <cell r="E467">
            <v>8.5</v>
          </cell>
          <cell r="F467">
            <v>8.5</v>
          </cell>
          <cell r="G467">
            <v>19</v>
          </cell>
          <cell r="H467">
            <v>0.8</v>
          </cell>
          <cell r="I467">
            <v>60</v>
          </cell>
          <cell r="J467">
            <v>0.2</v>
          </cell>
          <cell r="K467">
            <v>122</v>
          </cell>
          <cell r="L467">
            <v>9.8904772028688519E-3</v>
          </cell>
          <cell r="M467">
            <v>0.78500000000000003</v>
          </cell>
          <cell r="Q467" t="str">
            <v>C-88</v>
          </cell>
          <cell r="R467">
            <v>1000</v>
          </cell>
          <cell r="S467" t="str">
            <v>15.20型</v>
          </cell>
        </row>
        <row r="468">
          <cell r="B468" t="str">
            <v>CDRS-C-03</v>
          </cell>
          <cell r="D468" t="str">
            <v>∮</v>
          </cell>
          <cell r="E468">
            <v>8.5</v>
          </cell>
          <cell r="F468">
            <v>8.5</v>
          </cell>
          <cell r="G468">
            <v>19</v>
          </cell>
          <cell r="H468">
            <v>0.8</v>
          </cell>
          <cell r="I468">
            <v>60</v>
          </cell>
          <cell r="J468">
            <v>0.2</v>
          </cell>
          <cell r="K468">
            <v>122</v>
          </cell>
          <cell r="L468">
            <v>9.8904772028688519E-3</v>
          </cell>
          <cell r="M468">
            <v>0.78500000000000003</v>
          </cell>
          <cell r="Q468" t="str">
            <v>C-88</v>
          </cell>
          <cell r="R468">
            <v>1000</v>
          </cell>
          <cell r="S468" t="str">
            <v>15.20型</v>
          </cell>
        </row>
        <row r="469">
          <cell r="B469" t="str">
            <v>CDRS-NUT-02</v>
          </cell>
          <cell r="D469" t="str">
            <v>H</v>
          </cell>
          <cell r="E469">
            <v>11</v>
          </cell>
          <cell r="F469">
            <v>11</v>
          </cell>
          <cell r="G469">
            <v>7.8</v>
          </cell>
          <cell r="H469">
            <v>0.8</v>
          </cell>
          <cell r="I469">
            <v>40</v>
          </cell>
          <cell r="J469">
            <v>0.2</v>
          </cell>
          <cell r="K469">
            <v>279</v>
          </cell>
          <cell r="L469">
            <v>7.9904019713261647E-3</v>
          </cell>
          <cell r="M469">
            <v>0.86599999999999999</v>
          </cell>
          <cell r="Q469" t="str">
            <v>C-89</v>
          </cell>
          <cell r="R469">
            <v>1050</v>
          </cell>
          <cell r="S469" t="str">
            <v>15.20型</v>
          </cell>
        </row>
        <row r="470">
          <cell r="B470" t="str">
            <v>CDRS-R-02</v>
          </cell>
          <cell r="D470" t="str">
            <v>∮</v>
          </cell>
          <cell r="E470">
            <v>11.5</v>
          </cell>
          <cell r="F470">
            <v>11.3</v>
          </cell>
          <cell r="G470">
            <v>14.7</v>
          </cell>
          <cell r="H470">
            <v>0.8</v>
          </cell>
          <cell r="I470">
            <v>40</v>
          </cell>
          <cell r="J470">
            <v>0.2</v>
          </cell>
          <cell r="K470">
            <v>156</v>
          </cell>
          <cell r="L470">
            <v>1.4158273838141024E-2</v>
          </cell>
          <cell r="M470">
            <v>0.78500000000000003</v>
          </cell>
          <cell r="Q470" t="str">
            <v>C-90</v>
          </cell>
          <cell r="R470">
            <v>450</v>
          </cell>
          <cell r="S470" t="str">
            <v>15.20型</v>
          </cell>
        </row>
        <row r="471">
          <cell r="B471" t="str">
            <v>CDRS-R-03</v>
          </cell>
          <cell r="D471" t="str">
            <v>∮</v>
          </cell>
          <cell r="E471">
            <v>11.5</v>
          </cell>
          <cell r="F471">
            <v>11.3</v>
          </cell>
          <cell r="G471">
            <v>14.7</v>
          </cell>
          <cell r="H471">
            <v>0.8</v>
          </cell>
          <cell r="I471">
            <v>45</v>
          </cell>
          <cell r="J471">
            <v>0.2</v>
          </cell>
          <cell r="K471">
            <v>156</v>
          </cell>
          <cell r="L471">
            <v>1.4158273838141024E-2</v>
          </cell>
          <cell r="M471">
            <v>0.78500000000000003</v>
          </cell>
          <cell r="Q471" t="str">
            <v>C-90</v>
          </cell>
          <cell r="R471">
            <v>680</v>
          </cell>
          <cell r="S471" t="str">
            <v>15.20型</v>
          </cell>
        </row>
        <row r="472">
          <cell r="B472" t="str">
            <v>CDRS-R-04</v>
          </cell>
          <cell r="D472" t="str">
            <v>∮</v>
          </cell>
          <cell r="E472">
            <v>11.5</v>
          </cell>
          <cell r="F472">
            <v>11.3</v>
          </cell>
          <cell r="G472">
            <v>14.7</v>
          </cell>
          <cell r="H472">
            <v>0.8</v>
          </cell>
          <cell r="I472">
            <v>45</v>
          </cell>
          <cell r="J472">
            <v>0.2</v>
          </cell>
          <cell r="K472">
            <v>156</v>
          </cell>
          <cell r="L472">
            <v>1.4158273838141024E-2</v>
          </cell>
          <cell r="M472">
            <v>0.78500000000000003</v>
          </cell>
          <cell r="Q472" t="str">
            <v>C-90</v>
          </cell>
          <cell r="R472">
            <v>600</v>
          </cell>
          <cell r="S472" t="str">
            <v>15.20型</v>
          </cell>
        </row>
        <row r="473">
          <cell r="B473" t="str">
            <v>CDRS-R-03打字</v>
          </cell>
          <cell r="J473">
            <v>0.2</v>
          </cell>
          <cell r="Q473" t="str">
            <v>打字</v>
          </cell>
          <cell r="R473">
            <v>4200</v>
          </cell>
        </row>
        <row r="474">
          <cell r="B474" t="str">
            <v>CDS-6MO-M(8.3)</v>
          </cell>
          <cell r="D474" t="str">
            <v>∮</v>
          </cell>
          <cell r="E474">
            <v>13</v>
          </cell>
          <cell r="F474">
            <v>13</v>
          </cell>
          <cell r="G474">
            <v>23.6</v>
          </cell>
          <cell r="H474">
            <v>0.8</v>
          </cell>
          <cell r="I474">
            <v>40</v>
          </cell>
          <cell r="J474">
            <v>0.2</v>
          </cell>
          <cell r="K474">
            <v>100</v>
          </cell>
          <cell r="L474">
            <v>2.822447875E-2</v>
          </cell>
          <cell r="M474">
            <v>0.78500000000000003</v>
          </cell>
          <cell r="O474" t="str">
            <v>倒角</v>
          </cell>
          <cell r="P474" t="str">
            <v>3F</v>
          </cell>
          <cell r="Q474" t="str">
            <v>C-14</v>
          </cell>
          <cell r="R474">
            <v>400</v>
          </cell>
          <cell r="S474" t="str">
            <v>15.20型</v>
          </cell>
        </row>
        <row r="475">
          <cell r="B475" t="str">
            <v>CDSBNC-M(8.3)</v>
          </cell>
          <cell r="D475" t="str">
            <v>∮</v>
          </cell>
          <cell r="E475">
            <v>13</v>
          </cell>
          <cell r="F475">
            <v>13</v>
          </cell>
          <cell r="G475">
            <v>21.65</v>
          </cell>
          <cell r="H475">
            <v>0.8</v>
          </cell>
          <cell r="I475">
            <v>40</v>
          </cell>
          <cell r="J475">
            <v>0.2</v>
          </cell>
          <cell r="K475">
            <v>108</v>
          </cell>
          <cell r="L475">
            <v>2.6133776620370371E-2</v>
          </cell>
          <cell r="M475">
            <v>0.78500000000000003</v>
          </cell>
          <cell r="O475" t="str">
            <v>倒角</v>
          </cell>
          <cell r="P475" t="str">
            <v>3F</v>
          </cell>
          <cell r="Q475" t="str">
            <v>C-15</v>
          </cell>
          <cell r="R475">
            <v>400</v>
          </cell>
          <cell r="S475" t="str">
            <v>15.20型</v>
          </cell>
        </row>
        <row r="476">
          <cell r="B476" t="str">
            <v>CDSRCA6-A</v>
          </cell>
          <cell r="D476" t="str">
            <v>∮</v>
          </cell>
          <cell r="E476">
            <v>11</v>
          </cell>
          <cell r="F476">
            <v>10.8</v>
          </cell>
          <cell r="G476">
            <v>10.199999999999999</v>
          </cell>
          <cell r="H476">
            <v>0.8</v>
          </cell>
          <cell r="I476">
            <v>40</v>
          </cell>
          <cell r="J476">
            <v>0.2</v>
          </cell>
          <cell r="K476">
            <v>219</v>
          </cell>
          <cell r="L476">
            <v>9.2274240867579911E-3</v>
          </cell>
          <cell r="M476">
            <v>0.78500000000000003</v>
          </cell>
          <cell r="O476" t="str">
            <v>剖溝</v>
          </cell>
          <cell r="P476" t="str">
            <v>3F</v>
          </cell>
          <cell r="Q476" t="str">
            <v>C-07</v>
          </cell>
          <cell r="R476">
            <v>400</v>
          </cell>
          <cell r="S476" t="str">
            <v>15.20型</v>
          </cell>
        </row>
        <row r="477">
          <cell r="B477" t="str">
            <v>CDSRCA-6MO-A</v>
          </cell>
          <cell r="D477" t="str">
            <v>∮</v>
          </cell>
          <cell r="E477">
            <v>11.5</v>
          </cell>
          <cell r="F477">
            <v>11.25</v>
          </cell>
          <cell r="G477">
            <v>10.199999999999999</v>
          </cell>
          <cell r="H477">
            <v>0.8</v>
          </cell>
          <cell r="I477">
            <v>40</v>
          </cell>
          <cell r="J477">
            <v>0.2</v>
          </cell>
          <cell r="K477">
            <v>219</v>
          </cell>
          <cell r="L477">
            <v>1.0085345747716894E-2</v>
          </cell>
          <cell r="M477">
            <v>0.78500000000000003</v>
          </cell>
          <cell r="O477" t="str">
            <v>剖溝</v>
          </cell>
          <cell r="P477" t="str">
            <v>3F</v>
          </cell>
          <cell r="Q477" t="str">
            <v>C-02</v>
          </cell>
          <cell r="R477">
            <v>500</v>
          </cell>
          <cell r="S477" t="str">
            <v>15.20型</v>
          </cell>
        </row>
        <row r="478">
          <cell r="B478" t="str">
            <v>CDSRCA-6MO-M(7.6)</v>
          </cell>
          <cell r="D478" t="str">
            <v>∮</v>
          </cell>
          <cell r="E478">
            <v>13</v>
          </cell>
          <cell r="F478">
            <v>13</v>
          </cell>
          <cell r="G478">
            <v>21.55</v>
          </cell>
          <cell r="H478">
            <v>0.8</v>
          </cell>
          <cell r="I478">
            <v>40</v>
          </cell>
          <cell r="J478">
            <v>0.2</v>
          </cell>
          <cell r="K478">
            <v>109</v>
          </cell>
          <cell r="L478">
            <v>2.5894017201834863E-2</v>
          </cell>
          <cell r="M478">
            <v>0.78500000000000003</v>
          </cell>
          <cell r="O478" t="str">
            <v>倒角</v>
          </cell>
          <cell r="P478" t="str">
            <v>楊</v>
          </cell>
          <cell r="Q478" t="str">
            <v>C-03</v>
          </cell>
          <cell r="R478">
            <v>0</v>
          </cell>
          <cell r="S478" t="str">
            <v>15.20型</v>
          </cell>
        </row>
        <row r="479">
          <cell r="B479" t="str">
            <v>CDSRCA-6MO-M(8.3)</v>
          </cell>
          <cell r="D479" t="str">
            <v>∮</v>
          </cell>
          <cell r="E479">
            <v>13</v>
          </cell>
          <cell r="F479">
            <v>13</v>
          </cell>
          <cell r="G479">
            <v>21.55</v>
          </cell>
          <cell r="H479">
            <v>0.8</v>
          </cell>
          <cell r="I479">
            <v>40</v>
          </cell>
          <cell r="J479">
            <v>0.2</v>
          </cell>
          <cell r="K479">
            <v>109</v>
          </cell>
          <cell r="L479">
            <v>2.5894017201834863E-2</v>
          </cell>
          <cell r="M479">
            <v>0.78500000000000003</v>
          </cell>
          <cell r="O479" t="str">
            <v>倒角</v>
          </cell>
          <cell r="P479" t="str">
            <v>楊</v>
          </cell>
          <cell r="Q479" t="str">
            <v>C-19</v>
          </cell>
          <cell r="R479">
            <v>400</v>
          </cell>
          <cell r="S479" t="str">
            <v>15.20型</v>
          </cell>
        </row>
        <row r="480">
          <cell r="B480" t="str">
            <v>CDSRCA-SIM6-A</v>
          </cell>
          <cell r="D480" t="str">
            <v>∮</v>
          </cell>
          <cell r="E480">
            <v>11</v>
          </cell>
          <cell r="F480">
            <v>10.8</v>
          </cell>
          <cell r="G480">
            <v>9.3000000000000007</v>
          </cell>
          <cell r="H480">
            <v>0.8</v>
          </cell>
          <cell r="I480">
            <v>40</v>
          </cell>
          <cell r="J480">
            <v>0.2</v>
          </cell>
          <cell r="K480">
            <v>238</v>
          </cell>
          <cell r="L480">
            <v>8.4907809873949591E-3</v>
          </cell>
          <cell r="M480">
            <v>0.78500000000000003</v>
          </cell>
          <cell r="O480" t="str">
            <v>剖溝</v>
          </cell>
          <cell r="P480" t="str">
            <v>3F</v>
          </cell>
          <cell r="Q480" t="str">
            <v>C-01</v>
          </cell>
          <cell r="R480">
            <v>550</v>
          </cell>
          <cell r="S480" t="str">
            <v>15.20型</v>
          </cell>
        </row>
        <row r="481">
          <cell r="B481" t="str">
            <v>CDSRCA-TV-A</v>
          </cell>
          <cell r="D481" t="str">
            <v>∮</v>
          </cell>
          <cell r="E481">
            <v>11</v>
          </cell>
          <cell r="F481">
            <v>10.8</v>
          </cell>
          <cell r="G481">
            <v>10.7</v>
          </cell>
          <cell r="H481">
            <v>0.8</v>
          </cell>
          <cell r="I481">
            <v>40</v>
          </cell>
          <cell r="J481">
            <v>0.2</v>
          </cell>
          <cell r="K481">
            <v>210</v>
          </cell>
          <cell r="L481">
            <v>9.6228851190476201E-3</v>
          </cell>
          <cell r="M481">
            <v>0.78500000000000003</v>
          </cell>
          <cell r="O481" t="str">
            <v>鉸孔</v>
          </cell>
          <cell r="P481" t="str">
            <v>3F</v>
          </cell>
          <cell r="Q481" t="str">
            <v>C-13</v>
          </cell>
          <cell r="R481">
            <v>500</v>
          </cell>
          <cell r="S481" t="str">
            <v>15.20型</v>
          </cell>
        </row>
        <row r="482">
          <cell r="B482" t="str">
            <v>CDSRCA-TV-EF</v>
          </cell>
          <cell r="D482" t="str">
            <v>∮</v>
          </cell>
          <cell r="E482">
            <v>11.5</v>
          </cell>
          <cell r="F482">
            <v>11.36</v>
          </cell>
          <cell r="G482">
            <v>13</v>
          </cell>
          <cell r="H482">
            <v>0.8</v>
          </cell>
          <cell r="I482">
            <v>40</v>
          </cell>
          <cell r="J482">
            <v>0.2</v>
          </cell>
          <cell r="K482">
            <v>175</v>
          </cell>
          <cell r="L482">
            <v>1.262108982142857E-2</v>
          </cell>
          <cell r="M482">
            <v>0.78500000000000003</v>
          </cell>
          <cell r="O482" t="str">
            <v>電鍍</v>
          </cell>
          <cell r="P482" t="str">
            <v>外</v>
          </cell>
          <cell r="Q482" t="str">
            <v>C-18</v>
          </cell>
          <cell r="R482">
            <v>350</v>
          </cell>
          <cell r="S482" t="str">
            <v>15.20型</v>
          </cell>
        </row>
        <row r="483">
          <cell r="B483" t="str">
            <v>CF-70-SA-B-03</v>
          </cell>
          <cell r="C483" t="str">
            <v>EF料</v>
          </cell>
          <cell r="D483" t="str">
            <v>∮</v>
          </cell>
          <cell r="E483">
            <v>13.3</v>
          </cell>
          <cell r="F483">
            <v>13</v>
          </cell>
          <cell r="G483">
            <v>28.4</v>
          </cell>
          <cell r="H483">
            <v>0.8</v>
          </cell>
          <cell r="I483">
            <v>40</v>
          </cell>
          <cell r="J483">
            <v>0.2</v>
          </cell>
          <cell r="K483">
            <v>83</v>
          </cell>
          <cell r="L483">
            <v>3.5592985286144581E-2</v>
          </cell>
          <cell r="M483">
            <v>0.78500000000000003</v>
          </cell>
          <cell r="O483" t="str">
            <v>回火</v>
          </cell>
          <cell r="P483" t="str">
            <v>1F</v>
          </cell>
          <cell r="Q483" t="str">
            <v>C-36</v>
          </cell>
          <cell r="R483">
            <v>280</v>
          </cell>
          <cell r="S483" t="str">
            <v>20型</v>
          </cell>
        </row>
        <row r="484">
          <cell r="B484" t="str">
            <v>CFA-1026-C</v>
          </cell>
          <cell r="D484" t="str">
            <v>∮</v>
          </cell>
          <cell r="E484">
            <v>7.5</v>
          </cell>
          <cell r="F484">
            <v>7.5</v>
          </cell>
          <cell r="G484">
            <v>13.3</v>
          </cell>
          <cell r="H484">
            <v>0.8</v>
          </cell>
          <cell r="I484">
            <v>60</v>
          </cell>
          <cell r="J484">
            <v>0.2</v>
          </cell>
          <cell r="K484">
            <v>170</v>
          </cell>
          <cell r="L484">
            <v>5.5260248161764711E-3</v>
          </cell>
          <cell r="M484">
            <v>0.78500000000000003</v>
          </cell>
          <cell r="O484" t="str">
            <v>電鍍</v>
          </cell>
          <cell r="P484" t="str">
            <v>外</v>
          </cell>
          <cell r="Q484" t="str">
            <v>C-30</v>
          </cell>
          <cell r="R484">
            <v>750</v>
          </cell>
          <cell r="S484" t="str">
            <v>15型</v>
          </cell>
        </row>
        <row r="485">
          <cell r="B485" t="str">
            <v>CFA-1027-B</v>
          </cell>
          <cell r="D485" t="str">
            <v>∮</v>
          </cell>
          <cell r="E485">
            <v>10.8</v>
          </cell>
          <cell r="F485">
            <v>10.85</v>
          </cell>
          <cell r="G485">
            <v>12.4</v>
          </cell>
          <cell r="H485">
            <v>0.8</v>
          </cell>
          <cell r="I485">
            <v>40</v>
          </cell>
          <cell r="J485">
            <v>0.2</v>
          </cell>
          <cell r="K485">
            <v>183</v>
          </cell>
          <cell r="L485">
            <v>1.0644754426229511E-2</v>
          </cell>
          <cell r="M485">
            <v>0.78500000000000003</v>
          </cell>
          <cell r="O485" t="str">
            <v>退火</v>
          </cell>
          <cell r="P485" t="str">
            <v>1F</v>
          </cell>
          <cell r="Q485" t="str">
            <v>C-12</v>
          </cell>
          <cell r="R485">
            <v>700</v>
          </cell>
          <cell r="S485" t="str">
            <v>15.20型</v>
          </cell>
        </row>
        <row r="486">
          <cell r="B486" t="str">
            <v>CIA-009U-B</v>
          </cell>
          <cell r="D486" t="str">
            <v>∮</v>
          </cell>
          <cell r="E486">
            <v>11</v>
          </cell>
          <cell r="F486">
            <v>11</v>
          </cell>
          <cell r="G486">
            <v>12.4</v>
          </cell>
          <cell r="H486">
            <v>0.8</v>
          </cell>
          <cell r="I486">
            <v>40</v>
          </cell>
          <cell r="J486">
            <v>0.2</v>
          </cell>
          <cell r="K486">
            <v>183</v>
          </cell>
          <cell r="L486">
            <v>1.104265505464481E-2</v>
          </cell>
          <cell r="M486">
            <v>0.78500000000000003</v>
          </cell>
          <cell r="O486" t="str">
            <v>退火</v>
          </cell>
          <cell r="P486" t="str">
            <v>1F</v>
          </cell>
          <cell r="Q486" t="str">
            <v>C-52</v>
          </cell>
          <cell r="R486">
            <v>800</v>
          </cell>
          <cell r="S486" t="str">
            <v>15.20型</v>
          </cell>
        </row>
        <row r="487">
          <cell r="B487" t="str">
            <v>CIA-009U-H</v>
          </cell>
          <cell r="C487" t="str">
            <v>直花</v>
          </cell>
          <cell r="D487" t="str">
            <v>∮</v>
          </cell>
          <cell r="E487">
            <v>8</v>
          </cell>
          <cell r="F487">
            <v>8</v>
          </cell>
          <cell r="G487">
            <v>1.4</v>
          </cell>
          <cell r="H487">
            <v>0.8</v>
          </cell>
          <cell r="I487">
            <v>60</v>
          </cell>
          <cell r="J487">
            <v>0.2</v>
          </cell>
          <cell r="K487">
            <v>1002</v>
          </cell>
          <cell r="L487">
            <v>1.0517884391217564E-3</v>
          </cell>
          <cell r="M487">
            <v>0.78500000000000003</v>
          </cell>
          <cell r="O487" t="str">
            <v>電鍍</v>
          </cell>
          <cell r="P487" t="str">
            <v>外</v>
          </cell>
          <cell r="Q487" t="str">
            <v>C-71</v>
          </cell>
          <cell r="R487">
            <v>300</v>
          </cell>
          <cell r="S487" t="str">
            <v>15型(牙)</v>
          </cell>
        </row>
        <row r="488">
          <cell r="B488" t="str">
            <v>CLFB59/290F-A</v>
          </cell>
          <cell r="C488" t="str">
            <v>十花</v>
          </cell>
          <cell r="D488" t="str">
            <v>∮</v>
          </cell>
          <cell r="E488">
            <v>11.5</v>
          </cell>
          <cell r="F488">
            <v>11.5</v>
          </cell>
          <cell r="G488">
            <v>25.6</v>
          </cell>
          <cell r="H488">
            <v>0.8</v>
          </cell>
          <cell r="I488">
            <v>60</v>
          </cell>
          <cell r="J488">
            <v>0.2</v>
          </cell>
          <cell r="K488">
            <v>90</v>
          </cell>
          <cell r="L488">
            <v>2.4197433874305556E-2</v>
          </cell>
          <cell r="M488">
            <v>0.78500000000000003</v>
          </cell>
          <cell r="O488" t="str">
            <v>剖溝</v>
          </cell>
          <cell r="P488" t="str">
            <v>3F</v>
          </cell>
          <cell r="Q488" t="str">
            <v>C-68</v>
          </cell>
          <cell r="R488">
            <v>500</v>
          </cell>
          <cell r="S488" t="str">
            <v>15.20型</v>
          </cell>
        </row>
        <row r="489">
          <cell r="B489" t="str">
            <v>CLFB6/312-CT</v>
          </cell>
          <cell r="C489" t="str">
            <v>直花</v>
          </cell>
          <cell r="D489" t="str">
            <v>∮</v>
          </cell>
          <cell r="E489">
            <v>8</v>
          </cell>
          <cell r="F489">
            <v>8</v>
          </cell>
          <cell r="G489">
            <v>1.4</v>
          </cell>
          <cell r="H489">
            <v>0.8</v>
          </cell>
          <cell r="I489">
            <v>60</v>
          </cell>
          <cell r="J489">
            <v>0.2</v>
          </cell>
          <cell r="K489">
            <v>1002</v>
          </cell>
          <cell r="L489">
            <v>1.0517884391217564E-3</v>
          </cell>
          <cell r="M489">
            <v>0.78500000000000003</v>
          </cell>
          <cell r="O489" t="str">
            <v>電鍍</v>
          </cell>
          <cell r="P489" t="str">
            <v>外</v>
          </cell>
          <cell r="Q489" t="str">
            <v>C-70</v>
          </cell>
          <cell r="R489">
            <v>420</v>
          </cell>
          <cell r="S489" t="str">
            <v>15型(牙)</v>
          </cell>
        </row>
        <row r="490">
          <cell r="B490" t="str">
            <v>CLRMG-2-10-B</v>
          </cell>
          <cell r="D490" t="str">
            <v>∮</v>
          </cell>
          <cell r="E490">
            <v>9</v>
          </cell>
          <cell r="F490">
            <v>8.9</v>
          </cell>
          <cell r="G490">
            <v>13.5</v>
          </cell>
          <cell r="H490">
            <v>0.8</v>
          </cell>
          <cell r="I490">
            <v>60</v>
          </cell>
          <cell r="J490">
            <v>0.2</v>
          </cell>
          <cell r="K490">
            <v>168</v>
          </cell>
          <cell r="L490">
            <v>8.0522075892857144E-3</v>
          </cell>
          <cell r="M490">
            <v>0.78500000000000003</v>
          </cell>
          <cell r="O490" t="str">
            <v>剖溝</v>
          </cell>
          <cell r="P490" t="str">
            <v>3F</v>
          </cell>
          <cell r="Q490" t="str">
            <v>C-44</v>
          </cell>
          <cell r="R490">
            <v>260</v>
          </cell>
          <cell r="S490" t="str">
            <v>15.20型</v>
          </cell>
        </row>
        <row r="491">
          <cell r="B491" t="str">
            <v>CM-A-1P-B2</v>
          </cell>
          <cell r="D491" t="str">
            <v>∮</v>
          </cell>
          <cell r="E491">
            <v>7.5</v>
          </cell>
          <cell r="F491">
            <v>7.3</v>
          </cell>
          <cell r="G491">
            <v>13.65</v>
          </cell>
          <cell r="H491">
            <v>0.8</v>
          </cell>
          <cell r="I491">
            <v>60</v>
          </cell>
          <cell r="J491">
            <v>0.2</v>
          </cell>
          <cell r="K491">
            <v>166</v>
          </cell>
          <cell r="L491">
            <v>5.6591820406626508E-3</v>
          </cell>
          <cell r="M491">
            <v>0.78500000000000003</v>
          </cell>
          <cell r="O491" t="str">
            <v>剖中溝</v>
          </cell>
          <cell r="P491" t="str">
            <v>3F</v>
          </cell>
          <cell r="Q491" t="str">
            <v>C-10</v>
          </cell>
          <cell r="R491">
            <v>280</v>
          </cell>
          <cell r="S491" t="str">
            <v>15型</v>
          </cell>
        </row>
        <row r="492">
          <cell r="B492" t="str">
            <v>CM-A-2P-B2</v>
          </cell>
          <cell r="D492" t="str">
            <v>∮</v>
          </cell>
          <cell r="E492">
            <v>7.5</v>
          </cell>
          <cell r="F492">
            <v>7.3</v>
          </cell>
          <cell r="G492">
            <v>12.05</v>
          </cell>
          <cell r="H492">
            <v>0.8</v>
          </cell>
          <cell r="I492">
            <v>60</v>
          </cell>
          <cell r="J492">
            <v>0.2</v>
          </cell>
          <cell r="K492">
            <v>186</v>
          </cell>
          <cell r="L492">
            <v>5.0506678427419353E-3</v>
          </cell>
          <cell r="M492">
            <v>0.78500000000000003</v>
          </cell>
          <cell r="O492" t="str">
            <v>剖中溝</v>
          </cell>
          <cell r="P492" t="str">
            <v>3F</v>
          </cell>
          <cell r="Q492" t="str">
            <v>C-11</v>
          </cell>
          <cell r="R492">
            <v>280</v>
          </cell>
          <cell r="S492" t="str">
            <v>15型</v>
          </cell>
        </row>
        <row r="493">
          <cell r="B493" t="str">
            <v>CM-MINI-6-C-01</v>
          </cell>
          <cell r="D493" t="str">
            <v>∮</v>
          </cell>
          <cell r="E493">
            <v>10.8</v>
          </cell>
          <cell r="F493">
            <v>10.7</v>
          </cell>
          <cell r="G493">
            <v>11.95</v>
          </cell>
          <cell r="H493">
            <v>0.8</v>
          </cell>
          <cell r="I493">
            <v>40</v>
          </cell>
          <cell r="J493">
            <v>0.2</v>
          </cell>
          <cell r="K493">
            <v>189</v>
          </cell>
          <cell r="L493">
            <v>1.0306825714285716E-2</v>
          </cell>
          <cell r="M493">
            <v>0.78500000000000003</v>
          </cell>
          <cell r="O493" t="str">
            <v>倒角</v>
          </cell>
          <cell r="P493" t="str">
            <v>3F</v>
          </cell>
          <cell r="Q493" t="str">
            <v>C-08</v>
          </cell>
          <cell r="R493">
            <v>360</v>
          </cell>
          <cell r="S493" t="str">
            <v>15.20型</v>
          </cell>
        </row>
        <row r="494">
          <cell r="B494" t="str">
            <v>CM-MINI-6-C-01-X</v>
          </cell>
          <cell r="D494" t="str">
            <v>∮</v>
          </cell>
          <cell r="E494">
            <v>10.8</v>
          </cell>
          <cell r="F494">
            <v>10.7</v>
          </cell>
          <cell r="G494">
            <v>11.95</v>
          </cell>
          <cell r="H494">
            <v>0.8</v>
          </cell>
          <cell r="I494">
            <v>40</v>
          </cell>
          <cell r="J494">
            <v>0.2</v>
          </cell>
          <cell r="K494">
            <v>189</v>
          </cell>
          <cell r="L494">
            <v>1.0306825714285716E-2</v>
          </cell>
          <cell r="M494">
            <v>0.78500000000000003</v>
          </cell>
          <cell r="O494" t="str">
            <v>倒角</v>
          </cell>
          <cell r="P494" t="str">
            <v>3F</v>
          </cell>
          <cell r="Q494" t="str">
            <v>C-08</v>
          </cell>
          <cell r="R494">
            <v>360</v>
          </cell>
          <cell r="S494">
            <v>0</v>
          </cell>
        </row>
        <row r="495">
          <cell r="B495" t="str">
            <v>CM-RG59M-BNC-A</v>
          </cell>
          <cell r="D495" t="str">
            <v>∮</v>
          </cell>
          <cell r="E495">
            <v>11</v>
          </cell>
          <cell r="F495">
            <v>10.8</v>
          </cell>
          <cell r="G495">
            <v>11.85</v>
          </cell>
          <cell r="H495">
            <v>0.8</v>
          </cell>
          <cell r="I495">
            <v>40</v>
          </cell>
          <cell r="J495">
            <v>0.2</v>
          </cell>
          <cell r="K495">
            <v>191</v>
          </cell>
          <cell r="L495">
            <v>1.0580135471204189E-2</v>
          </cell>
          <cell r="M495">
            <v>0.78500000000000003</v>
          </cell>
          <cell r="O495" t="str">
            <v>剖溝</v>
          </cell>
          <cell r="P495" t="str">
            <v>3F</v>
          </cell>
          <cell r="Q495" t="str">
            <v>C-72</v>
          </cell>
          <cell r="R495">
            <v>300</v>
          </cell>
          <cell r="S495" t="str">
            <v>15.20型</v>
          </cell>
        </row>
        <row r="496">
          <cell r="B496" t="str">
            <v>CM-RG59M-BNC-B</v>
          </cell>
          <cell r="D496" t="str">
            <v>∮</v>
          </cell>
          <cell r="E496">
            <v>7</v>
          </cell>
          <cell r="F496">
            <v>6.6</v>
          </cell>
          <cell r="G496">
            <v>6</v>
          </cell>
          <cell r="H496">
            <v>0.8</v>
          </cell>
          <cell r="I496">
            <v>60</v>
          </cell>
          <cell r="J496">
            <v>0.2</v>
          </cell>
          <cell r="K496">
            <v>348</v>
          </cell>
          <cell r="L496">
            <v>2.351559985632184E-3</v>
          </cell>
          <cell r="M496">
            <v>0.78500000000000003</v>
          </cell>
          <cell r="O496" t="str">
            <v>退火</v>
          </cell>
          <cell r="P496" t="str">
            <v>1F</v>
          </cell>
          <cell r="Q496" t="str">
            <v>C-73</v>
          </cell>
          <cell r="R496">
            <v>800</v>
          </cell>
          <cell r="S496" t="str">
            <v>15.20型</v>
          </cell>
        </row>
        <row r="497">
          <cell r="B497" t="str">
            <v>CM-RG59M-F-A</v>
          </cell>
          <cell r="D497" t="str">
            <v>∮</v>
          </cell>
          <cell r="E497">
            <v>8.5</v>
          </cell>
          <cell r="F497">
            <v>8.5</v>
          </cell>
          <cell r="G497">
            <v>6</v>
          </cell>
          <cell r="H497">
            <v>0.8</v>
          </cell>
          <cell r="I497">
            <v>60</v>
          </cell>
          <cell r="J497">
            <v>0.2</v>
          </cell>
          <cell r="K497">
            <v>348</v>
          </cell>
          <cell r="L497">
            <v>3.4673512033045976E-3</v>
          </cell>
          <cell r="M497">
            <v>0.78500000000000003</v>
          </cell>
          <cell r="O497" t="str">
            <v>退火</v>
          </cell>
          <cell r="P497" t="str">
            <v>1F</v>
          </cell>
          <cell r="Q497" t="str">
            <v>C-74</v>
          </cell>
          <cell r="R497">
            <v>800</v>
          </cell>
          <cell r="S497" t="str">
            <v>15.20型</v>
          </cell>
        </row>
        <row r="498">
          <cell r="B498" t="str">
            <v>CM-RG59M-F-B</v>
          </cell>
          <cell r="D498" t="str">
            <v>∮</v>
          </cell>
          <cell r="E498">
            <v>11</v>
          </cell>
          <cell r="F498">
            <v>10.8</v>
          </cell>
          <cell r="G498">
            <v>11.7</v>
          </cell>
          <cell r="H498">
            <v>0.8</v>
          </cell>
          <cell r="I498">
            <v>40</v>
          </cell>
          <cell r="J498">
            <v>0.2</v>
          </cell>
          <cell r="K498">
            <v>193</v>
          </cell>
          <cell r="L498">
            <v>1.0470496761658033E-2</v>
          </cell>
          <cell r="M498">
            <v>0.78500000000000003</v>
          </cell>
          <cell r="O498" t="str">
            <v>剖溝</v>
          </cell>
          <cell r="P498" t="str">
            <v>3F</v>
          </cell>
          <cell r="Q498" t="str">
            <v>C-75</v>
          </cell>
          <cell r="R498">
            <v>450</v>
          </cell>
          <cell r="S498" t="str">
            <v>15.20型</v>
          </cell>
        </row>
        <row r="499">
          <cell r="B499" t="str">
            <v>CM-RG59M-RCA-B</v>
          </cell>
          <cell r="D499" t="str">
            <v>∮</v>
          </cell>
          <cell r="E499">
            <v>9.5</v>
          </cell>
          <cell r="F499">
            <v>8.9</v>
          </cell>
          <cell r="G499">
            <v>12.8</v>
          </cell>
          <cell r="H499">
            <v>0.8</v>
          </cell>
          <cell r="I499">
            <v>60</v>
          </cell>
          <cell r="J499">
            <v>0.2</v>
          </cell>
          <cell r="K499">
            <v>176</v>
          </cell>
          <cell r="L499">
            <v>8.563943004261363E-3</v>
          </cell>
          <cell r="M499">
            <v>0.78500000000000003</v>
          </cell>
          <cell r="O499" t="str">
            <v>剖溝</v>
          </cell>
          <cell r="P499" t="str">
            <v>3F</v>
          </cell>
          <cell r="Q499" t="str">
            <v>C-82</v>
          </cell>
          <cell r="R499">
            <v>330</v>
          </cell>
          <cell r="S499" t="str">
            <v>15.20型</v>
          </cell>
        </row>
        <row r="500">
          <cell r="B500" t="str">
            <v>CM-RG59P-BNCA-A</v>
          </cell>
          <cell r="D500" t="str">
            <v>∮</v>
          </cell>
          <cell r="E500">
            <v>10.8</v>
          </cell>
          <cell r="F500">
            <v>10.8</v>
          </cell>
          <cell r="G500">
            <v>15.85</v>
          </cell>
          <cell r="H500">
            <v>0.8</v>
          </cell>
          <cell r="I500">
            <v>40</v>
          </cell>
          <cell r="J500">
            <v>0.2</v>
          </cell>
          <cell r="K500">
            <v>145</v>
          </cell>
          <cell r="L500">
            <v>1.3434414206896554E-2</v>
          </cell>
          <cell r="M500">
            <v>0.78500000000000003</v>
          </cell>
          <cell r="O500" t="str">
            <v>剖溝</v>
          </cell>
          <cell r="P500" t="str">
            <v>3F</v>
          </cell>
          <cell r="Q500" t="str">
            <v>C-76</v>
          </cell>
          <cell r="R500">
            <v>500</v>
          </cell>
          <cell r="S500">
            <v>0</v>
          </cell>
        </row>
        <row r="501">
          <cell r="B501" t="str">
            <v>CM-RG59P-BNCA-B</v>
          </cell>
          <cell r="D501" t="str">
            <v>∮</v>
          </cell>
          <cell r="E501">
            <v>10.8</v>
          </cell>
          <cell r="F501">
            <v>10.8</v>
          </cell>
          <cell r="G501">
            <v>7.95</v>
          </cell>
          <cell r="H501">
            <v>0.8</v>
          </cell>
          <cell r="I501">
            <v>40</v>
          </cell>
          <cell r="J501">
            <v>0.2</v>
          </cell>
          <cell r="K501">
            <v>274</v>
          </cell>
          <cell r="L501">
            <v>7.109452773722629E-3</v>
          </cell>
          <cell r="M501">
            <v>0.78500000000000003</v>
          </cell>
          <cell r="O501" t="str">
            <v>剖中溝</v>
          </cell>
          <cell r="P501" t="str">
            <v>3F</v>
          </cell>
          <cell r="Q501" t="str">
            <v>C-59</v>
          </cell>
          <cell r="R501">
            <v>450</v>
          </cell>
          <cell r="S501" t="str">
            <v>15.20型</v>
          </cell>
        </row>
        <row r="502">
          <cell r="B502" t="str">
            <v>CM-RG59PC-RCAA-A</v>
          </cell>
          <cell r="D502" t="str">
            <v>∮</v>
          </cell>
          <cell r="E502">
            <v>12.3</v>
          </cell>
          <cell r="F502">
            <v>12</v>
          </cell>
          <cell r="G502">
            <v>17.75</v>
          </cell>
          <cell r="H502">
            <v>0.8</v>
          </cell>
          <cell r="I502">
            <v>40</v>
          </cell>
          <cell r="J502">
            <v>0.2</v>
          </cell>
          <cell r="K502">
            <v>131</v>
          </cell>
          <cell r="L502">
            <v>1.9287598311068709E-2</v>
          </cell>
          <cell r="M502">
            <v>0.78500000000000003</v>
          </cell>
          <cell r="O502" t="str">
            <v>滾花</v>
          </cell>
          <cell r="P502" t="str">
            <v>3F</v>
          </cell>
          <cell r="Q502" t="str">
            <v>C-57</v>
          </cell>
          <cell r="R502">
            <v>400</v>
          </cell>
          <cell r="S502" t="str">
            <v>15.20型</v>
          </cell>
        </row>
        <row r="503">
          <cell r="B503" t="str">
            <v>CM-RG59P-F-B</v>
          </cell>
          <cell r="D503" t="str">
            <v>∮</v>
          </cell>
          <cell r="E503">
            <v>10.8</v>
          </cell>
          <cell r="F503">
            <v>10.8</v>
          </cell>
          <cell r="G503">
            <v>12.65</v>
          </cell>
          <cell r="H503">
            <v>0.8</v>
          </cell>
          <cell r="I503">
            <v>40</v>
          </cell>
          <cell r="J503">
            <v>0.2</v>
          </cell>
          <cell r="K503">
            <v>180</v>
          </cell>
          <cell r="L503">
            <v>1.0822167000000002E-2</v>
          </cell>
          <cell r="M503">
            <v>0.78500000000000003</v>
          </cell>
          <cell r="O503" t="str">
            <v>剖溝</v>
          </cell>
          <cell r="P503" t="str">
            <v>3F</v>
          </cell>
          <cell r="Q503" t="str">
            <v>C-64</v>
          </cell>
          <cell r="R503">
            <v>400</v>
          </cell>
          <cell r="S503" t="str">
            <v>15.20型</v>
          </cell>
        </row>
        <row r="504">
          <cell r="B504" t="str">
            <v>CM-RG59P-RCAA-B</v>
          </cell>
          <cell r="D504" t="str">
            <v>∮</v>
          </cell>
          <cell r="E504">
            <v>9.5</v>
          </cell>
          <cell r="F504">
            <v>9.1</v>
          </cell>
          <cell r="G504">
            <v>9.5</v>
          </cell>
          <cell r="H504">
            <v>0.8</v>
          </cell>
          <cell r="I504">
            <v>60</v>
          </cell>
          <cell r="J504">
            <v>0.2</v>
          </cell>
          <cell r="K504">
            <v>232</v>
          </cell>
          <cell r="L504">
            <v>6.4967843480603447E-3</v>
          </cell>
          <cell r="M504">
            <v>0.78500000000000003</v>
          </cell>
          <cell r="O504" t="str">
            <v>剖中溝</v>
          </cell>
          <cell r="P504" t="str">
            <v>3F</v>
          </cell>
          <cell r="Q504" t="str">
            <v>C-41</v>
          </cell>
          <cell r="R504">
            <v>450</v>
          </cell>
          <cell r="S504" t="str">
            <v>15.20型</v>
          </cell>
        </row>
        <row r="505">
          <cell r="B505" t="str">
            <v>CM-RG59Q-F-B</v>
          </cell>
          <cell r="D505" t="str">
            <v>∮</v>
          </cell>
          <cell r="E505">
            <v>10.8</v>
          </cell>
          <cell r="F505">
            <v>10.8</v>
          </cell>
          <cell r="G505">
            <v>15.4</v>
          </cell>
          <cell r="H505">
            <v>0.8</v>
          </cell>
          <cell r="I505">
            <v>40</v>
          </cell>
          <cell r="J505">
            <v>0.2</v>
          </cell>
          <cell r="K505">
            <v>150</v>
          </cell>
          <cell r="L505">
            <v>1.2986600400000003E-2</v>
          </cell>
          <cell r="M505">
            <v>0.78500000000000003</v>
          </cell>
          <cell r="O505" t="str">
            <v>剖溝</v>
          </cell>
          <cell r="P505" t="str">
            <v>3F</v>
          </cell>
          <cell r="Q505" t="str">
            <v>C-16</v>
          </cell>
          <cell r="R505">
            <v>480</v>
          </cell>
          <cell r="S505" t="str">
            <v>15.20型</v>
          </cell>
        </row>
        <row r="506">
          <cell r="B506" t="str">
            <v>CM-RG59U-BNC-B</v>
          </cell>
          <cell r="D506" t="str">
            <v>∮</v>
          </cell>
          <cell r="E506">
            <v>10.8</v>
          </cell>
          <cell r="F506">
            <v>10.8</v>
          </cell>
          <cell r="G506">
            <v>7.8</v>
          </cell>
          <cell r="H506">
            <v>0.8</v>
          </cell>
          <cell r="I506">
            <v>40</v>
          </cell>
          <cell r="J506">
            <v>0.2</v>
          </cell>
          <cell r="K506">
            <v>279</v>
          </cell>
          <cell r="L506">
            <v>6.9820432258064528E-3</v>
          </cell>
          <cell r="M506">
            <v>0.78500000000000003</v>
          </cell>
          <cell r="O506" t="str">
            <v>剖溝</v>
          </cell>
          <cell r="P506" t="str">
            <v>3F</v>
          </cell>
          <cell r="Q506" t="str">
            <v>C-24</v>
          </cell>
          <cell r="R506">
            <v>500</v>
          </cell>
          <cell r="S506" t="str">
            <v>15.20型</v>
          </cell>
        </row>
        <row r="507">
          <cell r="B507" t="str">
            <v>CM-RG59U-IECF-A</v>
          </cell>
          <cell r="D507" t="str">
            <v>∮</v>
          </cell>
          <cell r="E507">
            <v>12.5</v>
          </cell>
          <cell r="F507">
            <v>12.35</v>
          </cell>
          <cell r="G507">
            <v>23.05</v>
          </cell>
          <cell r="H507">
            <v>0.8</v>
          </cell>
          <cell r="I507">
            <v>40</v>
          </cell>
          <cell r="J507">
            <v>0.2</v>
          </cell>
          <cell r="K507">
            <v>102</v>
          </cell>
          <cell r="L507">
            <v>2.5583448223039214E-2</v>
          </cell>
          <cell r="M507">
            <v>0.78500000000000003</v>
          </cell>
          <cell r="O507" t="str">
            <v>剖溝</v>
          </cell>
          <cell r="P507" t="str">
            <v>3F</v>
          </cell>
          <cell r="Q507" t="str">
            <v>C-61</v>
          </cell>
          <cell r="R507">
            <v>288</v>
          </cell>
          <cell r="S507" t="str">
            <v>15.20型</v>
          </cell>
        </row>
        <row r="508">
          <cell r="B508" t="str">
            <v>CM-RG59U-RCAA-B</v>
          </cell>
          <cell r="D508" t="str">
            <v>∮</v>
          </cell>
          <cell r="E508">
            <v>9.5</v>
          </cell>
          <cell r="F508">
            <v>9.1</v>
          </cell>
          <cell r="G508">
            <v>9.5</v>
          </cell>
          <cell r="H508">
            <v>0.8</v>
          </cell>
          <cell r="I508">
            <v>60</v>
          </cell>
          <cell r="J508">
            <v>0.2</v>
          </cell>
          <cell r="K508">
            <v>232</v>
          </cell>
          <cell r="L508">
            <v>6.4967843480603447E-3</v>
          </cell>
          <cell r="M508">
            <v>0.78500000000000003</v>
          </cell>
          <cell r="O508" t="str">
            <v>剖中溝</v>
          </cell>
          <cell r="P508" t="str">
            <v>3F</v>
          </cell>
          <cell r="Q508" t="str">
            <v>C-58</v>
          </cell>
          <cell r="R508">
            <v>550</v>
          </cell>
          <cell r="S508" t="str">
            <v>15.20型</v>
          </cell>
        </row>
        <row r="509">
          <cell r="B509" t="str">
            <v>CM-RG59U-RCAA-C</v>
          </cell>
          <cell r="D509" t="str">
            <v>∮</v>
          </cell>
          <cell r="E509">
            <v>7</v>
          </cell>
          <cell r="F509">
            <v>7</v>
          </cell>
          <cell r="G509">
            <v>15.05</v>
          </cell>
          <cell r="H509">
            <v>0.8</v>
          </cell>
          <cell r="I509">
            <v>60</v>
          </cell>
          <cell r="J509">
            <v>0.2</v>
          </cell>
          <cell r="K509">
            <v>152</v>
          </cell>
          <cell r="L509">
            <v>5.3838347039473688E-3</v>
          </cell>
          <cell r="M509">
            <v>0.78500000000000003</v>
          </cell>
          <cell r="O509" t="str">
            <v>電鍍</v>
          </cell>
          <cell r="P509" t="str">
            <v>外</v>
          </cell>
          <cell r="Q509" t="str">
            <v>C-31</v>
          </cell>
          <cell r="R509">
            <v>600</v>
          </cell>
          <cell r="S509" t="str">
            <v>15型</v>
          </cell>
        </row>
        <row r="510">
          <cell r="B510" t="str">
            <v>CM-RG6L-BNC-A</v>
          </cell>
          <cell r="D510" t="str">
            <v>∮</v>
          </cell>
          <cell r="E510">
            <v>11</v>
          </cell>
          <cell r="F510">
            <v>10.8</v>
          </cell>
          <cell r="G510">
            <v>11</v>
          </cell>
          <cell r="H510">
            <v>0.8</v>
          </cell>
          <cell r="I510">
            <v>40</v>
          </cell>
          <cell r="J510">
            <v>0.2</v>
          </cell>
          <cell r="K510">
            <v>205</v>
          </cell>
          <cell r="L510">
            <v>9.857589634146343E-3</v>
          </cell>
          <cell r="M510">
            <v>0.78500000000000003</v>
          </cell>
          <cell r="O510" t="str">
            <v>剖溝</v>
          </cell>
          <cell r="P510" t="str">
            <v>3F</v>
          </cell>
          <cell r="Q510" t="str">
            <v>C-77</v>
          </cell>
          <cell r="R510">
            <v>420</v>
          </cell>
          <cell r="S510" t="str">
            <v>15.20型</v>
          </cell>
        </row>
        <row r="511">
          <cell r="B511" t="str">
            <v>CM-RG6L-BNC-B</v>
          </cell>
          <cell r="D511" t="str">
            <v>∮</v>
          </cell>
          <cell r="E511">
            <v>7</v>
          </cell>
          <cell r="F511">
            <v>6.6</v>
          </cell>
          <cell r="G511">
            <v>6</v>
          </cell>
          <cell r="H511">
            <v>0.8</v>
          </cell>
          <cell r="I511">
            <v>60</v>
          </cell>
          <cell r="J511">
            <v>0.2</v>
          </cell>
          <cell r="K511">
            <v>348</v>
          </cell>
          <cell r="L511">
            <v>2.351559985632184E-3</v>
          </cell>
          <cell r="M511">
            <v>0.78500000000000003</v>
          </cell>
          <cell r="O511" t="str">
            <v>退火</v>
          </cell>
          <cell r="P511" t="str">
            <v>1F</v>
          </cell>
          <cell r="Q511" t="str">
            <v>C-78</v>
          </cell>
          <cell r="R511">
            <v>500</v>
          </cell>
          <cell r="S511" t="str">
            <v>15型</v>
          </cell>
        </row>
        <row r="512">
          <cell r="B512" t="str">
            <v>CM-RG6L-F-A</v>
          </cell>
          <cell r="D512" t="str">
            <v>∮</v>
          </cell>
          <cell r="E512">
            <v>8.5</v>
          </cell>
          <cell r="F512">
            <v>8.5</v>
          </cell>
          <cell r="G512">
            <v>6</v>
          </cell>
          <cell r="H512">
            <v>0.8</v>
          </cell>
          <cell r="I512">
            <v>60</v>
          </cell>
          <cell r="J512">
            <v>0.2</v>
          </cell>
          <cell r="K512">
            <v>348</v>
          </cell>
          <cell r="L512">
            <v>3.4673512033045976E-3</v>
          </cell>
          <cell r="M512">
            <v>0.78500000000000003</v>
          </cell>
          <cell r="O512" t="str">
            <v>退火</v>
          </cell>
          <cell r="P512" t="str">
            <v>1F</v>
          </cell>
          <cell r="Q512" t="str">
            <v>C-79</v>
          </cell>
          <cell r="R512">
            <v>800</v>
          </cell>
          <cell r="S512" t="str">
            <v>15.20型</v>
          </cell>
        </row>
        <row r="513">
          <cell r="B513" t="str">
            <v>CM-RG6L-RCA-B</v>
          </cell>
          <cell r="D513" t="str">
            <v>∮</v>
          </cell>
          <cell r="E513">
            <v>10.5</v>
          </cell>
          <cell r="F513">
            <v>10.1</v>
          </cell>
          <cell r="G513">
            <v>11.75</v>
          </cell>
          <cell r="H513">
            <v>0.8</v>
          </cell>
          <cell r="I513">
            <v>40</v>
          </cell>
          <cell r="J513">
            <v>0.2</v>
          </cell>
          <cell r="K513">
            <v>192</v>
          </cell>
          <cell r="L513">
            <v>9.5899555664062507E-3</v>
          </cell>
          <cell r="M513">
            <v>0.78500000000000003</v>
          </cell>
          <cell r="O513" t="str">
            <v>剖溝</v>
          </cell>
          <cell r="P513" t="str">
            <v>3F</v>
          </cell>
          <cell r="Q513" t="str">
            <v>C-80</v>
          </cell>
          <cell r="R513">
            <v>330</v>
          </cell>
          <cell r="S513" t="str">
            <v>15.20型</v>
          </cell>
        </row>
        <row r="514">
          <cell r="B514" t="str">
            <v>CM-RG6M-RCA-B</v>
          </cell>
          <cell r="D514" t="str">
            <v>∮</v>
          </cell>
          <cell r="E514">
            <v>10.5</v>
          </cell>
          <cell r="F514">
            <v>10.1</v>
          </cell>
          <cell r="G514">
            <v>12.75</v>
          </cell>
          <cell r="H514">
            <v>0.8</v>
          </cell>
          <cell r="I514">
            <v>40</v>
          </cell>
          <cell r="J514">
            <v>0.2</v>
          </cell>
          <cell r="K514">
            <v>178</v>
          </cell>
          <cell r="L514">
            <v>1.0344221734550562E-2</v>
          </cell>
          <cell r="M514">
            <v>0.78500000000000003</v>
          </cell>
          <cell r="O514" t="str">
            <v>剖溝</v>
          </cell>
          <cell r="P514" t="str">
            <v>3F</v>
          </cell>
          <cell r="Q514" t="str">
            <v>C-81</v>
          </cell>
          <cell r="R514">
            <v>330</v>
          </cell>
          <cell r="S514" t="str">
            <v>15.20型</v>
          </cell>
        </row>
        <row r="515">
          <cell r="B515" t="str">
            <v>CM-RG6P-BNCA-B</v>
          </cell>
          <cell r="D515" t="str">
            <v>∮</v>
          </cell>
          <cell r="E515">
            <v>10.8</v>
          </cell>
          <cell r="F515">
            <v>10.8</v>
          </cell>
          <cell r="G515">
            <v>7.95</v>
          </cell>
          <cell r="H515">
            <v>0.8</v>
          </cell>
          <cell r="I515">
            <v>40</v>
          </cell>
          <cell r="J515">
            <v>0.2</v>
          </cell>
          <cell r="K515">
            <v>274</v>
          </cell>
          <cell r="L515">
            <v>7.109452773722629E-3</v>
          </cell>
          <cell r="M515">
            <v>0.78500000000000003</v>
          </cell>
          <cell r="O515" t="str">
            <v>剖中溝</v>
          </cell>
          <cell r="P515" t="str">
            <v>3F</v>
          </cell>
          <cell r="Q515" t="str">
            <v>C-49</v>
          </cell>
          <cell r="R515">
            <v>400</v>
          </cell>
          <cell r="S515" t="str">
            <v>15.20型</v>
          </cell>
        </row>
        <row r="516">
          <cell r="B516" t="str">
            <v>CM-RG6P-BNC-B</v>
          </cell>
          <cell r="D516" t="str">
            <v>∮</v>
          </cell>
          <cell r="E516">
            <v>10.8</v>
          </cell>
          <cell r="F516">
            <v>10.8</v>
          </cell>
          <cell r="G516">
            <v>7.8</v>
          </cell>
          <cell r="H516">
            <v>0.8</v>
          </cell>
          <cell r="I516">
            <v>40</v>
          </cell>
          <cell r="J516">
            <v>0.2</v>
          </cell>
          <cell r="K516">
            <v>279</v>
          </cell>
          <cell r="L516">
            <v>6.9820432258064528E-3</v>
          </cell>
          <cell r="M516">
            <v>0.78500000000000003</v>
          </cell>
          <cell r="O516" t="str">
            <v>剖溝</v>
          </cell>
          <cell r="P516" t="str">
            <v>3F</v>
          </cell>
          <cell r="Q516" t="str">
            <v>C-23</v>
          </cell>
          <cell r="R516">
            <v>400</v>
          </cell>
          <cell r="S516" t="str">
            <v>15.20型</v>
          </cell>
        </row>
        <row r="517">
          <cell r="B517" t="str">
            <v>CM-RG6PC-FA-B</v>
          </cell>
          <cell r="D517" t="str">
            <v>∮</v>
          </cell>
          <cell r="E517">
            <v>10.8</v>
          </cell>
          <cell r="F517">
            <v>10.8</v>
          </cell>
          <cell r="G517">
            <v>8.1999999999999993</v>
          </cell>
          <cell r="H517">
            <v>0.8</v>
          </cell>
          <cell r="I517">
            <v>40</v>
          </cell>
          <cell r="J517">
            <v>0.2</v>
          </cell>
          <cell r="K517">
            <v>267</v>
          </cell>
          <cell r="L517">
            <v>7.2958429213483165E-3</v>
          </cell>
          <cell r="M517">
            <v>0.78500000000000003</v>
          </cell>
          <cell r="O517" t="str">
            <v>剖中溝</v>
          </cell>
          <cell r="P517" t="str">
            <v>3F</v>
          </cell>
          <cell r="Q517" t="str">
            <v>C-56</v>
          </cell>
          <cell r="R517">
            <v>400</v>
          </cell>
          <cell r="S517" t="str">
            <v>15.20型</v>
          </cell>
        </row>
        <row r="518">
          <cell r="B518" t="str">
            <v>CM-RG6P-FA-B-01</v>
          </cell>
          <cell r="D518" t="str">
            <v>∮</v>
          </cell>
          <cell r="E518">
            <v>10.8</v>
          </cell>
          <cell r="F518">
            <v>10.8</v>
          </cell>
          <cell r="G518">
            <v>8.1999999999999993</v>
          </cell>
          <cell r="H518">
            <v>0.8</v>
          </cell>
          <cell r="I518">
            <v>40</v>
          </cell>
          <cell r="J518">
            <v>0.2</v>
          </cell>
          <cell r="K518">
            <v>267</v>
          </cell>
          <cell r="L518">
            <v>7.2958429213483165E-3</v>
          </cell>
          <cell r="M518">
            <v>0.78500000000000003</v>
          </cell>
          <cell r="O518" t="str">
            <v>剖溝</v>
          </cell>
          <cell r="P518" t="str">
            <v>3F</v>
          </cell>
          <cell r="Q518" t="str">
            <v>C-42</v>
          </cell>
          <cell r="R518">
            <v>600</v>
          </cell>
          <cell r="S518" t="str">
            <v>15.20型</v>
          </cell>
        </row>
        <row r="519">
          <cell r="B519" t="str">
            <v>CM-RG6PQ-F-A</v>
          </cell>
          <cell r="D519" t="str">
            <v>∮</v>
          </cell>
          <cell r="E519">
            <v>8.5</v>
          </cell>
          <cell r="F519">
            <v>8.5</v>
          </cell>
          <cell r="G519">
            <v>6</v>
          </cell>
          <cell r="H519">
            <v>0.8</v>
          </cell>
          <cell r="I519">
            <v>60</v>
          </cell>
          <cell r="J519">
            <v>0.2</v>
          </cell>
          <cell r="K519">
            <v>348</v>
          </cell>
          <cell r="L519">
            <v>3.4673512033045976E-3</v>
          </cell>
          <cell r="M519">
            <v>0.78500000000000003</v>
          </cell>
          <cell r="O519" t="str">
            <v>回火</v>
          </cell>
          <cell r="P519" t="str">
            <v>1F</v>
          </cell>
          <cell r="Q519" t="str">
            <v>C-50</v>
          </cell>
          <cell r="R519">
            <v>800</v>
          </cell>
          <cell r="S519" t="str">
            <v>15.20型</v>
          </cell>
        </row>
        <row r="520">
          <cell r="B520" t="str">
            <v>CM-RG6PQ-F-B</v>
          </cell>
          <cell r="D520" t="str">
            <v>∮</v>
          </cell>
          <cell r="E520">
            <v>11</v>
          </cell>
          <cell r="F520">
            <v>10.8</v>
          </cell>
          <cell r="G520">
            <v>11.75</v>
          </cell>
          <cell r="H520">
            <v>0.8</v>
          </cell>
          <cell r="I520">
            <v>40</v>
          </cell>
          <cell r="J520">
            <v>0.2</v>
          </cell>
          <cell r="K520">
            <v>192</v>
          </cell>
          <cell r="L520">
            <v>1.0525030598958334E-2</v>
          </cell>
          <cell r="M520">
            <v>0.78500000000000003</v>
          </cell>
          <cell r="O520" t="str">
            <v>剖溝</v>
          </cell>
          <cell r="P520" t="str">
            <v>3F</v>
          </cell>
          <cell r="Q520" t="str">
            <v>C-51</v>
          </cell>
          <cell r="R520">
            <v>600</v>
          </cell>
          <cell r="S520" t="str">
            <v>15.20型</v>
          </cell>
        </row>
        <row r="521">
          <cell r="B521" t="str">
            <v>CM-RG6P-RCA-B</v>
          </cell>
          <cell r="D521" t="str">
            <v>∮</v>
          </cell>
          <cell r="E521">
            <v>9.5</v>
          </cell>
          <cell r="F521">
            <v>9.1999999999999993</v>
          </cell>
          <cell r="G521">
            <v>10.199999999999999</v>
          </cell>
          <cell r="H521">
            <v>0.8</v>
          </cell>
          <cell r="I521">
            <v>60</v>
          </cell>
          <cell r="J521">
            <v>0.2</v>
          </cell>
          <cell r="K521">
            <v>217</v>
          </cell>
          <cell r="L521">
            <v>6.945870823732719E-3</v>
          </cell>
          <cell r="M521">
            <v>0.78500000000000003</v>
          </cell>
          <cell r="O521" t="str">
            <v>剖溝</v>
          </cell>
          <cell r="P521" t="str">
            <v>3F</v>
          </cell>
          <cell r="Q521" t="str">
            <v>C-43</v>
          </cell>
          <cell r="R521">
            <v>288</v>
          </cell>
          <cell r="S521" t="str">
            <v>15.20型</v>
          </cell>
        </row>
        <row r="522">
          <cell r="B522" t="str">
            <v>CM-RG6P-RCA-B-01</v>
          </cell>
          <cell r="D522" t="str">
            <v>∮</v>
          </cell>
          <cell r="E522">
            <v>9.5</v>
          </cell>
          <cell r="F522">
            <v>9.1999999999999993</v>
          </cell>
          <cell r="G522">
            <v>10.199999999999999</v>
          </cell>
          <cell r="H522">
            <v>0.8</v>
          </cell>
          <cell r="I522">
            <v>60</v>
          </cell>
          <cell r="J522">
            <v>0.2</v>
          </cell>
          <cell r="K522">
            <v>217</v>
          </cell>
          <cell r="L522">
            <v>6.945870823732719E-3</v>
          </cell>
          <cell r="M522">
            <v>0.78500000000000003</v>
          </cell>
          <cell r="O522" t="str">
            <v>剖溝</v>
          </cell>
          <cell r="P522" t="str">
            <v>3F</v>
          </cell>
          <cell r="Q522" t="str">
            <v>C-43</v>
          </cell>
          <cell r="R522">
            <v>500</v>
          </cell>
          <cell r="S522" t="str">
            <v>15.20型</v>
          </cell>
        </row>
        <row r="523">
          <cell r="B523" t="str">
            <v>CM-RG6Q-BNCA-B</v>
          </cell>
          <cell r="D523" t="str">
            <v>∮</v>
          </cell>
          <cell r="E523">
            <v>10.8</v>
          </cell>
          <cell r="F523">
            <v>10.8</v>
          </cell>
          <cell r="G523">
            <v>7.95</v>
          </cell>
          <cell r="H523">
            <v>0.8</v>
          </cell>
          <cell r="I523">
            <v>40</v>
          </cell>
          <cell r="J523">
            <v>0.2</v>
          </cell>
          <cell r="K523">
            <v>274</v>
          </cell>
          <cell r="L523">
            <v>7.109452773722629E-3</v>
          </cell>
          <cell r="M523">
            <v>0.78500000000000003</v>
          </cell>
          <cell r="O523" t="str">
            <v>剖中溝</v>
          </cell>
          <cell r="P523" t="str">
            <v>3F</v>
          </cell>
          <cell r="Q523" t="str">
            <v>C-54</v>
          </cell>
          <cell r="R523">
            <v>500</v>
          </cell>
          <cell r="S523" t="str">
            <v>15.20型</v>
          </cell>
        </row>
        <row r="524">
          <cell r="B524" t="str">
            <v>CM-RG6Q-RCAA-B</v>
          </cell>
          <cell r="D524" t="str">
            <v>∮</v>
          </cell>
          <cell r="E524">
            <v>10.8</v>
          </cell>
          <cell r="F524">
            <v>10</v>
          </cell>
          <cell r="G524">
            <v>9.6</v>
          </cell>
          <cell r="H524">
            <v>0.8</v>
          </cell>
          <cell r="I524">
            <v>40</v>
          </cell>
          <cell r="J524">
            <v>0.2</v>
          </cell>
          <cell r="K524">
            <v>232</v>
          </cell>
          <cell r="L524">
            <v>8.3965088793103472E-3</v>
          </cell>
          <cell r="M524">
            <v>0.78500000000000003</v>
          </cell>
          <cell r="O524" t="str">
            <v>剖溝</v>
          </cell>
          <cell r="P524" t="str">
            <v>3F</v>
          </cell>
          <cell r="Q524" t="str">
            <v>C-22</v>
          </cell>
          <cell r="R524">
            <v>600</v>
          </cell>
          <cell r="S524" t="str">
            <v>15.20型</v>
          </cell>
        </row>
        <row r="525">
          <cell r="B525" t="str">
            <v>CM-RG6Q-RCAB-B</v>
          </cell>
          <cell r="D525" t="str">
            <v>∮</v>
          </cell>
          <cell r="E525">
            <v>10.5</v>
          </cell>
          <cell r="F525">
            <v>10</v>
          </cell>
          <cell r="G525">
            <v>9.5</v>
          </cell>
          <cell r="H525">
            <v>0.8</v>
          </cell>
          <cell r="I525">
            <v>40</v>
          </cell>
          <cell r="J525">
            <v>0.2</v>
          </cell>
          <cell r="K525">
            <v>234</v>
          </cell>
          <cell r="L525">
            <v>7.8686814903846155E-3</v>
          </cell>
          <cell r="M525">
            <v>0.78500000000000003</v>
          </cell>
          <cell r="P525" t="str">
            <v>3F</v>
          </cell>
          <cell r="Q525" t="str">
            <v>C-92</v>
          </cell>
          <cell r="R525">
            <v>600</v>
          </cell>
          <cell r="S525" t="str">
            <v>15.20型</v>
          </cell>
        </row>
        <row r="526">
          <cell r="B526" t="str">
            <v>CM-RG6Q-RCAB-B-01</v>
          </cell>
          <cell r="D526" t="str">
            <v>∮</v>
          </cell>
          <cell r="E526">
            <v>11</v>
          </cell>
          <cell r="F526">
            <v>10.8</v>
          </cell>
          <cell r="G526">
            <v>9.5</v>
          </cell>
          <cell r="H526">
            <v>0.8</v>
          </cell>
          <cell r="I526">
            <v>40</v>
          </cell>
          <cell r="J526">
            <v>0.2</v>
          </cell>
          <cell r="K526">
            <v>234</v>
          </cell>
          <cell r="L526">
            <v>8.6359225427350434E-3</v>
          </cell>
          <cell r="M526">
            <v>0.78500000000000003</v>
          </cell>
          <cell r="P526" t="str">
            <v>3F</v>
          </cell>
          <cell r="Q526" t="str">
            <v>C-92</v>
          </cell>
          <cell r="R526">
            <v>600</v>
          </cell>
          <cell r="S526" t="str">
            <v>15.20型</v>
          </cell>
        </row>
        <row r="527">
          <cell r="B527" t="str">
            <v>CM-RG6U-BNC-B</v>
          </cell>
          <cell r="D527" t="str">
            <v>∮</v>
          </cell>
          <cell r="E527">
            <v>10.8</v>
          </cell>
          <cell r="F527">
            <v>10.8</v>
          </cell>
          <cell r="G527">
            <v>8.8000000000000007</v>
          </cell>
          <cell r="H527">
            <v>0.8</v>
          </cell>
          <cell r="I527">
            <v>40</v>
          </cell>
          <cell r="J527">
            <v>0.2</v>
          </cell>
          <cell r="K527">
            <v>251</v>
          </cell>
          <cell r="L527">
            <v>7.7609165737051811E-3</v>
          </cell>
          <cell r="M527">
            <v>0.78500000000000003</v>
          </cell>
          <cell r="O527" t="str">
            <v>剖中溝</v>
          </cell>
          <cell r="P527" t="str">
            <v>3F</v>
          </cell>
          <cell r="Q527" t="str">
            <v>C-60</v>
          </cell>
          <cell r="R527">
            <v>564</v>
          </cell>
          <cell r="S527" t="str">
            <v>15.20型</v>
          </cell>
        </row>
        <row r="528">
          <cell r="B528" t="str">
            <v>CM-RG6U-IECM-A</v>
          </cell>
          <cell r="D528" t="str">
            <v>∮</v>
          </cell>
          <cell r="E528">
            <v>12</v>
          </cell>
          <cell r="F528">
            <v>12</v>
          </cell>
          <cell r="G528">
            <v>23.05</v>
          </cell>
          <cell r="H528">
            <v>0.8</v>
          </cell>
          <cell r="I528">
            <v>40</v>
          </cell>
          <cell r="J528">
            <v>0.2</v>
          </cell>
          <cell r="K528">
            <v>102</v>
          </cell>
          <cell r="L528">
            <v>2.3577705882352942E-2</v>
          </cell>
          <cell r="M528">
            <v>0.78500000000000003</v>
          </cell>
          <cell r="O528" t="str">
            <v>絞孔</v>
          </cell>
          <cell r="P528" t="str">
            <v>3F</v>
          </cell>
          <cell r="Q528" t="str">
            <v>C-63</v>
          </cell>
          <cell r="R528">
            <v>360</v>
          </cell>
          <cell r="S528" t="str">
            <v>15.20型</v>
          </cell>
        </row>
        <row r="529">
          <cell r="B529" t="str">
            <v>CM-RG6U-IECM-B</v>
          </cell>
          <cell r="D529" t="str">
            <v>∮</v>
          </cell>
          <cell r="E529">
            <v>10.5</v>
          </cell>
          <cell r="F529">
            <v>10.1</v>
          </cell>
          <cell r="G529">
            <v>10.8</v>
          </cell>
          <cell r="H529">
            <v>0.8</v>
          </cell>
          <cell r="I529">
            <v>40</v>
          </cell>
          <cell r="J529">
            <v>0.2</v>
          </cell>
          <cell r="K529">
            <v>208</v>
          </cell>
          <cell r="L529">
            <v>8.8522666766826918E-3</v>
          </cell>
          <cell r="M529">
            <v>0.78500000000000003</v>
          </cell>
          <cell r="O529" t="str">
            <v>剖溝</v>
          </cell>
          <cell r="P529" t="str">
            <v>3F</v>
          </cell>
          <cell r="Q529" t="str">
            <v>C-62</v>
          </cell>
          <cell r="R529">
            <v>492</v>
          </cell>
          <cell r="S529" t="str">
            <v>15.20型</v>
          </cell>
        </row>
        <row r="530">
          <cell r="B530" t="str">
            <v>CM-RG6U-RCA-A</v>
          </cell>
          <cell r="D530" t="str">
            <v>∮</v>
          </cell>
          <cell r="E530">
            <v>12.3</v>
          </cell>
          <cell r="F530">
            <v>12</v>
          </cell>
          <cell r="G530">
            <v>18.600000000000001</v>
          </cell>
          <cell r="H530">
            <v>0.8</v>
          </cell>
          <cell r="I530">
            <v>40</v>
          </cell>
          <cell r="J530">
            <v>0.2</v>
          </cell>
          <cell r="K530">
            <v>125</v>
          </cell>
          <cell r="L530">
            <v>2.0213403030000007E-2</v>
          </cell>
          <cell r="M530">
            <v>0.78500000000000003</v>
          </cell>
          <cell r="N530" t="str">
            <v>不滾花</v>
          </cell>
          <cell r="O530" t="str">
            <v>絞孔</v>
          </cell>
          <cell r="P530" t="str">
            <v>3F</v>
          </cell>
          <cell r="Q530" t="str">
            <v>C-47</v>
          </cell>
          <cell r="R530">
            <v>360</v>
          </cell>
          <cell r="S530" t="str">
            <v>15.20型</v>
          </cell>
        </row>
        <row r="531">
          <cell r="B531" t="str">
            <v>CM-RGB23-BNC-A</v>
          </cell>
          <cell r="D531" t="str">
            <v>∮</v>
          </cell>
          <cell r="E531">
            <v>10.8</v>
          </cell>
          <cell r="F531">
            <v>10.8</v>
          </cell>
          <cell r="G531">
            <v>26.9</v>
          </cell>
          <cell r="H531">
            <v>1.1000000000000001</v>
          </cell>
          <cell r="I531">
            <v>40</v>
          </cell>
          <cell r="J531">
            <v>0.2</v>
          </cell>
          <cell r="K531">
            <v>87</v>
          </cell>
          <cell r="L531">
            <v>2.2390690344827591E-2</v>
          </cell>
          <cell r="M531">
            <v>0.78500000000000003</v>
          </cell>
          <cell r="N531" t="str">
            <v>實心</v>
          </cell>
          <cell r="O531" t="str">
            <v>鉸孔</v>
          </cell>
          <cell r="P531" t="str">
            <v>3F</v>
          </cell>
          <cell r="Q531" t="str">
            <v>C-21</v>
          </cell>
          <cell r="R531">
            <v>280</v>
          </cell>
          <cell r="S531" t="str">
            <v>15.20型</v>
          </cell>
        </row>
        <row r="532">
          <cell r="B532" t="str">
            <v>CM-RGB23-F-B</v>
          </cell>
          <cell r="D532" t="str">
            <v>∮</v>
          </cell>
          <cell r="E532">
            <v>9</v>
          </cell>
          <cell r="F532">
            <v>9</v>
          </cell>
          <cell r="G532">
            <v>18.5</v>
          </cell>
          <cell r="H532">
            <v>0.8</v>
          </cell>
          <cell r="I532">
            <v>60</v>
          </cell>
          <cell r="J532">
            <v>0.2</v>
          </cell>
          <cell r="K532">
            <v>125</v>
          </cell>
          <cell r="L532">
            <v>1.0822167000000001E-2</v>
          </cell>
          <cell r="M532">
            <v>0.78500000000000003</v>
          </cell>
          <cell r="O532" t="str">
            <v>剖溝</v>
          </cell>
          <cell r="P532" t="str">
            <v>3F</v>
          </cell>
          <cell r="Q532" t="str">
            <v>C-65</v>
          </cell>
          <cell r="R532">
            <v>300</v>
          </cell>
          <cell r="S532" t="str">
            <v>15.20型</v>
          </cell>
        </row>
        <row r="533">
          <cell r="B533" t="str">
            <v>CM-RGB23-RCA-B</v>
          </cell>
          <cell r="D533" t="str">
            <v>∮</v>
          </cell>
          <cell r="E533">
            <v>9</v>
          </cell>
          <cell r="F533">
            <v>8.9</v>
          </cell>
          <cell r="G533">
            <v>12.3</v>
          </cell>
          <cell r="H533">
            <v>0.8</v>
          </cell>
          <cell r="I533">
            <v>60</v>
          </cell>
          <cell r="J533">
            <v>0.2</v>
          </cell>
          <cell r="K533">
            <v>183</v>
          </cell>
          <cell r="L533">
            <v>7.3921905737704919E-3</v>
          </cell>
          <cell r="M533">
            <v>0.78500000000000003</v>
          </cell>
          <cell r="O533" t="str">
            <v>剖溝</v>
          </cell>
          <cell r="P533" t="str">
            <v>3F</v>
          </cell>
          <cell r="Q533" t="str">
            <v>C-25</v>
          </cell>
          <cell r="R533">
            <v>300</v>
          </cell>
          <cell r="S533" t="str">
            <v>15.20型</v>
          </cell>
        </row>
        <row r="534">
          <cell r="B534" t="str">
            <v>CM-RGB25-BNC-A</v>
          </cell>
          <cell r="D534" t="str">
            <v>∮</v>
          </cell>
          <cell r="E534">
            <v>10.8</v>
          </cell>
          <cell r="F534">
            <v>10.8</v>
          </cell>
          <cell r="G534">
            <v>26.65</v>
          </cell>
          <cell r="H534">
            <v>0.8</v>
          </cell>
          <cell r="I534">
            <v>40</v>
          </cell>
          <cell r="J534">
            <v>0.2</v>
          </cell>
          <cell r="K534">
            <v>88</v>
          </cell>
          <cell r="L534">
            <v>2.2136250681818185E-2</v>
          </cell>
          <cell r="M534">
            <v>0.78500000000000003</v>
          </cell>
          <cell r="O534" t="str">
            <v>鉸孔</v>
          </cell>
          <cell r="P534" t="str">
            <v>3F</v>
          </cell>
          <cell r="Q534" t="str">
            <v>C-48</v>
          </cell>
          <cell r="R534">
            <v>280</v>
          </cell>
          <cell r="S534" t="str">
            <v>15.20型</v>
          </cell>
        </row>
        <row r="535">
          <cell r="B535" t="str">
            <v>CM-RGB25-RCA-B</v>
          </cell>
          <cell r="D535" t="str">
            <v>∮</v>
          </cell>
          <cell r="E535">
            <v>9</v>
          </cell>
          <cell r="F535">
            <v>8.9</v>
          </cell>
          <cell r="G535">
            <v>11.75</v>
          </cell>
          <cell r="H535">
            <v>0.8</v>
          </cell>
          <cell r="I535">
            <v>60</v>
          </cell>
          <cell r="J535">
            <v>0.2</v>
          </cell>
          <cell r="K535">
            <v>191</v>
          </cell>
          <cell r="L535">
            <v>7.082570026178011E-3</v>
          </cell>
          <cell r="M535">
            <v>0.78500000000000003</v>
          </cell>
          <cell r="O535" t="str">
            <v>鑽孔</v>
          </cell>
          <cell r="P535" t="str">
            <v>3F</v>
          </cell>
          <cell r="Q535" t="str">
            <v>C-06</v>
          </cell>
          <cell r="R535">
            <v>0</v>
          </cell>
          <cell r="S535">
            <v>0</v>
          </cell>
        </row>
        <row r="536">
          <cell r="B536" t="str">
            <v>CM-RGB25-RCA-B-01</v>
          </cell>
          <cell r="D536" t="str">
            <v>∮</v>
          </cell>
          <cell r="E536">
            <v>9</v>
          </cell>
          <cell r="F536">
            <v>8.9</v>
          </cell>
          <cell r="G536">
            <v>11.85</v>
          </cell>
          <cell r="H536">
            <v>0.8</v>
          </cell>
          <cell r="I536">
            <v>60</v>
          </cell>
          <cell r="J536">
            <v>0.2</v>
          </cell>
          <cell r="K536">
            <v>189</v>
          </cell>
          <cell r="L536">
            <v>7.1575178571428571E-3</v>
          </cell>
          <cell r="M536">
            <v>0.78500000000000003</v>
          </cell>
          <cell r="O536" t="str">
            <v>鑽孔</v>
          </cell>
          <cell r="P536" t="str">
            <v>3F</v>
          </cell>
          <cell r="Q536" t="str">
            <v>C-06</v>
          </cell>
          <cell r="R536">
            <v>300</v>
          </cell>
          <cell r="S536" t="str">
            <v>15.20型</v>
          </cell>
        </row>
        <row r="537">
          <cell r="B537" t="str">
            <v>CM-RGB26-BNC-A</v>
          </cell>
          <cell r="D537" t="str">
            <v>∮</v>
          </cell>
          <cell r="E537">
            <v>10.8</v>
          </cell>
          <cell r="F537">
            <v>10.8</v>
          </cell>
          <cell r="G537">
            <v>26.65</v>
          </cell>
          <cell r="H537">
            <v>0.8</v>
          </cell>
          <cell r="I537">
            <v>40</v>
          </cell>
          <cell r="J537">
            <v>0.2</v>
          </cell>
          <cell r="K537">
            <v>88</v>
          </cell>
          <cell r="L537">
            <v>2.2136250681818185E-2</v>
          </cell>
          <cell r="M537">
            <v>0.78500000000000003</v>
          </cell>
          <cell r="O537" t="str">
            <v>絞孔</v>
          </cell>
          <cell r="P537" t="str">
            <v>3F</v>
          </cell>
          <cell r="Q537" t="str">
            <v>C-38</v>
          </cell>
          <cell r="R537">
            <v>300</v>
          </cell>
          <cell r="S537" t="str">
            <v>15.20型</v>
          </cell>
        </row>
        <row r="538">
          <cell r="B538" t="str">
            <v>CM-RGB26-BNC-D-02</v>
          </cell>
          <cell r="D538" t="str">
            <v>∮</v>
          </cell>
          <cell r="E538">
            <v>4.5</v>
          </cell>
          <cell r="F538">
            <v>4.45</v>
          </cell>
          <cell r="G538">
            <v>8.5</v>
          </cell>
          <cell r="H538">
            <v>0.8</v>
          </cell>
          <cell r="I538">
            <v>60</v>
          </cell>
          <cell r="J538">
            <v>0.2</v>
          </cell>
          <cell r="K538">
            <v>256</v>
          </cell>
          <cell r="L538">
            <v>1.3210653076171875E-3</v>
          </cell>
          <cell r="M538">
            <v>0.78500000000000003</v>
          </cell>
          <cell r="O538" t="str">
            <v>剖溝</v>
          </cell>
          <cell r="P538" t="str">
            <v>3F</v>
          </cell>
          <cell r="Q538" t="str">
            <v>C-17</v>
          </cell>
          <cell r="R538">
            <v>300</v>
          </cell>
          <cell r="S538" t="str">
            <v>15型</v>
          </cell>
        </row>
        <row r="539">
          <cell r="B539" t="str">
            <v>CM-RGB26-RCA-B</v>
          </cell>
          <cell r="D539" t="str">
            <v>∮</v>
          </cell>
          <cell r="E539">
            <v>9</v>
          </cell>
          <cell r="F539">
            <v>8.9</v>
          </cell>
          <cell r="G539">
            <v>11.75</v>
          </cell>
          <cell r="H539">
            <v>0.8</v>
          </cell>
          <cell r="I539">
            <v>60</v>
          </cell>
          <cell r="J539">
            <v>0.2</v>
          </cell>
          <cell r="K539">
            <v>191</v>
          </cell>
          <cell r="L539">
            <v>7.082570026178011E-3</v>
          </cell>
          <cell r="M539">
            <v>0.78500000000000003</v>
          </cell>
          <cell r="O539" t="str">
            <v>鑽孔</v>
          </cell>
          <cell r="P539" t="str">
            <v>3F</v>
          </cell>
          <cell r="Q539" t="str">
            <v>C-04</v>
          </cell>
          <cell r="R539">
            <v>0</v>
          </cell>
          <cell r="S539">
            <v>0</v>
          </cell>
        </row>
        <row r="540">
          <cell r="B540" t="str">
            <v>CM-RGB26-RCA-B-01</v>
          </cell>
          <cell r="D540" t="str">
            <v>∮</v>
          </cell>
          <cell r="E540">
            <v>9</v>
          </cell>
          <cell r="F540">
            <v>8.9</v>
          </cell>
          <cell r="G540">
            <v>11.85</v>
          </cell>
          <cell r="H540">
            <v>0.8</v>
          </cell>
          <cell r="I540">
            <v>60</v>
          </cell>
          <cell r="J540">
            <v>0.2</v>
          </cell>
          <cell r="K540">
            <v>189</v>
          </cell>
          <cell r="L540">
            <v>7.1575178571428571E-3</v>
          </cell>
          <cell r="M540">
            <v>0.78500000000000003</v>
          </cell>
          <cell r="O540" t="str">
            <v>鑽孔</v>
          </cell>
          <cell r="P540" t="str">
            <v>3F</v>
          </cell>
          <cell r="Q540" t="str">
            <v>C-04</v>
          </cell>
          <cell r="R540">
            <v>300</v>
          </cell>
          <cell r="S540" t="str">
            <v>15.20型</v>
          </cell>
        </row>
        <row r="541">
          <cell r="B541" t="str">
            <v>CMRMG-2-10-B</v>
          </cell>
          <cell r="D541" t="str">
            <v>∮</v>
          </cell>
          <cell r="E541">
            <v>9</v>
          </cell>
          <cell r="F541">
            <v>8.9</v>
          </cell>
          <cell r="G541">
            <v>13.5</v>
          </cell>
          <cell r="H541">
            <v>0.8</v>
          </cell>
          <cell r="I541">
            <v>60</v>
          </cell>
          <cell r="J541">
            <v>0.2</v>
          </cell>
          <cell r="K541">
            <v>168</v>
          </cell>
          <cell r="L541">
            <v>8.0522075892857144E-3</v>
          </cell>
          <cell r="M541">
            <v>0.78500000000000003</v>
          </cell>
          <cell r="O541" t="str">
            <v>剖溝</v>
          </cell>
          <cell r="P541" t="str">
            <v>3F</v>
          </cell>
          <cell r="Q541" t="str">
            <v>C-66</v>
          </cell>
          <cell r="R541">
            <v>0</v>
          </cell>
          <cell r="S541">
            <v>0</v>
          </cell>
        </row>
        <row r="542">
          <cell r="B542" t="str">
            <v>CP-029L2821-A-01</v>
          </cell>
          <cell r="D542" t="str">
            <v>∮</v>
          </cell>
          <cell r="E542">
            <v>11</v>
          </cell>
          <cell r="F542">
            <v>11</v>
          </cell>
          <cell r="G542">
            <v>23.5</v>
          </cell>
          <cell r="H542">
            <v>1.1000000000000001</v>
          </cell>
          <cell r="I542">
            <v>60</v>
          </cell>
          <cell r="J542">
            <v>0.2</v>
          </cell>
          <cell r="K542">
            <v>98</v>
          </cell>
          <cell r="L542">
            <v>2.06204681122449E-2</v>
          </cell>
          <cell r="M542">
            <v>0.78500000000000003</v>
          </cell>
          <cell r="N542" t="str">
            <v>三腳</v>
          </cell>
          <cell r="O542" t="str">
            <v>銑耳朵</v>
          </cell>
          <cell r="P542" t="str">
            <v>3F</v>
          </cell>
          <cell r="Q542" t="str">
            <v>C-32</v>
          </cell>
          <cell r="R542">
            <v>270</v>
          </cell>
          <cell r="S542" t="str">
            <v>32型</v>
          </cell>
        </row>
        <row r="543">
          <cell r="B543" t="str">
            <v>CPAD109-A-01</v>
          </cell>
          <cell r="C543" t="str">
            <v>十花</v>
          </cell>
          <cell r="D543" t="str">
            <v>∮</v>
          </cell>
          <cell r="E543">
            <v>12</v>
          </cell>
          <cell r="F543">
            <v>12</v>
          </cell>
          <cell r="G543">
            <v>27.7</v>
          </cell>
          <cell r="H543">
            <v>0.8</v>
          </cell>
          <cell r="I543">
            <v>60</v>
          </cell>
          <cell r="J543">
            <v>0.2</v>
          </cell>
          <cell r="K543">
            <v>83</v>
          </cell>
          <cell r="L543">
            <v>2.8569361879518074E-2</v>
          </cell>
          <cell r="M543">
            <v>0.78500000000000003</v>
          </cell>
          <cell r="N543" t="str">
            <v>車牙15.2</v>
          </cell>
          <cell r="O543" t="str">
            <v>剖溝</v>
          </cell>
          <cell r="P543" t="str">
            <v>3F</v>
          </cell>
          <cell r="Q543" t="str">
            <v>C-46</v>
          </cell>
          <cell r="R543">
            <v>250</v>
          </cell>
          <cell r="S543" t="str">
            <v>15.20型</v>
          </cell>
        </row>
        <row r="544">
          <cell r="B544" t="str">
            <v>CPF61SR-AM-D-A</v>
          </cell>
          <cell r="D544" t="str">
            <v>∮</v>
          </cell>
          <cell r="E544">
            <v>14.5</v>
          </cell>
          <cell r="F544">
            <v>14</v>
          </cell>
          <cell r="G544">
            <v>26.1</v>
          </cell>
          <cell r="H544">
            <v>0.8</v>
          </cell>
          <cell r="I544">
            <v>40</v>
          </cell>
          <cell r="J544">
            <v>0.2</v>
          </cell>
          <cell r="K544">
            <v>90</v>
          </cell>
          <cell r="L544">
            <v>3.9015099652777781E-2</v>
          </cell>
          <cell r="M544">
            <v>0.78500000000000003</v>
          </cell>
          <cell r="N544" t="str">
            <v>車牙(13.9)</v>
          </cell>
          <cell r="O544" t="str">
            <v>切邊</v>
          </cell>
          <cell r="P544" t="str">
            <v>3F</v>
          </cell>
          <cell r="Q544" t="str">
            <v>C-55</v>
          </cell>
          <cell r="R544">
            <v>120</v>
          </cell>
          <cell r="S544" t="str">
            <v>CNC(牙)</v>
          </cell>
        </row>
        <row r="545">
          <cell r="B545" t="str">
            <v>CPMC8813-R</v>
          </cell>
          <cell r="D545" t="str">
            <v>∮</v>
          </cell>
          <cell r="E545">
            <v>8.5</v>
          </cell>
          <cell r="F545">
            <v>8.5</v>
          </cell>
          <cell r="G545">
            <v>12.7</v>
          </cell>
          <cell r="H545">
            <v>0.8</v>
          </cell>
          <cell r="I545">
            <v>60</v>
          </cell>
          <cell r="J545">
            <v>0.2</v>
          </cell>
          <cell r="K545">
            <v>178</v>
          </cell>
          <cell r="L545">
            <v>6.7788663974719101E-3</v>
          </cell>
          <cell r="M545">
            <v>0.78500000000000003</v>
          </cell>
          <cell r="O545" t="str">
            <v>退火</v>
          </cell>
          <cell r="Q545" t="str">
            <v>C-95</v>
          </cell>
          <cell r="R545">
            <v>750</v>
          </cell>
          <cell r="S545" t="str">
            <v>15.20型</v>
          </cell>
        </row>
        <row r="546">
          <cell r="B546" t="str">
            <v>CPS-12GS-H</v>
          </cell>
          <cell r="D546" t="str">
            <v>∮</v>
          </cell>
          <cell r="E546">
            <v>9.5</v>
          </cell>
          <cell r="F546">
            <v>9.5</v>
          </cell>
          <cell r="G546">
            <v>1.8</v>
          </cell>
          <cell r="H546">
            <v>0.8</v>
          </cell>
          <cell r="I546">
            <v>60</v>
          </cell>
          <cell r="J546">
            <v>0.2</v>
          </cell>
          <cell r="K546">
            <v>871</v>
          </cell>
          <cell r="L546">
            <v>1.7304867609070035E-3</v>
          </cell>
          <cell r="M546">
            <v>0.78500000000000003</v>
          </cell>
          <cell r="O546" t="str">
            <v>電鍍</v>
          </cell>
          <cell r="P546" t="str">
            <v>外</v>
          </cell>
          <cell r="Q546" t="str">
            <v>C-09</v>
          </cell>
          <cell r="R546">
            <v>800</v>
          </cell>
          <cell r="S546" t="str">
            <v>15.20型</v>
          </cell>
        </row>
        <row r="547">
          <cell r="B547" t="str">
            <v>CS-1005-A02</v>
          </cell>
          <cell r="D547" t="str">
            <v>H</v>
          </cell>
          <cell r="E547">
            <v>9.5</v>
          </cell>
          <cell r="F547">
            <v>9.5</v>
          </cell>
          <cell r="G547">
            <v>6.4</v>
          </cell>
          <cell r="H547">
            <v>0.8</v>
          </cell>
          <cell r="I547">
            <v>40</v>
          </cell>
          <cell r="J547">
            <v>0.2</v>
          </cell>
          <cell r="K547">
            <v>332</v>
          </cell>
          <cell r="L547">
            <v>5.0083721009036141E-3</v>
          </cell>
          <cell r="M547">
            <v>0.86599999999999999</v>
          </cell>
          <cell r="O547" t="str">
            <v>電鍍</v>
          </cell>
          <cell r="P547" t="str">
            <v>外</v>
          </cell>
          <cell r="Q547" t="str">
            <v>C-67</v>
          </cell>
          <cell r="R547">
            <v>600</v>
          </cell>
          <cell r="S547" t="str">
            <v>15.20型</v>
          </cell>
        </row>
        <row r="548">
          <cell r="B548" t="str">
            <v>CS-56-357-B</v>
          </cell>
          <cell r="C548" t="str">
            <v>EF料</v>
          </cell>
          <cell r="D548" t="str">
            <v>∮</v>
          </cell>
          <cell r="E548">
            <v>10.8</v>
          </cell>
          <cell r="F548">
            <v>10.7</v>
          </cell>
          <cell r="G548">
            <v>14.6</v>
          </cell>
          <cell r="H548">
            <v>0.8</v>
          </cell>
          <cell r="I548">
            <v>40</v>
          </cell>
          <cell r="J548">
            <v>0.2</v>
          </cell>
          <cell r="K548">
            <v>157</v>
          </cell>
          <cell r="L548">
            <v>1.2407580000000003E-2</v>
          </cell>
          <cell r="M548">
            <v>0.78500000000000003</v>
          </cell>
          <cell r="O548" t="str">
            <v>清銅屑</v>
          </cell>
          <cell r="P548" t="str">
            <v>3F</v>
          </cell>
          <cell r="Q548" t="str">
            <v>C-53</v>
          </cell>
          <cell r="R548">
            <v>200</v>
          </cell>
          <cell r="S548" t="str">
            <v>15.20型</v>
          </cell>
        </row>
        <row r="549">
          <cell r="B549" t="str">
            <v>CSI-CPE-F-H</v>
          </cell>
          <cell r="D549" t="str">
            <v>∮</v>
          </cell>
          <cell r="E549">
            <v>15.87</v>
          </cell>
          <cell r="F549">
            <v>15.6</v>
          </cell>
          <cell r="G549">
            <v>1</v>
          </cell>
          <cell r="H549">
            <v>0.7</v>
          </cell>
          <cell r="I549">
            <v>40</v>
          </cell>
          <cell r="J549">
            <v>0.2</v>
          </cell>
          <cell r="K549">
            <v>1294</v>
          </cell>
          <cell r="L549">
            <v>3.2505646095730293E-3</v>
          </cell>
          <cell r="M549">
            <v>0.78500000000000003</v>
          </cell>
          <cell r="Q549" t="str">
            <v>C-93</v>
          </cell>
          <cell r="R549">
            <v>900</v>
          </cell>
          <cell r="S549">
            <v>0</v>
          </cell>
        </row>
        <row r="550">
          <cell r="B550" t="str">
            <v>CSI-CPE-F-H2</v>
          </cell>
          <cell r="D550" t="str">
            <v>∮</v>
          </cell>
          <cell r="E550">
            <v>12.5</v>
          </cell>
          <cell r="F550">
            <v>12.4</v>
          </cell>
          <cell r="G550">
            <v>2</v>
          </cell>
          <cell r="H550">
            <v>0.7</v>
          </cell>
          <cell r="I550">
            <v>40</v>
          </cell>
          <cell r="J550">
            <v>0.2</v>
          </cell>
          <cell r="K550">
            <v>848</v>
          </cell>
          <cell r="L550">
            <v>3.0772543853183959E-3</v>
          </cell>
          <cell r="M550">
            <v>0.78500000000000003</v>
          </cell>
          <cell r="Q550" t="str">
            <v>C-94</v>
          </cell>
          <cell r="R550">
            <v>1000</v>
          </cell>
          <cell r="S550">
            <v>0</v>
          </cell>
        </row>
        <row r="551">
          <cell r="B551" t="str">
            <v>T-75-A-01</v>
          </cell>
          <cell r="D551" t="str">
            <v>H</v>
          </cell>
          <cell r="E551">
            <v>11</v>
          </cell>
          <cell r="F551">
            <v>11</v>
          </cell>
          <cell r="G551">
            <v>13.6</v>
          </cell>
          <cell r="H551">
            <v>0.8</v>
          </cell>
          <cell r="I551">
            <v>40</v>
          </cell>
          <cell r="J551">
            <v>0.2</v>
          </cell>
          <cell r="K551">
            <v>168</v>
          </cell>
          <cell r="L551">
            <v>1.3269774702380952E-2</v>
          </cell>
          <cell r="M551">
            <v>0.86599999999999999</v>
          </cell>
          <cell r="Q551" t="str">
            <v>C-91</v>
          </cell>
          <cell r="R551">
            <v>330</v>
          </cell>
          <cell r="S551" t="str">
            <v>15.20型</v>
          </cell>
        </row>
        <row r="552">
          <cell r="B552" t="str">
            <v>CVP-273-A-01</v>
          </cell>
          <cell r="D552" t="str">
            <v>H</v>
          </cell>
          <cell r="E552">
            <v>11</v>
          </cell>
          <cell r="F552">
            <v>11</v>
          </cell>
          <cell r="G552">
            <v>13.6</v>
          </cell>
          <cell r="H552">
            <v>0.8</v>
          </cell>
          <cell r="I552">
            <v>40</v>
          </cell>
          <cell r="J552">
            <v>0.2</v>
          </cell>
          <cell r="K552">
            <v>168</v>
          </cell>
          <cell r="L552">
            <v>1.3269774702380952E-2</v>
          </cell>
          <cell r="M552">
            <v>0.86599999999999999</v>
          </cell>
          <cell r="Q552" t="str">
            <v>C-91</v>
          </cell>
          <cell r="R552">
            <v>330</v>
          </cell>
          <cell r="S552" t="str">
            <v>15.20型</v>
          </cell>
        </row>
        <row r="553">
          <cell r="B553" t="str">
            <v>D6Q-N4-B-01</v>
          </cell>
          <cell r="C553" t="str">
            <v>EF料</v>
          </cell>
          <cell r="D553" t="str">
            <v>∮</v>
          </cell>
          <cell r="E553">
            <v>10.8</v>
          </cell>
          <cell r="F553">
            <v>10.8</v>
          </cell>
          <cell r="G553">
            <v>11.4</v>
          </cell>
          <cell r="H553">
            <v>0.8</v>
          </cell>
          <cell r="I553">
            <v>40</v>
          </cell>
          <cell r="J553">
            <v>0.2</v>
          </cell>
          <cell r="K553">
            <v>198</v>
          </cell>
          <cell r="L553">
            <v>9.8383336363636383E-3</v>
          </cell>
          <cell r="M553">
            <v>0.78500000000000003</v>
          </cell>
          <cell r="O553" t="str">
            <v>退火</v>
          </cell>
          <cell r="P553" t="str">
            <v>1F</v>
          </cell>
          <cell r="Q553" t="str">
            <v>D-04</v>
          </cell>
          <cell r="R553">
            <v>0</v>
          </cell>
          <cell r="S553" t="str">
            <v>15.20型</v>
          </cell>
        </row>
        <row r="554">
          <cell r="B554" t="str">
            <v>DJ5S-B</v>
          </cell>
          <cell r="C554" t="str">
            <v>EF料</v>
          </cell>
          <cell r="D554" t="str">
            <v>∮</v>
          </cell>
          <cell r="E554">
            <v>10.8</v>
          </cell>
          <cell r="F554">
            <v>10.8</v>
          </cell>
          <cell r="G554">
            <v>8.9</v>
          </cell>
          <cell r="H554">
            <v>0.8</v>
          </cell>
          <cell r="I554">
            <v>40</v>
          </cell>
          <cell r="J554">
            <v>0.2</v>
          </cell>
          <cell r="K554">
            <v>248</v>
          </cell>
          <cell r="L554">
            <v>7.8547986290322599E-3</v>
          </cell>
          <cell r="M554">
            <v>0.78500000000000003</v>
          </cell>
          <cell r="O554" t="str">
            <v>退火</v>
          </cell>
          <cell r="P554" t="str">
            <v>1F</v>
          </cell>
          <cell r="Q554" t="str">
            <v>D-22</v>
          </cell>
          <cell r="R554">
            <v>700</v>
          </cell>
          <cell r="S554" t="str">
            <v>15.20型</v>
          </cell>
        </row>
        <row r="555">
          <cell r="B555" t="str">
            <v>DJ5S-C</v>
          </cell>
          <cell r="D555" t="str">
            <v>∮</v>
          </cell>
          <cell r="E555">
            <v>8.5</v>
          </cell>
          <cell r="F555">
            <v>8.5</v>
          </cell>
          <cell r="G555">
            <v>10.6</v>
          </cell>
          <cell r="H555">
            <v>0.8</v>
          </cell>
          <cell r="I555">
            <v>60</v>
          </cell>
          <cell r="J555">
            <v>0.2</v>
          </cell>
          <cell r="K555">
            <v>210</v>
          </cell>
          <cell r="L555">
            <v>5.745896279761905E-3</v>
          </cell>
          <cell r="M555">
            <v>0.78500000000000003</v>
          </cell>
          <cell r="O555" t="str">
            <v>電鍍</v>
          </cell>
          <cell r="P555" t="str">
            <v>外</v>
          </cell>
          <cell r="Q555" t="str">
            <v>D-17</v>
          </cell>
          <cell r="R555">
            <v>800</v>
          </cell>
          <cell r="S555">
            <v>0</v>
          </cell>
        </row>
        <row r="556">
          <cell r="B556" t="str">
            <v>DJ6S-A</v>
          </cell>
          <cell r="D556" t="str">
            <v>H</v>
          </cell>
          <cell r="E556">
            <v>11</v>
          </cell>
          <cell r="F556">
            <v>11</v>
          </cell>
          <cell r="G556">
            <v>7.6</v>
          </cell>
          <cell r="H556">
            <v>0.8</v>
          </cell>
          <cell r="I556">
            <v>40</v>
          </cell>
          <cell r="J556">
            <v>0.2</v>
          </cell>
          <cell r="K556">
            <v>286</v>
          </cell>
          <cell r="L556">
            <v>7.7948326923076919E-3</v>
          </cell>
          <cell r="M556">
            <v>0.86599999999999999</v>
          </cell>
          <cell r="O556" t="str">
            <v>電鍍</v>
          </cell>
          <cell r="P556" t="str">
            <v>外</v>
          </cell>
          <cell r="Q556" t="str">
            <v>D-18</v>
          </cell>
          <cell r="R556">
            <v>750</v>
          </cell>
          <cell r="S556">
            <v>0</v>
          </cell>
        </row>
        <row r="557">
          <cell r="B557" t="str">
            <v>DJ6S-C</v>
          </cell>
          <cell r="D557" t="str">
            <v>∮</v>
          </cell>
          <cell r="E557">
            <v>8.5</v>
          </cell>
          <cell r="F557">
            <v>8.5</v>
          </cell>
          <cell r="G557">
            <v>12.25</v>
          </cell>
          <cell r="H557">
            <v>0.8</v>
          </cell>
          <cell r="I557">
            <v>60</v>
          </cell>
          <cell r="J557">
            <v>0.2</v>
          </cell>
          <cell r="K557">
            <v>184</v>
          </cell>
          <cell r="L557">
            <v>6.55781640625E-3</v>
          </cell>
          <cell r="M557">
            <v>0.78500000000000003</v>
          </cell>
          <cell r="O557" t="str">
            <v>電鍍</v>
          </cell>
          <cell r="P557" t="str">
            <v>外</v>
          </cell>
          <cell r="Q557" t="str">
            <v>D-19</v>
          </cell>
          <cell r="R557">
            <v>750</v>
          </cell>
          <cell r="S557">
            <v>0</v>
          </cell>
        </row>
        <row r="558">
          <cell r="B558" t="str">
            <v>DJFP-5-A</v>
          </cell>
          <cell r="D558" t="str">
            <v>H</v>
          </cell>
          <cell r="E558">
            <v>11</v>
          </cell>
          <cell r="F558">
            <v>11</v>
          </cell>
          <cell r="G558">
            <v>7.5</v>
          </cell>
          <cell r="H558">
            <v>0.8</v>
          </cell>
          <cell r="I558">
            <v>40</v>
          </cell>
          <cell r="J558">
            <v>0.2</v>
          </cell>
          <cell r="K558">
            <v>289</v>
          </cell>
          <cell r="L558">
            <v>7.7139174740484418E-3</v>
          </cell>
          <cell r="M558">
            <v>0.86599999999999999</v>
          </cell>
          <cell r="O558" t="str">
            <v>電鍍</v>
          </cell>
          <cell r="P558" t="str">
            <v>外</v>
          </cell>
          <cell r="Q558" t="str">
            <v>D-20</v>
          </cell>
          <cell r="R558">
            <v>750</v>
          </cell>
          <cell r="S558" t="str">
            <v>15.20型</v>
          </cell>
        </row>
        <row r="559">
          <cell r="B559" t="str">
            <v>DJFP-5-C</v>
          </cell>
          <cell r="D559" t="str">
            <v>∮</v>
          </cell>
          <cell r="E559">
            <v>8.5</v>
          </cell>
          <cell r="F559">
            <v>8.5</v>
          </cell>
          <cell r="G559">
            <v>20.100000000000001</v>
          </cell>
          <cell r="H559">
            <v>0.8</v>
          </cell>
          <cell r="I559">
            <v>60</v>
          </cell>
          <cell r="J559">
            <v>0.2</v>
          </cell>
          <cell r="K559">
            <v>115</v>
          </cell>
          <cell r="L559">
            <v>1.049250625E-2</v>
          </cell>
          <cell r="M559">
            <v>0.78500000000000003</v>
          </cell>
          <cell r="O559" t="str">
            <v>電鍍</v>
          </cell>
          <cell r="P559" t="str">
            <v>外</v>
          </cell>
          <cell r="Q559" t="str">
            <v>D-21</v>
          </cell>
          <cell r="R559">
            <v>600</v>
          </cell>
          <cell r="S559" t="str">
            <v>15型</v>
          </cell>
        </row>
        <row r="560">
          <cell r="B560" t="str">
            <v>DS320T-CC-02</v>
          </cell>
          <cell r="D560" t="str">
            <v>∮</v>
          </cell>
          <cell r="E560">
            <v>12</v>
          </cell>
          <cell r="F560">
            <v>11.8</v>
          </cell>
          <cell r="G560">
            <v>15.7</v>
          </cell>
          <cell r="H560">
            <v>0.8</v>
          </cell>
          <cell r="I560">
            <v>40</v>
          </cell>
          <cell r="J560">
            <v>0.2</v>
          </cell>
          <cell r="K560">
            <v>147</v>
          </cell>
          <cell r="L560">
            <v>1.636004081632653E-2</v>
          </cell>
          <cell r="M560">
            <v>0.78500000000000003</v>
          </cell>
          <cell r="O560" t="str">
            <v>剖溝</v>
          </cell>
          <cell r="P560" t="str">
            <v>3F</v>
          </cell>
          <cell r="Q560" t="str">
            <v>D-06</v>
          </cell>
          <cell r="R560">
            <v>0</v>
          </cell>
          <cell r="S560">
            <v>0</v>
          </cell>
        </row>
        <row r="561">
          <cell r="B561" t="str">
            <v>DS-4C-PS-B</v>
          </cell>
          <cell r="C561" t="str">
            <v>EF料</v>
          </cell>
          <cell r="D561" t="str">
            <v>∮</v>
          </cell>
          <cell r="E561">
            <v>12</v>
          </cell>
          <cell r="F561">
            <v>12</v>
          </cell>
          <cell r="G561">
            <v>24.7</v>
          </cell>
          <cell r="H561">
            <v>0.8</v>
          </cell>
          <cell r="I561">
            <v>40</v>
          </cell>
          <cell r="J561">
            <v>0.2</v>
          </cell>
          <cell r="K561">
            <v>95</v>
          </cell>
          <cell r="L561">
            <v>2.5315010526315792E-2</v>
          </cell>
          <cell r="M561">
            <v>0.78500000000000003</v>
          </cell>
          <cell r="O561" t="str">
            <v>退火</v>
          </cell>
          <cell r="P561" t="str">
            <v>1F</v>
          </cell>
          <cell r="Q561" t="str">
            <v>D-13</v>
          </cell>
          <cell r="R561">
            <v>200</v>
          </cell>
          <cell r="S561" t="str">
            <v>15.20型</v>
          </cell>
        </row>
        <row r="562">
          <cell r="B562" t="str">
            <v>DS59Q-HEC2-B</v>
          </cell>
          <cell r="C562" t="str">
            <v>EF料</v>
          </cell>
          <cell r="D562" t="str">
            <v>∮</v>
          </cell>
          <cell r="E562">
            <v>10.8</v>
          </cell>
          <cell r="F562">
            <v>10.8</v>
          </cell>
          <cell r="G562">
            <v>12.4</v>
          </cell>
          <cell r="H562">
            <v>0.8</v>
          </cell>
          <cell r="I562">
            <v>40</v>
          </cell>
          <cell r="J562">
            <v>0.2</v>
          </cell>
          <cell r="K562">
            <v>183</v>
          </cell>
          <cell r="L562">
            <v>1.0644754426229511E-2</v>
          </cell>
          <cell r="M562">
            <v>0.78500000000000003</v>
          </cell>
          <cell r="O562" t="str">
            <v>退火</v>
          </cell>
          <cell r="P562" t="str">
            <v>1F</v>
          </cell>
          <cell r="Q562" t="str">
            <v>D-02</v>
          </cell>
          <cell r="R562">
            <v>600</v>
          </cell>
          <cell r="S562" t="str">
            <v>15.20型</v>
          </cell>
        </row>
        <row r="563">
          <cell r="B563" t="str">
            <v>DS59Q-HEC2S-B</v>
          </cell>
          <cell r="C563" t="str">
            <v>EF料</v>
          </cell>
          <cell r="D563" t="str">
            <v>∮</v>
          </cell>
          <cell r="E563">
            <v>10.8</v>
          </cell>
          <cell r="F563">
            <v>10.8</v>
          </cell>
          <cell r="G563">
            <v>12.4</v>
          </cell>
          <cell r="H563">
            <v>0.8</v>
          </cell>
          <cell r="I563">
            <v>40</v>
          </cell>
          <cell r="J563">
            <v>0.2</v>
          </cell>
          <cell r="K563">
            <v>183</v>
          </cell>
          <cell r="L563">
            <v>1.0644754426229511E-2</v>
          </cell>
          <cell r="M563">
            <v>0.78500000000000003</v>
          </cell>
          <cell r="O563" t="str">
            <v>退火</v>
          </cell>
          <cell r="P563" t="str">
            <v>1F</v>
          </cell>
          <cell r="Q563" t="str">
            <v>D-01</v>
          </cell>
          <cell r="R563">
            <v>600</v>
          </cell>
          <cell r="S563" t="str">
            <v>15.20型</v>
          </cell>
        </row>
        <row r="564">
          <cell r="B564" t="str">
            <v>DS5CN-C</v>
          </cell>
          <cell r="D564" t="str">
            <v>∮</v>
          </cell>
          <cell r="E564">
            <v>8.5</v>
          </cell>
          <cell r="F564">
            <v>8.5</v>
          </cell>
          <cell r="G564">
            <v>15.8</v>
          </cell>
          <cell r="H564">
            <v>0.8</v>
          </cell>
          <cell r="I564">
            <v>60</v>
          </cell>
          <cell r="J564">
            <v>0.2</v>
          </cell>
          <cell r="K564">
            <v>145</v>
          </cell>
          <cell r="L564">
            <v>8.3216428879310349E-3</v>
          </cell>
          <cell r="M564">
            <v>0.78500000000000003</v>
          </cell>
          <cell r="O564" t="str">
            <v>電鍍</v>
          </cell>
          <cell r="P564" t="str">
            <v>外</v>
          </cell>
          <cell r="Q564" t="str">
            <v>D-08</v>
          </cell>
          <cell r="R564">
            <v>800</v>
          </cell>
          <cell r="S564" t="str">
            <v>15型</v>
          </cell>
        </row>
        <row r="565">
          <cell r="B565" t="str">
            <v>DS-5C-PS-S-B-01</v>
          </cell>
          <cell r="C565" t="str">
            <v>EF料</v>
          </cell>
          <cell r="D565" t="str">
            <v>∮</v>
          </cell>
          <cell r="E565">
            <v>12</v>
          </cell>
          <cell r="F565">
            <v>12</v>
          </cell>
          <cell r="G565">
            <v>13.75</v>
          </cell>
          <cell r="H565">
            <v>0.8</v>
          </cell>
          <cell r="I565">
            <v>40</v>
          </cell>
          <cell r="J565">
            <v>0.2</v>
          </cell>
          <cell r="K565">
            <v>166</v>
          </cell>
          <cell r="L565">
            <v>1.4487506024096387E-2</v>
          </cell>
          <cell r="M565">
            <v>0.78500000000000003</v>
          </cell>
          <cell r="O565" t="str">
            <v>退火</v>
          </cell>
          <cell r="P565" t="str">
            <v>1F</v>
          </cell>
          <cell r="Q565" t="str">
            <v>D-15</v>
          </cell>
          <cell r="R565">
            <v>360</v>
          </cell>
          <cell r="S565" t="str">
            <v>15.20型</v>
          </cell>
        </row>
        <row r="566">
          <cell r="B566" t="str">
            <v>DS6N-B</v>
          </cell>
          <cell r="C566" t="str">
            <v>EF料</v>
          </cell>
          <cell r="D566" t="str">
            <v>∮</v>
          </cell>
          <cell r="E566">
            <v>10.8</v>
          </cell>
          <cell r="F566">
            <v>10.8</v>
          </cell>
          <cell r="G566">
            <v>12.4</v>
          </cell>
          <cell r="H566">
            <v>0.8</v>
          </cell>
          <cell r="I566">
            <v>40</v>
          </cell>
          <cell r="J566">
            <v>0.2</v>
          </cell>
          <cell r="K566">
            <v>183</v>
          </cell>
          <cell r="L566">
            <v>1.0644754426229511E-2</v>
          </cell>
          <cell r="M566">
            <v>0.78500000000000003</v>
          </cell>
          <cell r="O566" t="str">
            <v>退火</v>
          </cell>
          <cell r="P566" t="str">
            <v>1F</v>
          </cell>
          <cell r="Q566" t="str">
            <v>D-03</v>
          </cell>
          <cell r="R566">
            <v>700</v>
          </cell>
          <cell r="S566" t="str">
            <v>15.20型</v>
          </cell>
        </row>
        <row r="567">
          <cell r="B567" t="str">
            <v>DS-6-PS-B</v>
          </cell>
          <cell r="C567" t="str">
            <v>EF料</v>
          </cell>
          <cell r="D567" t="str">
            <v>∮</v>
          </cell>
          <cell r="E567">
            <v>12</v>
          </cell>
          <cell r="F567">
            <v>12</v>
          </cell>
          <cell r="G567">
            <v>24.7</v>
          </cell>
          <cell r="H567">
            <v>0.8</v>
          </cell>
          <cell r="I567">
            <v>40</v>
          </cell>
          <cell r="J567">
            <v>0.2</v>
          </cell>
          <cell r="K567">
            <v>95</v>
          </cell>
          <cell r="L567">
            <v>2.5315010526315792E-2</v>
          </cell>
          <cell r="M567">
            <v>0.78500000000000003</v>
          </cell>
          <cell r="O567" t="str">
            <v>退火</v>
          </cell>
          <cell r="P567" t="str">
            <v>1F</v>
          </cell>
          <cell r="Q567" t="str">
            <v>D-05</v>
          </cell>
          <cell r="R567">
            <v>280</v>
          </cell>
          <cell r="S567" t="str">
            <v>15.20型</v>
          </cell>
        </row>
        <row r="568">
          <cell r="B568" t="str">
            <v>DS-6-PS-C</v>
          </cell>
          <cell r="D568" t="str">
            <v>∮</v>
          </cell>
          <cell r="E568">
            <v>7.5</v>
          </cell>
          <cell r="F568">
            <v>7.25</v>
          </cell>
          <cell r="G568">
            <v>14.6</v>
          </cell>
          <cell r="H568">
            <v>0.8</v>
          </cell>
          <cell r="I568">
            <v>60</v>
          </cell>
          <cell r="J568">
            <v>0.2</v>
          </cell>
          <cell r="K568">
            <v>156</v>
          </cell>
          <cell r="L568">
            <v>6.0219501201923082E-3</v>
          </cell>
          <cell r="M568">
            <v>0.78500000000000003</v>
          </cell>
          <cell r="O568" t="str">
            <v>電鍍</v>
          </cell>
          <cell r="P568" t="str">
            <v>外</v>
          </cell>
          <cell r="Q568" t="str">
            <v>D-11</v>
          </cell>
          <cell r="R568">
            <v>800</v>
          </cell>
          <cell r="S568" t="str">
            <v>15型</v>
          </cell>
        </row>
        <row r="569">
          <cell r="B569" t="str">
            <v>DS-6-PS-E</v>
          </cell>
          <cell r="D569" t="str">
            <v>∮</v>
          </cell>
          <cell r="E569">
            <v>12.7</v>
          </cell>
          <cell r="F569">
            <v>12.5</v>
          </cell>
          <cell r="G569">
            <v>13.8</v>
          </cell>
          <cell r="H569">
            <v>0.8</v>
          </cell>
          <cell r="I569">
            <v>40</v>
          </cell>
          <cell r="J569">
            <v>0.2</v>
          </cell>
          <cell r="K569">
            <v>166</v>
          </cell>
          <cell r="L569">
            <v>1.622701282379518E-2</v>
          </cell>
          <cell r="M569">
            <v>0.78500000000000003</v>
          </cell>
          <cell r="O569" t="str">
            <v>電鍍</v>
          </cell>
          <cell r="P569" t="str">
            <v>外</v>
          </cell>
          <cell r="Q569" t="str">
            <v>D-12</v>
          </cell>
          <cell r="R569">
            <v>500</v>
          </cell>
          <cell r="S569" t="str">
            <v>15.20型</v>
          </cell>
        </row>
        <row r="570">
          <cell r="B570" t="str">
            <v>DS6QT-B-02</v>
          </cell>
          <cell r="C570" t="str">
            <v>EF料</v>
          </cell>
          <cell r="D570" t="str">
            <v>∮</v>
          </cell>
          <cell r="E570">
            <v>10.8</v>
          </cell>
          <cell r="F570">
            <v>10.8</v>
          </cell>
          <cell r="G570">
            <v>12.4</v>
          </cell>
          <cell r="H570">
            <v>0.8</v>
          </cell>
          <cell r="I570">
            <v>40</v>
          </cell>
          <cell r="J570">
            <v>0.2</v>
          </cell>
          <cell r="K570">
            <v>183</v>
          </cell>
          <cell r="L570">
            <v>1.0644754426229511E-2</v>
          </cell>
          <cell r="M570">
            <v>0.78500000000000003</v>
          </cell>
          <cell r="O570" t="str">
            <v>退火</v>
          </cell>
          <cell r="P570" t="str">
            <v>1F</v>
          </cell>
          <cell r="Q570" t="str">
            <v>D-07</v>
          </cell>
          <cell r="R570">
            <v>600</v>
          </cell>
          <cell r="S570" t="str">
            <v>15.20型</v>
          </cell>
        </row>
        <row r="571">
          <cell r="B571" t="str">
            <v>DS-90-6-A-01</v>
          </cell>
          <cell r="D571" t="str">
            <v>□</v>
          </cell>
          <cell r="E571">
            <v>12</v>
          </cell>
          <cell r="F571">
            <v>12</v>
          </cell>
          <cell r="G571">
            <v>18.37</v>
          </cell>
          <cell r="H571">
            <v>1.1000000000000001</v>
          </cell>
          <cell r="I571">
            <v>60</v>
          </cell>
          <cell r="J571">
            <v>0.2</v>
          </cell>
          <cell r="K571">
            <v>124</v>
          </cell>
          <cell r="L571">
            <v>2.4706451612903226E-2</v>
          </cell>
          <cell r="M571">
            <v>1</v>
          </cell>
          <cell r="N571" t="str">
            <v>切一半</v>
          </cell>
          <cell r="O571" t="str">
            <v>鉆孔</v>
          </cell>
          <cell r="P571" t="str">
            <v>3F</v>
          </cell>
          <cell r="Q571" t="str">
            <v>D-14</v>
          </cell>
          <cell r="R571">
            <v>0</v>
          </cell>
          <cell r="S571" t="str">
            <v>20型</v>
          </cell>
        </row>
        <row r="572">
          <cell r="B572" t="str">
            <v>DS-BNC59Q-A-01</v>
          </cell>
          <cell r="D572" t="str">
            <v>∮</v>
          </cell>
          <cell r="E572">
            <v>10.8</v>
          </cell>
          <cell r="F572">
            <v>10.8</v>
          </cell>
          <cell r="G572">
            <v>19.600000000000001</v>
          </cell>
          <cell r="H572">
            <v>0.8</v>
          </cell>
          <cell r="I572">
            <v>40</v>
          </cell>
          <cell r="J572">
            <v>0.2</v>
          </cell>
          <cell r="K572">
            <v>119</v>
          </cell>
          <cell r="L572">
            <v>1.6369664369747901E-2</v>
          </cell>
          <cell r="M572">
            <v>0.78500000000000003</v>
          </cell>
          <cell r="O572" t="str">
            <v>剖溝</v>
          </cell>
          <cell r="P572" t="str">
            <v>3F</v>
          </cell>
          <cell r="Q572" t="str">
            <v>D-10</v>
          </cell>
          <cell r="R572">
            <v>500</v>
          </cell>
          <cell r="S572" t="str">
            <v>15.20型</v>
          </cell>
        </row>
        <row r="573">
          <cell r="B573" t="str">
            <v>DSP11-B-04</v>
          </cell>
          <cell r="C573" t="str">
            <v>TC料</v>
          </cell>
          <cell r="D573" t="str">
            <v>∮</v>
          </cell>
          <cell r="E573">
            <v>15.5</v>
          </cell>
          <cell r="F573">
            <v>15.5</v>
          </cell>
          <cell r="G573">
            <v>29.3</v>
          </cell>
          <cell r="H573">
            <v>0.8</v>
          </cell>
          <cell r="I573">
            <v>40</v>
          </cell>
          <cell r="J573">
            <v>0.2</v>
          </cell>
          <cell r="K573">
            <v>81</v>
          </cell>
          <cell r="L573">
            <v>4.9535619984567909E-2</v>
          </cell>
          <cell r="M573">
            <v>0.78500000000000003</v>
          </cell>
          <cell r="O573" t="str">
            <v>退火</v>
          </cell>
          <cell r="P573" t="str">
            <v>1F</v>
          </cell>
          <cell r="Q573" t="str">
            <v>D-16</v>
          </cell>
          <cell r="R573">
            <v>260</v>
          </cell>
          <cell r="S573" t="str">
            <v>20型</v>
          </cell>
        </row>
        <row r="574">
          <cell r="B574" t="str">
            <v>DSP-BNC5C-B-01</v>
          </cell>
          <cell r="C574" t="str">
            <v>EF料</v>
          </cell>
          <cell r="D574" t="str">
            <v>∮</v>
          </cell>
          <cell r="E574">
            <v>10.8</v>
          </cell>
          <cell r="F574">
            <v>10.8</v>
          </cell>
          <cell r="G574">
            <v>12.4</v>
          </cell>
          <cell r="H574">
            <v>0.8</v>
          </cell>
          <cell r="I574">
            <v>40</v>
          </cell>
          <cell r="J574">
            <v>0.2</v>
          </cell>
          <cell r="K574">
            <v>183</v>
          </cell>
          <cell r="L574">
            <v>1.0644754426229511E-2</v>
          </cell>
          <cell r="M574">
            <v>0.78500000000000003</v>
          </cell>
          <cell r="O574" t="str">
            <v>退火</v>
          </cell>
          <cell r="P574" t="str">
            <v>1F</v>
          </cell>
          <cell r="Q574" t="str">
            <v>D-09</v>
          </cell>
          <cell r="R574">
            <v>650</v>
          </cell>
          <cell r="S574" t="str">
            <v>15.20型</v>
          </cell>
        </row>
        <row r="575">
          <cell r="B575" t="str">
            <v>EMU-07-B</v>
          </cell>
          <cell r="D575" t="str">
            <v>∮</v>
          </cell>
          <cell r="E575">
            <v>10.8</v>
          </cell>
          <cell r="F575">
            <v>10.8</v>
          </cell>
          <cell r="G575">
            <v>17.5</v>
          </cell>
          <cell r="H575">
            <v>0.8</v>
          </cell>
          <cell r="I575">
            <v>40</v>
          </cell>
          <cell r="J575">
            <v>0.2</v>
          </cell>
          <cell r="K575">
            <v>132</v>
          </cell>
          <cell r="L575">
            <v>1.4757500454545458E-2</v>
          </cell>
          <cell r="M575">
            <v>0.78500000000000003</v>
          </cell>
          <cell r="O575" t="str">
            <v>捻孔</v>
          </cell>
          <cell r="Q575" t="str">
            <v>E-08</v>
          </cell>
          <cell r="R575">
            <v>600</v>
          </cell>
          <cell r="S575">
            <v>0</v>
          </cell>
        </row>
        <row r="576">
          <cell r="B576" t="str">
            <v>EMU09-A</v>
          </cell>
          <cell r="D576" t="str">
            <v>H</v>
          </cell>
          <cell r="E576">
            <v>11</v>
          </cell>
          <cell r="F576">
            <v>11</v>
          </cell>
          <cell r="G576">
            <v>24</v>
          </cell>
          <cell r="H576">
            <v>0.8</v>
          </cell>
          <cell r="I576">
            <v>40</v>
          </cell>
          <cell r="J576">
            <v>0.2</v>
          </cell>
          <cell r="K576">
            <v>98</v>
          </cell>
          <cell r="L576">
            <v>2.2748185204081631E-2</v>
          </cell>
          <cell r="M576">
            <v>0.86599999999999999</v>
          </cell>
          <cell r="O576" t="str">
            <v>電鍍</v>
          </cell>
          <cell r="P576" t="str">
            <v>外</v>
          </cell>
          <cell r="Q576" t="str">
            <v>E-06</v>
          </cell>
          <cell r="R576">
            <v>360</v>
          </cell>
          <cell r="S576" t="str">
            <v>15.20型</v>
          </cell>
        </row>
        <row r="577">
          <cell r="B577" t="str">
            <v>EMU09-H</v>
          </cell>
          <cell r="D577" t="str">
            <v>∮</v>
          </cell>
          <cell r="E577">
            <v>8.5</v>
          </cell>
          <cell r="F577">
            <v>8.3000000000000007</v>
          </cell>
          <cell r="G577">
            <v>2</v>
          </cell>
          <cell r="H577">
            <v>0.8</v>
          </cell>
          <cell r="I577">
            <v>60</v>
          </cell>
          <cell r="J577">
            <v>0.2</v>
          </cell>
          <cell r="K577">
            <v>813</v>
          </cell>
          <cell r="L577">
            <v>1.4841798508610086E-3</v>
          </cell>
          <cell r="M577">
            <v>0.78500000000000003</v>
          </cell>
          <cell r="O577" t="str">
            <v>電鍍</v>
          </cell>
          <cell r="P577" t="str">
            <v>外</v>
          </cell>
          <cell r="Q577" t="str">
            <v>E-07</v>
          </cell>
          <cell r="R577">
            <v>1000</v>
          </cell>
          <cell r="S577" t="str">
            <v>15型</v>
          </cell>
        </row>
        <row r="578">
          <cell r="B578" t="str">
            <v>ES-FTO-66-B</v>
          </cell>
          <cell r="C578" t="str">
            <v>十花</v>
          </cell>
          <cell r="D578" t="str">
            <v>∮</v>
          </cell>
          <cell r="E578">
            <v>9.5</v>
          </cell>
          <cell r="F578">
            <v>9.5</v>
          </cell>
          <cell r="G578">
            <v>16.7</v>
          </cell>
          <cell r="H578">
            <v>0.8</v>
          </cell>
          <cell r="I578">
            <v>60</v>
          </cell>
          <cell r="J578">
            <v>0.2</v>
          </cell>
          <cell r="K578">
            <v>135</v>
          </cell>
          <cell r="L578">
            <v>1.1008536393981482E-2</v>
          </cell>
          <cell r="M578">
            <v>0.78500000000000003</v>
          </cell>
          <cell r="N578" t="str">
            <v>車牙</v>
          </cell>
          <cell r="O578" t="str">
            <v>剖溝</v>
          </cell>
          <cell r="P578" t="str">
            <v>3F</v>
          </cell>
          <cell r="Q578" t="str">
            <v>E-09</v>
          </cell>
          <cell r="R578">
            <v>650</v>
          </cell>
          <cell r="S578" t="str">
            <v>15.20型</v>
          </cell>
        </row>
        <row r="579">
          <cell r="B579" t="str">
            <v>EZ1027-B</v>
          </cell>
          <cell r="D579" t="str">
            <v>∮</v>
          </cell>
          <cell r="E579">
            <v>11</v>
          </cell>
          <cell r="F579">
            <v>10.85</v>
          </cell>
          <cell r="G579">
            <v>12.4</v>
          </cell>
          <cell r="H579">
            <v>0.8</v>
          </cell>
          <cell r="I579">
            <v>40</v>
          </cell>
          <cell r="J579">
            <v>0.2</v>
          </cell>
          <cell r="K579">
            <v>183</v>
          </cell>
          <cell r="L579">
            <v>1.104265505464481E-2</v>
          </cell>
          <cell r="M579">
            <v>0.78500000000000003</v>
          </cell>
          <cell r="O579" t="str">
            <v>退火</v>
          </cell>
          <cell r="P579" t="str">
            <v>1F</v>
          </cell>
          <cell r="Q579" t="str">
            <v>E-02</v>
          </cell>
          <cell r="R579">
            <v>400</v>
          </cell>
          <cell r="S579" t="str">
            <v>15.20型</v>
          </cell>
        </row>
        <row r="580">
          <cell r="B580" t="str">
            <v>EZ1027-C</v>
          </cell>
          <cell r="D580" t="str">
            <v>∮</v>
          </cell>
          <cell r="E580">
            <v>7</v>
          </cell>
          <cell r="F580">
            <v>7</v>
          </cell>
          <cell r="G580">
            <v>14.6</v>
          </cell>
          <cell r="H580">
            <v>0.8</v>
          </cell>
          <cell r="I580">
            <v>60</v>
          </cell>
          <cell r="J580">
            <v>0.2</v>
          </cell>
          <cell r="K580">
            <v>156</v>
          </cell>
          <cell r="L580">
            <v>5.2457876602564103E-3</v>
          </cell>
          <cell r="M580">
            <v>0.78500000000000003</v>
          </cell>
          <cell r="O580" t="str">
            <v>電鍍</v>
          </cell>
          <cell r="P580" t="str">
            <v>外</v>
          </cell>
          <cell r="Q580" t="str">
            <v>E-03</v>
          </cell>
          <cell r="R580">
            <v>750</v>
          </cell>
          <cell r="S580" t="str">
            <v>15.20型</v>
          </cell>
        </row>
        <row r="581">
          <cell r="B581" t="str">
            <v>EZ-246028</v>
          </cell>
          <cell r="C581" t="str">
            <v>C3603</v>
          </cell>
          <cell r="D581" t="str">
            <v>∮</v>
          </cell>
          <cell r="E581">
            <v>10.8</v>
          </cell>
          <cell r="F581">
            <v>10.5</v>
          </cell>
          <cell r="G581">
            <v>18.399999999999999</v>
          </cell>
          <cell r="H581">
            <v>0.8</v>
          </cell>
          <cell r="I581">
            <v>40</v>
          </cell>
          <cell r="J581">
            <v>0.2</v>
          </cell>
          <cell r="K581">
            <v>126</v>
          </cell>
          <cell r="L581">
            <v>1.5460238571428574E-2</v>
          </cell>
          <cell r="M581">
            <v>0.78500000000000003</v>
          </cell>
          <cell r="Q581" t="str">
            <v>E-01</v>
          </cell>
          <cell r="R581">
            <v>600</v>
          </cell>
          <cell r="S581" t="str">
            <v>15.20型</v>
          </cell>
        </row>
        <row r="582">
          <cell r="B582" t="str">
            <v>EZ-BNC-5CFB-A</v>
          </cell>
          <cell r="D582" t="str">
            <v>∮</v>
          </cell>
          <cell r="E582">
            <v>10.8</v>
          </cell>
          <cell r="F582">
            <v>10.8</v>
          </cell>
          <cell r="G582">
            <v>19.399999999999999</v>
          </cell>
          <cell r="H582">
            <v>0.8</v>
          </cell>
          <cell r="I582">
            <v>40</v>
          </cell>
          <cell r="J582">
            <v>0.2</v>
          </cell>
          <cell r="K582">
            <v>120</v>
          </cell>
          <cell r="L582">
            <v>1.6233250500000004E-2</v>
          </cell>
          <cell r="M582">
            <v>0.78500000000000003</v>
          </cell>
          <cell r="Q582" t="str">
            <v>E-04</v>
          </cell>
          <cell r="R582">
            <v>300</v>
          </cell>
          <cell r="S582">
            <v>0</v>
          </cell>
        </row>
        <row r="583">
          <cell r="B583" t="str">
            <v>EZ-BNC-5CFB-C</v>
          </cell>
          <cell r="D583" t="str">
            <v>∮</v>
          </cell>
          <cell r="E583">
            <v>8</v>
          </cell>
          <cell r="F583">
            <v>7.8</v>
          </cell>
          <cell r="G583">
            <v>16.45</v>
          </cell>
          <cell r="H583">
            <v>0.8</v>
          </cell>
          <cell r="I583">
            <v>60</v>
          </cell>
          <cell r="J583">
            <v>0.2</v>
          </cell>
          <cell r="K583">
            <v>139</v>
          </cell>
          <cell r="L583">
            <v>7.6896115107913674E-3</v>
          </cell>
          <cell r="M583">
            <v>0.78500000000000003</v>
          </cell>
          <cell r="O583" t="str">
            <v>電鍍</v>
          </cell>
          <cell r="P583" t="str">
            <v>外</v>
          </cell>
          <cell r="Q583" t="str">
            <v>E-05</v>
          </cell>
          <cell r="R583">
            <v>800</v>
          </cell>
          <cell r="S583">
            <v>0</v>
          </cell>
        </row>
        <row r="584">
          <cell r="B584" t="str">
            <v>F11-460WOL-B</v>
          </cell>
          <cell r="C584" t="str">
            <v>EF料</v>
          </cell>
          <cell r="D584" t="str">
            <v>∮</v>
          </cell>
          <cell r="E584">
            <v>13.5</v>
          </cell>
          <cell r="F584">
            <v>13.3</v>
          </cell>
          <cell r="G584">
            <v>32.200000000000003</v>
          </cell>
          <cell r="H584">
            <v>0.8</v>
          </cell>
          <cell r="I584">
            <v>40</v>
          </cell>
          <cell r="J584">
            <v>0.2</v>
          </cell>
          <cell r="K584">
            <v>74</v>
          </cell>
          <cell r="L584">
            <v>4.1131546875000001E-2</v>
          </cell>
          <cell r="M584">
            <v>0.78500000000000003</v>
          </cell>
          <cell r="O584" t="str">
            <v>退火</v>
          </cell>
          <cell r="P584" t="str">
            <v>1F</v>
          </cell>
          <cell r="Q584" t="str">
            <v>F-80</v>
          </cell>
          <cell r="R584">
            <v>250</v>
          </cell>
          <cell r="S584" t="str">
            <v>20型</v>
          </cell>
        </row>
        <row r="585">
          <cell r="B585" t="str">
            <v>F11-ALM/RP-B</v>
          </cell>
          <cell r="C585" t="str">
            <v>EF料</v>
          </cell>
          <cell r="D585" t="str">
            <v>∮</v>
          </cell>
          <cell r="E585">
            <v>13.5</v>
          </cell>
          <cell r="F585">
            <v>13.3</v>
          </cell>
          <cell r="G585">
            <v>35.700000000000003</v>
          </cell>
          <cell r="H585">
            <v>0.8</v>
          </cell>
          <cell r="I585">
            <v>40</v>
          </cell>
          <cell r="J585">
            <v>0.2</v>
          </cell>
          <cell r="K585">
            <v>67</v>
          </cell>
          <cell r="L585">
            <v>4.5428872667910444E-2</v>
          </cell>
          <cell r="M585">
            <v>0.78500000000000003</v>
          </cell>
          <cell r="O585" t="str">
            <v>退火</v>
          </cell>
          <cell r="P585" t="str">
            <v>1F</v>
          </cell>
          <cell r="Q585" t="str">
            <v>F-74</v>
          </cell>
          <cell r="R585">
            <v>200</v>
          </cell>
          <cell r="S585" t="str">
            <v>20型</v>
          </cell>
        </row>
        <row r="586">
          <cell r="B586" t="str">
            <v>F11CAD-A-01</v>
          </cell>
          <cell r="D586" t="str">
            <v>H</v>
          </cell>
          <cell r="E586">
            <v>11</v>
          </cell>
          <cell r="F586">
            <v>11</v>
          </cell>
          <cell r="G586">
            <v>8</v>
          </cell>
          <cell r="H586">
            <v>0.8</v>
          </cell>
          <cell r="I586">
            <v>40</v>
          </cell>
          <cell r="J586">
            <v>0.2</v>
          </cell>
          <cell r="K586">
            <v>273</v>
          </cell>
          <cell r="L586">
            <v>8.1660152014652009E-3</v>
          </cell>
          <cell r="M586">
            <v>0.86599999999999999</v>
          </cell>
          <cell r="O586" t="str">
            <v>電鍍</v>
          </cell>
          <cell r="Q586" t="str">
            <v>F-94</v>
          </cell>
          <cell r="R586">
            <v>750</v>
          </cell>
          <cell r="S586" t="str">
            <v>15.20型</v>
          </cell>
        </row>
        <row r="587">
          <cell r="B587" t="str">
            <v>F11P/10.8-B-01</v>
          </cell>
          <cell r="D587" t="str">
            <v>∮</v>
          </cell>
          <cell r="E587">
            <v>13.5</v>
          </cell>
          <cell r="F587">
            <v>13.3</v>
          </cell>
          <cell r="G587">
            <v>32.200000000000003</v>
          </cell>
          <cell r="H587">
            <v>0.8</v>
          </cell>
          <cell r="I587">
            <v>40</v>
          </cell>
          <cell r="J587">
            <v>0.2</v>
          </cell>
          <cell r="K587">
            <v>74</v>
          </cell>
          <cell r="L587">
            <v>4.1131546875000001E-2</v>
          </cell>
          <cell r="M587">
            <v>0.78500000000000003</v>
          </cell>
          <cell r="O587" t="str">
            <v>勾齒</v>
          </cell>
          <cell r="P587" t="str">
            <v>3F</v>
          </cell>
          <cell r="Q587" t="str">
            <v>F-81</v>
          </cell>
          <cell r="R587">
            <v>0</v>
          </cell>
          <cell r="S587">
            <v>0</v>
          </cell>
        </row>
        <row r="588">
          <cell r="B588" t="str">
            <v>F1855-FP2-B</v>
          </cell>
          <cell r="D588" t="str">
            <v>∮</v>
          </cell>
          <cell r="E588">
            <v>9</v>
          </cell>
          <cell r="F588">
            <v>9</v>
          </cell>
          <cell r="G588">
            <v>17.350000000000001</v>
          </cell>
          <cell r="H588">
            <v>0.8</v>
          </cell>
          <cell r="I588">
            <v>60</v>
          </cell>
          <cell r="J588">
            <v>0.2</v>
          </cell>
          <cell r="K588">
            <v>132</v>
          </cell>
          <cell r="L588">
            <v>1.0248264204545455E-2</v>
          </cell>
          <cell r="M588">
            <v>0.78500000000000003</v>
          </cell>
          <cell r="O588" t="str">
            <v>剖溝</v>
          </cell>
          <cell r="P588" t="str">
            <v>3F</v>
          </cell>
          <cell r="Q588" t="str">
            <v>F-47</v>
          </cell>
          <cell r="R588">
            <v>530</v>
          </cell>
          <cell r="S588" t="str">
            <v>15.20型</v>
          </cell>
        </row>
        <row r="589">
          <cell r="B589" t="str">
            <v>F1855-FP2-R</v>
          </cell>
          <cell r="D589" t="str">
            <v>∮</v>
          </cell>
          <cell r="E589">
            <v>11.3</v>
          </cell>
          <cell r="F589">
            <v>11</v>
          </cell>
          <cell r="G589">
            <v>11.75</v>
          </cell>
          <cell r="H589">
            <v>0.8</v>
          </cell>
          <cell r="I589">
            <v>40</v>
          </cell>
          <cell r="J589">
            <v>0.2</v>
          </cell>
          <cell r="K589">
            <v>192</v>
          </cell>
          <cell r="L589">
            <v>1.1106951712239584E-2</v>
          </cell>
          <cell r="M589">
            <v>0.78500000000000003</v>
          </cell>
          <cell r="O589" t="str">
            <v>倒角</v>
          </cell>
          <cell r="P589" t="str">
            <v>3F</v>
          </cell>
          <cell r="Q589" t="str">
            <v>F-34</v>
          </cell>
          <cell r="R589">
            <v>300</v>
          </cell>
          <cell r="S589" t="str">
            <v>15.20型</v>
          </cell>
        </row>
        <row r="590">
          <cell r="B590" t="str">
            <v>F1855-FP-A</v>
          </cell>
          <cell r="D590" t="str">
            <v>H</v>
          </cell>
          <cell r="E590">
            <v>11</v>
          </cell>
          <cell r="F590">
            <v>11</v>
          </cell>
          <cell r="G590">
            <v>8.5</v>
          </cell>
          <cell r="H590">
            <v>0.8</v>
          </cell>
          <cell r="I590">
            <v>40</v>
          </cell>
          <cell r="J590">
            <v>0.2</v>
          </cell>
          <cell r="K590">
            <v>258</v>
          </cell>
          <cell r="L590">
            <v>8.6407835271317818E-3</v>
          </cell>
          <cell r="M590">
            <v>0.86599999999999999</v>
          </cell>
          <cell r="N590" t="str">
            <v>攻牙</v>
          </cell>
          <cell r="O590" t="str">
            <v>電鍍</v>
          </cell>
          <cell r="P590" t="str">
            <v>外</v>
          </cell>
          <cell r="Q590" t="str">
            <v>F-39</v>
          </cell>
          <cell r="R590">
            <v>700</v>
          </cell>
          <cell r="S590" t="str">
            <v>15.20型</v>
          </cell>
        </row>
        <row r="591">
          <cell r="B591" t="str">
            <v>F1855-FP-B-01</v>
          </cell>
          <cell r="D591" t="str">
            <v>∮</v>
          </cell>
          <cell r="E591">
            <v>9</v>
          </cell>
          <cell r="F591">
            <v>9</v>
          </cell>
          <cell r="G591">
            <v>24.25</v>
          </cell>
          <cell r="H591">
            <v>0.8</v>
          </cell>
          <cell r="I591">
            <v>60</v>
          </cell>
          <cell r="J591">
            <v>0.2</v>
          </cell>
          <cell r="K591">
            <v>96</v>
          </cell>
          <cell r="L591">
            <v>1.409136328125E-2</v>
          </cell>
          <cell r="M591">
            <v>0.78500000000000003</v>
          </cell>
          <cell r="O591" t="str">
            <v>退火</v>
          </cell>
          <cell r="P591" t="str">
            <v>1F</v>
          </cell>
          <cell r="Q591" t="str">
            <v>F-31</v>
          </cell>
          <cell r="R591">
            <v>400</v>
          </cell>
          <cell r="S591" t="str">
            <v>15.20型</v>
          </cell>
        </row>
        <row r="592">
          <cell r="B592" t="str">
            <v>F1855-FP-C-01</v>
          </cell>
          <cell r="D592" t="str">
            <v>∮</v>
          </cell>
          <cell r="E592">
            <v>5.5</v>
          </cell>
          <cell r="F592">
            <v>5.4</v>
          </cell>
          <cell r="G592">
            <v>15.65</v>
          </cell>
          <cell r="H592">
            <v>0.8</v>
          </cell>
          <cell r="I592">
            <v>60</v>
          </cell>
          <cell r="J592">
            <v>0.2</v>
          </cell>
          <cell r="K592">
            <v>146</v>
          </cell>
          <cell r="L592">
            <v>3.4602840325342471E-3</v>
          </cell>
          <cell r="M592">
            <v>0.78500000000000003</v>
          </cell>
          <cell r="O592" t="str">
            <v>倒角</v>
          </cell>
          <cell r="P592" t="str">
            <v>外</v>
          </cell>
          <cell r="Q592" t="str">
            <v>F-32</v>
          </cell>
          <cell r="R592">
            <v>300</v>
          </cell>
          <cell r="S592" t="str">
            <v>15型</v>
          </cell>
        </row>
        <row r="593">
          <cell r="B593" t="str">
            <v>F1855Q-FP-B-01</v>
          </cell>
          <cell r="D593" t="str">
            <v>∮</v>
          </cell>
          <cell r="E593">
            <v>9.5</v>
          </cell>
          <cell r="F593">
            <v>9</v>
          </cell>
          <cell r="G593">
            <v>24.25</v>
          </cell>
          <cell r="H593">
            <v>0.8</v>
          </cell>
          <cell r="I593">
            <v>60</v>
          </cell>
          <cell r="J593">
            <v>0.2</v>
          </cell>
          <cell r="K593">
            <v>96</v>
          </cell>
          <cell r="L593">
            <v>1.5700562174479165E-2</v>
          </cell>
          <cell r="M593">
            <v>0.78500000000000003</v>
          </cell>
          <cell r="O593" t="str">
            <v>退火</v>
          </cell>
          <cell r="P593" t="str">
            <v>1F</v>
          </cell>
          <cell r="Q593" t="str">
            <v>F-83</v>
          </cell>
          <cell r="R593">
            <v>300</v>
          </cell>
          <cell r="S593" t="str">
            <v>15.20型</v>
          </cell>
        </row>
        <row r="594">
          <cell r="B594" t="str">
            <v>F1855Q-FP-B-02</v>
          </cell>
          <cell r="D594" t="str">
            <v>∮</v>
          </cell>
          <cell r="E594">
            <v>9.5</v>
          </cell>
          <cell r="F594">
            <v>9</v>
          </cell>
          <cell r="G594">
            <v>24.25</v>
          </cell>
          <cell r="H594">
            <v>0.8</v>
          </cell>
          <cell r="I594">
            <v>60</v>
          </cell>
          <cell r="J594">
            <v>0.2</v>
          </cell>
          <cell r="K594">
            <v>96</v>
          </cell>
          <cell r="L594">
            <v>1.5700562174479165E-2</v>
          </cell>
          <cell r="M594">
            <v>0.78500000000000003</v>
          </cell>
          <cell r="O594" t="str">
            <v>退火</v>
          </cell>
          <cell r="P594" t="str">
            <v>1F</v>
          </cell>
          <cell r="Q594" t="str">
            <v>F-83</v>
          </cell>
          <cell r="R594">
            <v>300</v>
          </cell>
          <cell r="S594">
            <v>0</v>
          </cell>
        </row>
        <row r="595">
          <cell r="B595" t="str">
            <v>F288-ASF-A-02</v>
          </cell>
          <cell r="D595" t="str">
            <v>∮</v>
          </cell>
          <cell r="E595">
            <v>11</v>
          </cell>
          <cell r="F595">
            <v>11</v>
          </cell>
          <cell r="G595">
            <v>14.9</v>
          </cell>
          <cell r="H595">
            <v>0.8</v>
          </cell>
          <cell r="I595">
            <v>40</v>
          </cell>
          <cell r="J595">
            <v>0.2</v>
          </cell>
          <cell r="K595">
            <v>154</v>
          </cell>
          <cell r="L595">
            <v>1.3122116071428573E-2</v>
          </cell>
          <cell r="M595">
            <v>0.78500000000000003</v>
          </cell>
          <cell r="N595" t="str">
            <v>車牙</v>
          </cell>
          <cell r="O595" t="str">
            <v>切邊</v>
          </cell>
          <cell r="P595" t="str">
            <v>3F</v>
          </cell>
          <cell r="Q595" t="str">
            <v>F-51</v>
          </cell>
          <cell r="R595">
            <v>400</v>
          </cell>
          <cell r="S595" t="str">
            <v>15.20型(牙)</v>
          </cell>
        </row>
        <row r="596">
          <cell r="B596" t="str">
            <v>F-2RRX-A-01</v>
          </cell>
          <cell r="D596" t="str">
            <v>H</v>
          </cell>
          <cell r="E596">
            <v>11</v>
          </cell>
          <cell r="F596">
            <v>11</v>
          </cell>
          <cell r="G596">
            <v>27.3</v>
          </cell>
          <cell r="H596">
            <v>0.8</v>
          </cell>
          <cell r="I596">
            <v>40</v>
          </cell>
          <cell r="J596">
            <v>0.2</v>
          </cell>
          <cell r="K596">
            <v>86</v>
          </cell>
          <cell r="L596">
            <v>2.5922350581395345E-2</v>
          </cell>
          <cell r="M596">
            <v>0.86599999999999999</v>
          </cell>
          <cell r="N596" t="str">
            <v>車牙16.8</v>
          </cell>
          <cell r="O596" t="str">
            <v>切邊</v>
          </cell>
          <cell r="P596" t="str">
            <v>3F</v>
          </cell>
          <cell r="Q596" t="str">
            <v>F-36</v>
          </cell>
          <cell r="R596">
            <v>85</v>
          </cell>
          <cell r="S596" t="str">
            <v>CNC(牙)</v>
          </cell>
        </row>
        <row r="597">
          <cell r="B597" t="str">
            <v>F-3-B</v>
          </cell>
          <cell r="D597" t="str">
            <v>∮</v>
          </cell>
          <cell r="E597">
            <v>9</v>
          </cell>
          <cell r="F597">
            <v>8.5</v>
          </cell>
          <cell r="G597">
            <v>4.5</v>
          </cell>
          <cell r="H597">
            <v>0.8</v>
          </cell>
          <cell r="I597">
            <v>60</v>
          </cell>
          <cell r="J597">
            <v>0.2</v>
          </cell>
          <cell r="K597">
            <v>443</v>
          </cell>
          <cell r="L597">
            <v>3.053658860045147E-3</v>
          </cell>
          <cell r="M597">
            <v>0.78500000000000003</v>
          </cell>
          <cell r="O597" t="str">
            <v>電鍍</v>
          </cell>
          <cell r="P597" t="str">
            <v>外</v>
          </cell>
          <cell r="Q597" t="str">
            <v>F-17</v>
          </cell>
          <cell r="R597">
            <v>750</v>
          </cell>
          <cell r="S597" t="str">
            <v>15.20型</v>
          </cell>
        </row>
        <row r="598">
          <cell r="B598" t="str">
            <v>F-3-C-01</v>
          </cell>
          <cell r="D598" t="str">
            <v>∮</v>
          </cell>
          <cell r="E598">
            <v>8</v>
          </cell>
          <cell r="F598">
            <v>8</v>
          </cell>
          <cell r="G598">
            <v>14.9</v>
          </cell>
          <cell r="H598">
            <v>0.8</v>
          </cell>
          <cell r="I598">
            <v>60</v>
          </cell>
          <cell r="J598">
            <v>0.2</v>
          </cell>
          <cell r="K598">
            <v>153</v>
          </cell>
          <cell r="L598">
            <v>6.9859869281045754E-3</v>
          </cell>
          <cell r="M598">
            <v>0.78500000000000003</v>
          </cell>
          <cell r="O598" t="str">
            <v>電鍍</v>
          </cell>
          <cell r="P598" t="str">
            <v>外</v>
          </cell>
          <cell r="Q598" t="str">
            <v>F-18</v>
          </cell>
          <cell r="R598">
            <v>500</v>
          </cell>
          <cell r="S598" t="str">
            <v>15型</v>
          </cell>
        </row>
        <row r="599">
          <cell r="B599" t="str">
            <v>F-4BR-B</v>
          </cell>
          <cell r="D599" t="str">
            <v>∮</v>
          </cell>
          <cell r="E599">
            <v>10.5</v>
          </cell>
          <cell r="F599">
            <v>10</v>
          </cell>
          <cell r="G599">
            <v>4.5</v>
          </cell>
          <cell r="H599">
            <v>0.8</v>
          </cell>
          <cell r="I599">
            <v>40</v>
          </cell>
          <cell r="J599">
            <v>0.2</v>
          </cell>
          <cell r="K599">
            <v>447</v>
          </cell>
          <cell r="L599">
            <v>4.1191755453020137E-3</v>
          </cell>
          <cell r="M599">
            <v>0.78500000000000003</v>
          </cell>
          <cell r="O599" t="str">
            <v>電鍍</v>
          </cell>
          <cell r="P599" t="str">
            <v>外</v>
          </cell>
          <cell r="Q599" t="str">
            <v>F-65</v>
          </cell>
          <cell r="R599">
            <v>650</v>
          </cell>
          <cell r="S599" t="str">
            <v>15.20型</v>
          </cell>
        </row>
        <row r="600">
          <cell r="B600" t="str">
            <v>F-4BR-C</v>
          </cell>
          <cell r="D600" t="str">
            <v>∮</v>
          </cell>
          <cell r="E600">
            <v>8</v>
          </cell>
          <cell r="F600">
            <v>8</v>
          </cell>
          <cell r="G600">
            <v>15.2</v>
          </cell>
          <cell r="H600">
            <v>0.8</v>
          </cell>
          <cell r="I600">
            <v>60</v>
          </cell>
          <cell r="J600">
            <v>0.2</v>
          </cell>
          <cell r="K600">
            <v>150</v>
          </cell>
          <cell r="L600">
            <v>7.1257066666666671E-3</v>
          </cell>
          <cell r="M600">
            <v>0.78500000000000003</v>
          </cell>
          <cell r="O600" t="str">
            <v>電鍍</v>
          </cell>
          <cell r="P600" t="str">
            <v>外</v>
          </cell>
          <cell r="Q600" t="str">
            <v>F-66</v>
          </cell>
          <cell r="R600">
            <v>700</v>
          </cell>
          <cell r="S600" t="str">
            <v>15型</v>
          </cell>
        </row>
        <row r="601">
          <cell r="B601" t="str">
            <v>F4C-FCT-L-B</v>
          </cell>
          <cell r="D601" t="str">
            <v>∮</v>
          </cell>
          <cell r="E601">
            <v>11.5</v>
          </cell>
          <cell r="F601">
            <v>11.5</v>
          </cell>
          <cell r="G601">
            <v>13.7</v>
          </cell>
          <cell r="H601">
            <v>0.8</v>
          </cell>
          <cell r="I601">
            <v>40</v>
          </cell>
          <cell r="J601">
            <v>0.2</v>
          </cell>
          <cell r="K601">
            <v>167</v>
          </cell>
          <cell r="L601">
            <v>1.3225692926646705E-2</v>
          </cell>
          <cell r="M601">
            <v>0.78500000000000003</v>
          </cell>
          <cell r="O601" t="str">
            <v>電鍍</v>
          </cell>
          <cell r="P601" t="str">
            <v>外</v>
          </cell>
          <cell r="Q601" t="str">
            <v>F-78</v>
          </cell>
          <cell r="R601">
            <v>600</v>
          </cell>
          <cell r="S601" t="str">
            <v>15.20型</v>
          </cell>
        </row>
        <row r="602">
          <cell r="B602" t="str">
            <v>F56-324GSOL-A</v>
          </cell>
          <cell r="D602" t="str">
            <v>H</v>
          </cell>
          <cell r="E602">
            <v>11</v>
          </cell>
          <cell r="F602">
            <v>11</v>
          </cell>
          <cell r="G602">
            <v>9.1999999999999993</v>
          </cell>
          <cell r="H602">
            <v>0.8</v>
          </cell>
          <cell r="I602">
            <v>40</v>
          </cell>
          <cell r="J602">
            <v>0.2</v>
          </cell>
          <cell r="K602">
            <v>241</v>
          </cell>
          <cell r="L602">
            <v>9.2502993775933594E-3</v>
          </cell>
          <cell r="M602">
            <v>0.86599999999999999</v>
          </cell>
          <cell r="N602" t="str">
            <v>攻牙</v>
          </cell>
          <cell r="O602" t="str">
            <v>電鍍</v>
          </cell>
          <cell r="P602" t="str">
            <v>外</v>
          </cell>
          <cell r="Q602" t="str">
            <v>F-04</v>
          </cell>
          <cell r="R602">
            <v>700</v>
          </cell>
          <cell r="S602" t="str">
            <v>15.20型</v>
          </cell>
        </row>
        <row r="603">
          <cell r="B603" t="str">
            <v>F56-357D-N-B</v>
          </cell>
          <cell r="D603" t="str">
            <v>∮</v>
          </cell>
          <cell r="E603">
            <v>11</v>
          </cell>
          <cell r="F603">
            <v>10.8</v>
          </cell>
          <cell r="G603">
            <v>13.5</v>
          </cell>
          <cell r="H603">
            <v>0.8</v>
          </cell>
          <cell r="I603">
            <v>40</v>
          </cell>
          <cell r="J603">
            <v>0.2</v>
          </cell>
          <cell r="K603">
            <v>169</v>
          </cell>
          <cell r="L603">
            <v>1.1957431213017752E-2</v>
          </cell>
          <cell r="M603">
            <v>0.78500000000000003</v>
          </cell>
          <cell r="O603" t="str">
            <v>退火</v>
          </cell>
          <cell r="P603" t="str">
            <v>1F</v>
          </cell>
          <cell r="Q603" t="str">
            <v>F-87</v>
          </cell>
          <cell r="R603">
            <v>800</v>
          </cell>
          <cell r="S603" t="str">
            <v>15.20型</v>
          </cell>
        </row>
        <row r="604">
          <cell r="B604" t="str">
            <v>F56-357D-N-C</v>
          </cell>
          <cell r="D604" t="str">
            <v>∮</v>
          </cell>
          <cell r="E604">
            <v>7.5</v>
          </cell>
          <cell r="F604">
            <v>7.5</v>
          </cell>
          <cell r="G604">
            <v>13.5</v>
          </cell>
          <cell r="H604">
            <v>0.8</v>
          </cell>
          <cell r="I604">
            <v>60</v>
          </cell>
          <cell r="J604">
            <v>0.2</v>
          </cell>
          <cell r="K604">
            <v>168</v>
          </cell>
          <cell r="L604">
            <v>5.5918108258928576E-3</v>
          </cell>
          <cell r="M604">
            <v>0.78500000000000003</v>
          </cell>
          <cell r="O604" t="str">
            <v>打字</v>
          </cell>
          <cell r="P604" t="str">
            <v>3F</v>
          </cell>
          <cell r="Q604" t="str">
            <v>F-109</v>
          </cell>
          <cell r="R604">
            <v>850</v>
          </cell>
          <cell r="S604" t="str">
            <v>15型</v>
          </cell>
        </row>
        <row r="605">
          <cell r="B605" t="str">
            <v>F56-R1N-B</v>
          </cell>
          <cell r="D605" t="str">
            <v>∮</v>
          </cell>
          <cell r="E605">
            <v>10.8</v>
          </cell>
          <cell r="F605">
            <v>10.8</v>
          </cell>
          <cell r="G605">
            <v>12.35</v>
          </cell>
          <cell r="H605">
            <v>0.8</v>
          </cell>
          <cell r="I605">
            <v>40</v>
          </cell>
          <cell r="J605">
            <v>0.2</v>
          </cell>
          <cell r="K605">
            <v>184</v>
          </cell>
          <cell r="L605">
            <v>1.0586902500000002E-2</v>
          </cell>
          <cell r="M605">
            <v>0.78500000000000003</v>
          </cell>
          <cell r="O605" t="str">
            <v>退火</v>
          </cell>
          <cell r="P605" t="str">
            <v>1F</v>
          </cell>
          <cell r="Q605" t="str">
            <v>F-13</v>
          </cell>
          <cell r="R605">
            <v>0</v>
          </cell>
          <cell r="S605" t="str">
            <v>15.20型</v>
          </cell>
        </row>
        <row r="606">
          <cell r="B606" t="str">
            <v>F56-UNIV-WL-B-01</v>
          </cell>
          <cell r="D606" t="str">
            <v>∮</v>
          </cell>
          <cell r="E606">
            <v>11</v>
          </cell>
          <cell r="F606">
            <v>11</v>
          </cell>
          <cell r="G606">
            <v>14.2</v>
          </cell>
          <cell r="H606">
            <v>0.8</v>
          </cell>
          <cell r="I606">
            <v>40</v>
          </cell>
          <cell r="J606">
            <v>0.2</v>
          </cell>
          <cell r="K606">
            <v>161</v>
          </cell>
          <cell r="L606">
            <v>1.2551589285714287E-2</v>
          </cell>
          <cell r="M606">
            <v>0.78500000000000003</v>
          </cell>
          <cell r="O606" t="str">
            <v>退火</v>
          </cell>
          <cell r="P606" t="str">
            <v>1F</v>
          </cell>
          <cell r="Q606" t="str">
            <v>F-40</v>
          </cell>
          <cell r="R606">
            <v>800</v>
          </cell>
          <cell r="S606" t="str">
            <v>15.20型</v>
          </cell>
        </row>
        <row r="607">
          <cell r="B607" t="str">
            <v>F59-IR-B</v>
          </cell>
          <cell r="D607" t="str">
            <v>∮</v>
          </cell>
          <cell r="E607">
            <v>11.1</v>
          </cell>
          <cell r="F607">
            <v>11</v>
          </cell>
          <cell r="G607">
            <v>12.15</v>
          </cell>
          <cell r="H607">
            <v>0.8</v>
          </cell>
          <cell r="I607">
            <v>40</v>
          </cell>
          <cell r="J607">
            <v>0.2</v>
          </cell>
          <cell r="K607">
            <v>187</v>
          </cell>
          <cell r="L607">
            <v>1.1003822506684489E-2</v>
          </cell>
          <cell r="M607">
            <v>0.78500000000000003</v>
          </cell>
          <cell r="P607" t="str">
            <v>3F</v>
          </cell>
          <cell r="Q607" t="str">
            <v>F-104</v>
          </cell>
          <cell r="R607">
            <v>500</v>
          </cell>
          <cell r="S607">
            <v>0</v>
          </cell>
        </row>
        <row r="608">
          <cell r="B608" t="str">
            <v>F59-MCV-B-01</v>
          </cell>
          <cell r="D608" t="str">
            <v>∮</v>
          </cell>
          <cell r="E608">
            <v>11</v>
          </cell>
          <cell r="F608">
            <v>10.8</v>
          </cell>
          <cell r="G608">
            <v>11.7</v>
          </cell>
          <cell r="H608">
            <v>0.8</v>
          </cell>
          <cell r="I608">
            <v>40</v>
          </cell>
          <cell r="J608">
            <v>0.2</v>
          </cell>
          <cell r="K608">
            <v>193</v>
          </cell>
          <cell r="L608">
            <v>1.0470496761658033E-2</v>
          </cell>
          <cell r="M608">
            <v>0.78500000000000003</v>
          </cell>
          <cell r="O608" t="str">
            <v>剖溝</v>
          </cell>
          <cell r="P608" t="str">
            <v>3F</v>
          </cell>
          <cell r="Q608" t="str">
            <v>F-90</v>
          </cell>
          <cell r="R608">
            <v>320</v>
          </cell>
          <cell r="S608" t="str">
            <v>15.20型</v>
          </cell>
        </row>
        <row r="609">
          <cell r="B609" t="str">
            <v>F59TN1-A-01</v>
          </cell>
          <cell r="D609" t="str">
            <v>H</v>
          </cell>
          <cell r="E609">
            <v>11</v>
          </cell>
          <cell r="F609">
            <v>11</v>
          </cell>
          <cell r="G609">
            <v>14.9</v>
          </cell>
          <cell r="H609">
            <v>0.8</v>
          </cell>
          <cell r="I609">
            <v>40</v>
          </cell>
          <cell r="J609">
            <v>0.2</v>
          </cell>
          <cell r="K609">
            <v>154</v>
          </cell>
          <cell r="L609">
            <v>1.4476117857142855E-2</v>
          </cell>
          <cell r="M609">
            <v>0.86599999999999999</v>
          </cell>
          <cell r="P609" t="str">
            <v>3F</v>
          </cell>
          <cell r="Q609" t="str">
            <v>F-35</v>
          </cell>
          <cell r="R609">
            <v>300</v>
          </cell>
          <cell r="S609" t="str">
            <v>15.20型</v>
          </cell>
        </row>
        <row r="610">
          <cell r="B610" t="str">
            <v>F-5-A</v>
          </cell>
          <cell r="C610" t="str">
            <v>表面無拉痕</v>
          </cell>
          <cell r="D610" t="str">
            <v>H</v>
          </cell>
          <cell r="E610">
            <v>11</v>
          </cell>
          <cell r="F610">
            <v>11</v>
          </cell>
          <cell r="G610">
            <v>7.6</v>
          </cell>
          <cell r="H610">
            <v>0.8</v>
          </cell>
          <cell r="I610">
            <v>40</v>
          </cell>
          <cell r="J610">
            <v>0.2</v>
          </cell>
          <cell r="K610">
            <v>286</v>
          </cell>
          <cell r="L610">
            <v>7.7948326923076919E-3</v>
          </cell>
          <cell r="M610">
            <v>0.86599999999999999</v>
          </cell>
          <cell r="N610" t="str">
            <v>攻牙</v>
          </cell>
          <cell r="O610" t="str">
            <v>電鍍</v>
          </cell>
          <cell r="P610" t="str">
            <v>外</v>
          </cell>
          <cell r="Q610" t="str">
            <v>F-45</v>
          </cell>
          <cell r="R610">
            <v>750</v>
          </cell>
          <cell r="S610" t="str">
            <v>15.20型</v>
          </cell>
        </row>
        <row r="611">
          <cell r="B611" t="str">
            <v>F-5-B</v>
          </cell>
          <cell r="D611" t="str">
            <v>∮</v>
          </cell>
          <cell r="E611">
            <v>11.3</v>
          </cell>
          <cell r="F611">
            <v>11</v>
          </cell>
          <cell r="G611">
            <v>4.5</v>
          </cell>
          <cell r="H611">
            <v>0.8</v>
          </cell>
          <cell r="I611">
            <v>40</v>
          </cell>
          <cell r="J611">
            <v>0.2</v>
          </cell>
          <cell r="K611">
            <v>447</v>
          </cell>
          <cell r="L611">
            <v>4.7707712052572704E-3</v>
          </cell>
          <cell r="M611">
            <v>0.78500000000000003</v>
          </cell>
          <cell r="O611" t="str">
            <v>電鍍</v>
          </cell>
          <cell r="P611" t="str">
            <v>外</v>
          </cell>
          <cell r="Q611" t="str">
            <v>F-08</v>
          </cell>
          <cell r="R611">
            <v>890</v>
          </cell>
          <cell r="S611" t="str">
            <v>15.20型</v>
          </cell>
        </row>
        <row r="612">
          <cell r="B612" t="str">
            <v>F-5-C-01</v>
          </cell>
          <cell r="D612" t="str">
            <v>∮</v>
          </cell>
          <cell r="E612">
            <v>8</v>
          </cell>
          <cell r="F612">
            <v>8</v>
          </cell>
          <cell r="G612">
            <v>15.9</v>
          </cell>
          <cell r="H612">
            <v>0.8</v>
          </cell>
          <cell r="I612">
            <v>60</v>
          </cell>
          <cell r="J612">
            <v>0.2</v>
          </cell>
          <cell r="K612">
            <v>144</v>
          </cell>
          <cell r="L612">
            <v>7.4226111111111116E-3</v>
          </cell>
          <cell r="M612">
            <v>0.78500000000000003</v>
          </cell>
          <cell r="O612" t="str">
            <v>電鍍</v>
          </cell>
          <cell r="P612" t="str">
            <v>外</v>
          </cell>
          <cell r="Q612" t="str">
            <v>F-19</v>
          </cell>
          <cell r="R612">
            <v>800</v>
          </cell>
          <cell r="S612" t="str">
            <v>15.20型</v>
          </cell>
        </row>
        <row r="613">
          <cell r="B613" t="str">
            <v>F5C-FCT-L(NT)-C</v>
          </cell>
          <cell r="D613" t="str">
            <v>∮</v>
          </cell>
          <cell r="E613">
            <v>8.5</v>
          </cell>
          <cell r="F613">
            <v>8.5</v>
          </cell>
          <cell r="G613">
            <v>13</v>
          </cell>
          <cell r="H613">
            <v>0.8</v>
          </cell>
          <cell r="I613">
            <v>60</v>
          </cell>
          <cell r="J613">
            <v>0.2</v>
          </cell>
          <cell r="K613">
            <v>174</v>
          </cell>
          <cell r="L613">
            <v>6.9347024066091952E-3</v>
          </cell>
          <cell r="M613">
            <v>0.78500000000000003</v>
          </cell>
          <cell r="O613" t="str">
            <v>電鍍</v>
          </cell>
          <cell r="P613" t="str">
            <v>外</v>
          </cell>
          <cell r="Q613" t="str">
            <v>F-25</v>
          </cell>
          <cell r="R613">
            <v>800</v>
          </cell>
          <cell r="S613" t="str">
            <v>15.20型</v>
          </cell>
        </row>
        <row r="614">
          <cell r="B614" t="str">
            <v>F5C-FCT-L(NT)-CC</v>
          </cell>
          <cell r="D614" t="str">
            <v>∮</v>
          </cell>
          <cell r="E614">
            <v>11.7</v>
          </cell>
          <cell r="F614">
            <v>11.5</v>
          </cell>
          <cell r="G614">
            <v>3.7</v>
          </cell>
          <cell r="H614">
            <v>0.8</v>
          </cell>
          <cell r="I614">
            <v>40</v>
          </cell>
          <cell r="J614">
            <v>0.2</v>
          </cell>
          <cell r="K614">
            <v>523</v>
          </cell>
          <cell r="L614">
            <v>4.3712863838432118E-3</v>
          </cell>
          <cell r="M614">
            <v>0.78500000000000003</v>
          </cell>
          <cell r="O614" t="str">
            <v>電鍍</v>
          </cell>
          <cell r="P614" t="str">
            <v>外</v>
          </cell>
          <cell r="Q614" t="str">
            <v>F-26</v>
          </cell>
          <cell r="R614">
            <v>800</v>
          </cell>
          <cell r="S614" t="str">
            <v>15.20型</v>
          </cell>
        </row>
        <row r="615">
          <cell r="B615" t="str">
            <v>F5C-FCT-L(NT)-CC-AI</v>
          </cell>
          <cell r="D615" t="str">
            <v>∮</v>
          </cell>
          <cell r="E615">
            <v>11.7</v>
          </cell>
          <cell r="F615">
            <v>11.5</v>
          </cell>
          <cell r="G615">
            <v>3.7</v>
          </cell>
          <cell r="H615">
            <v>0.8</v>
          </cell>
          <cell r="I615">
            <v>40</v>
          </cell>
          <cell r="J615">
            <v>0.2</v>
          </cell>
          <cell r="K615">
            <v>523</v>
          </cell>
          <cell r="L615">
            <v>4.3712863838432118E-3</v>
          </cell>
          <cell r="M615">
            <v>0.78500000000000003</v>
          </cell>
          <cell r="O615" t="str">
            <v>電鍍</v>
          </cell>
          <cell r="P615" t="str">
            <v>外</v>
          </cell>
          <cell r="Q615" t="str">
            <v>F-26</v>
          </cell>
          <cell r="R615">
            <v>800</v>
          </cell>
          <cell r="S615" t="str">
            <v>15.20型</v>
          </cell>
        </row>
        <row r="616">
          <cell r="B616" t="str">
            <v>F5C-FCT-L-A</v>
          </cell>
          <cell r="D616" t="str">
            <v>H</v>
          </cell>
          <cell r="E616">
            <v>11</v>
          </cell>
          <cell r="F616">
            <v>11</v>
          </cell>
          <cell r="G616">
            <v>9</v>
          </cell>
          <cell r="H616">
            <v>0.8</v>
          </cell>
          <cell r="I616">
            <v>40</v>
          </cell>
          <cell r="J616">
            <v>0.2</v>
          </cell>
          <cell r="K616">
            <v>246</v>
          </cell>
          <cell r="L616">
            <v>9.0622851626016247E-3</v>
          </cell>
          <cell r="M616">
            <v>0.86599999999999999</v>
          </cell>
          <cell r="N616" t="str">
            <v>攻牙</v>
          </cell>
          <cell r="O616" t="str">
            <v>電鍍</v>
          </cell>
          <cell r="P616" t="str">
            <v>外</v>
          </cell>
          <cell r="Q616" t="str">
            <v>F-24</v>
          </cell>
          <cell r="R616">
            <v>800</v>
          </cell>
          <cell r="S616" t="str">
            <v>15.20型</v>
          </cell>
        </row>
        <row r="617">
          <cell r="B617" t="str">
            <v>F5C-FCT-S-B-01</v>
          </cell>
          <cell r="D617" t="str">
            <v>∮</v>
          </cell>
          <cell r="E617">
            <v>11.5</v>
          </cell>
          <cell r="F617">
            <v>11.5</v>
          </cell>
          <cell r="G617">
            <v>9.6999999999999993</v>
          </cell>
          <cell r="H617">
            <v>0.8</v>
          </cell>
          <cell r="I617">
            <v>40</v>
          </cell>
          <cell r="J617">
            <v>0.2</v>
          </cell>
          <cell r="K617">
            <v>229</v>
          </cell>
          <cell r="L617">
            <v>9.6449376364628817E-3</v>
          </cell>
          <cell r="M617">
            <v>0.78500000000000003</v>
          </cell>
          <cell r="O617" t="str">
            <v>電鍍</v>
          </cell>
          <cell r="P617" t="str">
            <v>外</v>
          </cell>
          <cell r="Q617" t="str">
            <v>F-44</v>
          </cell>
          <cell r="R617">
            <v>500</v>
          </cell>
          <cell r="S617" t="str">
            <v>15.20型</v>
          </cell>
        </row>
        <row r="618">
          <cell r="B618" t="str">
            <v>F-5-N-B-01</v>
          </cell>
          <cell r="C618" t="str">
            <v>TC料</v>
          </cell>
          <cell r="D618" t="str">
            <v>∮</v>
          </cell>
          <cell r="E618">
            <v>11.3</v>
          </cell>
          <cell r="F618">
            <v>11</v>
          </cell>
          <cell r="G618">
            <v>14.6</v>
          </cell>
          <cell r="H618">
            <v>0.8</v>
          </cell>
          <cell r="I618">
            <v>40</v>
          </cell>
          <cell r="J618">
            <v>0.2</v>
          </cell>
          <cell r="K618">
            <v>157</v>
          </cell>
          <cell r="L618">
            <v>1.3583023750000001E-2</v>
          </cell>
          <cell r="M618">
            <v>0.78500000000000003</v>
          </cell>
          <cell r="O618" t="str">
            <v>倉</v>
          </cell>
          <cell r="P618" t="str">
            <v>外</v>
          </cell>
          <cell r="Q618" t="str">
            <v>F-27</v>
          </cell>
          <cell r="R618">
            <v>550</v>
          </cell>
          <cell r="S618" t="str">
            <v>15.20型</v>
          </cell>
        </row>
        <row r="619">
          <cell r="B619" t="str">
            <v>F61/90-PCB-B-02</v>
          </cell>
          <cell r="D619" t="str">
            <v>∮</v>
          </cell>
          <cell r="E619">
            <v>9.6999999999999993</v>
          </cell>
          <cell r="F619">
            <v>9.42</v>
          </cell>
          <cell r="G619">
            <v>27.6</v>
          </cell>
          <cell r="H619">
            <v>0.8</v>
          </cell>
          <cell r="I619">
            <v>60</v>
          </cell>
          <cell r="J619">
            <v>0.2</v>
          </cell>
          <cell r="K619">
            <v>85</v>
          </cell>
          <cell r="L619">
            <v>1.8486886220588233E-2</v>
          </cell>
          <cell r="M619">
            <v>0.78500000000000003</v>
          </cell>
          <cell r="N619" t="str">
            <v>車牙(24)</v>
          </cell>
          <cell r="O619" t="str">
            <v>電鍍</v>
          </cell>
          <cell r="P619" t="str">
            <v>外</v>
          </cell>
          <cell r="Q619" t="str">
            <v>F-86</v>
          </cell>
          <cell r="R619">
            <v>260</v>
          </cell>
          <cell r="S619" t="str">
            <v>CNC(牙)</v>
          </cell>
        </row>
        <row r="620">
          <cell r="B620" t="str">
            <v>F61-2360037-A</v>
          </cell>
          <cell r="D620" t="str">
            <v>∮</v>
          </cell>
          <cell r="E620">
            <v>11</v>
          </cell>
          <cell r="F620">
            <v>10.8</v>
          </cell>
          <cell r="G620">
            <v>18.600000000000001</v>
          </cell>
          <cell r="H620">
            <v>0.8</v>
          </cell>
          <cell r="I620">
            <v>40</v>
          </cell>
          <cell r="J620">
            <v>0.2</v>
          </cell>
          <cell r="K620">
            <v>125</v>
          </cell>
          <cell r="L620">
            <v>1.6166447E-2</v>
          </cell>
          <cell r="M620">
            <v>0.78500000000000003</v>
          </cell>
          <cell r="N620" t="str">
            <v>車牙(12.8)</v>
          </cell>
          <cell r="O620" t="str">
            <v>切邊</v>
          </cell>
          <cell r="P620" t="str">
            <v>3F</v>
          </cell>
          <cell r="Q620" t="str">
            <v>F-76</v>
          </cell>
          <cell r="R620">
            <v>480</v>
          </cell>
          <cell r="S620" t="str">
            <v>15.20型(牙)</v>
          </cell>
        </row>
        <row r="621">
          <cell r="B621" t="str">
            <v>F61-562012900B-A</v>
          </cell>
          <cell r="D621" t="str">
            <v>∮</v>
          </cell>
          <cell r="E621">
            <v>11</v>
          </cell>
          <cell r="F621">
            <v>10.8</v>
          </cell>
          <cell r="G621">
            <v>18.600000000000001</v>
          </cell>
          <cell r="H621">
            <v>0.8</v>
          </cell>
          <cell r="I621">
            <v>40</v>
          </cell>
          <cell r="J621">
            <v>0.2</v>
          </cell>
          <cell r="K621">
            <v>125</v>
          </cell>
          <cell r="L621">
            <v>1.6166447E-2</v>
          </cell>
          <cell r="M621">
            <v>0.78500000000000003</v>
          </cell>
          <cell r="N621" t="str">
            <v>車牙(12.8)</v>
          </cell>
          <cell r="O621" t="str">
            <v>切邊</v>
          </cell>
          <cell r="P621" t="str">
            <v>3F</v>
          </cell>
          <cell r="Q621" t="str">
            <v>F-79</v>
          </cell>
          <cell r="R621">
            <v>400</v>
          </cell>
          <cell r="S621" t="str">
            <v>15.20型(牙)</v>
          </cell>
        </row>
        <row r="622">
          <cell r="B622" t="str">
            <v>F61-830NS-A-02</v>
          </cell>
          <cell r="D622" t="str">
            <v>∮</v>
          </cell>
          <cell r="E622">
            <v>11.3</v>
          </cell>
          <cell r="F622">
            <v>11</v>
          </cell>
          <cell r="G622">
            <v>17.399999999999999</v>
          </cell>
          <cell r="H622">
            <v>0.8</v>
          </cell>
          <cell r="I622">
            <v>40</v>
          </cell>
          <cell r="J622">
            <v>0.2</v>
          </cell>
          <cell r="K622">
            <v>133</v>
          </cell>
          <cell r="L622">
            <v>1.603409570488722E-2</v>
          </cell>
          <cell r="M622">
            <v>0.78500000000000003</v>
          </cell>
          <cell r="N622" t="str">
            <v>車牙</v>
          </cell>
          <cell r="O622" t="str">
            <v>切邊</v>
          </cell>
          <cell r="P622" t="str">
            <v>3F</v>
          </cell>
          <cell r="Q622" t="str">
            <v>F-49</v>
          </cell>
          <cell r="R622">
            <v>400</v>
          </cell>
          <cell r="S622" t="str">
            <v>15.20型(牙)</v>
          </cell>
        </row>
        <row r="623">
          <cell r="B623" t="str">
            <v>F61-865NS-A</v>
          </cell>
          <cell r="D623" t="str">
            <v>∮</v>
          </cell>
          <cell r="E623">
            <v>11.3</v>
          </cell>
          <cell r="F623">
            <v>11</v>
          </cell>
          <cell r="G623">
            <v>21.2</v>
          </cell>
          <cell r="H623">
            <v>0.8</v>
          </cell>
          <cell r="I623">
            <v>40</v>
          </cell>
          <cell r="J623">
            <v>0.2</v>
          </cell>
          <cell r="K623">
            <v>110</v>
          </cell>
          <cell r="L623">
            <v>1.9386679352272729E-2</v>
          </cell>
          <cell r="M623">
            <v>0.78500000000000003</v>
          </cell>
          <cell r="N623" t="str">
            <v>車牙(14.7)</v>
          </cell>
          <cell r="O623" t="str">
            <v>切邊</v>
          </cell>
          <cell r="P623" t="str">
            <v>3F</v>
          </cell>
          <cell r="Q623" t="str">
            <v>F-64</v>
          </cell>
          <cell r="R623">
            <v>400</v>
          </cell>
          <cell r="S623" t="str">
            <v>15.20型(牙)</v>
          </cell>
        </row>
        <row r="624">
          <cell r="B624" t="str">
            <v>F61-865NS-A-01</v>
          </cell>
          <cell r="D624" t="str">
            <v>∮</v>
          </cell>
          <cell r="E624">
            <v>11.3</v>
          </cell>
          <cell r="F624">
            <v>11</v>
          </cell>
          <cell r="G624">
            <v>21.2</v>
          </cell>
          <cell r="H624">
            <v>0.8</v>
          </cell>
          <cell r="I624">
            <v>40</v>
          </cell>
          <cell r="J624">
            <v>0.2</v>
          </cell>
          <cell r="K624">
            <v>110</v>
          </cell>
          <cell r="L624">
            <v>1.9386679352272729E-2</v>
          </cell>
          <cell r="M624">
            <v>0.78500000000000003</v>
          </cell>
          <cell r="N624" t="str">
            <v>車牙(14.7)</v>
          </cell>
          <cell r="O624" t="str">
            <v>切邊</v>
          </cell>
          <cell r="P624" t="str">
            <v>3F</v>
          </cell>
          <cell r="Q624" t="str">
            <v>F-64</v>
          </cell>
          <cell r="R624">
            <v>500</v>
          </cell>
          <cell r="S624" t="str">
            <v>15.20型(牙)</v>
          </cell>
        </row>
        <row r="625">
          <cell r="B625" t="str">
            <v>F61-865NS-A-02</v>
          </cell>
          <cell r="D625" t="str">
            <v>∮</v>
          </cell>
          <cell r="E625">
            <v>11.3</v>
          </cell>
          <cell r="F625">
            <v>11</v>
          </cell>
          <cell r="G625">
            <v>21.2</v>
          </cell>
          <cell r="H625">
            <v>0.8</v>
          </cell>
          <cell r="I625">
            <v>40</v>
          </cell>
          <cell r="J625">
            <v>0.2</v>
          </cell>
          <cell r="K625">
            <v>110</v>
          </cell>
          <cell r="L625">
            <v>1.9386679352272729E-2</v>
          </cell>
          <cell r="M625">
            <v>0.78500000000000003</v>
          </cell>
          <cell r="N625" t="str">
            <v>車牙(14.7)</v>
          </cell>
          <cell r="O625" t="str">
            <v>切邊</v>
          </cell>
          <cell r="P625" t="str">
            <v>3F</v>
          </cell>
          <cell r="Q625" t="str">
            <v>F-64</v>
          </cell>
          <cell r="R625">
            <v>492</v>
          </cell>
          <cell r="S625" t="str">
            <v>15.20型(牙)</v>
          </cell>
        </row>
        <row r="626">
          <cell r="B626" t="str">
            <v>F61-90/PCBP-A-01</v>
          </cell>
          <cell r="D626" t="str">
            <v>□</v>
          </cell>
          <cell r="E626">
            <v>9.5</v>
          </cell>
          <cell r="F626">
            <v>9.5</v>
          </cell>
          <cell r="G626">
            <v>16</v>
          </cell>
          <cell r="H626">
            <v>1.1000000000000001</v>
          </cell>
          <cell r="I626">
            <v>40</v>
          </cell>
          <cell r="J626">
            <v>0.2</v>
          </cell>
          <cell r="K626">
            <v>142</v>
          </cell>
          <cell r="L626">
            <v>1.3521610915492957E-2</v>
          </cell>
          <cell r="M626">
            <v>1</v>
          </cell>
          <cell r="N626" t="str">
            <v>實心</v>
          </cell>
          <cell r="O626" t="str">
            <v>鑽孔</v>
          </cell>
          <cell r="P626" t="str">
            <v>3F</v>
          </cell>
          <cell r="Q626" t="str">
            <v>F-77</v>
          </cell>
          <cell r="R626">
            <v>360</v>
          </cell>
          <cell r="S626" t="str">
            <v>20型</v>
          </cell>
        </row>
        <row r="627">
          <cell r="B627" t="str">
            <v>F61ADD</v>
          </cell>
          <cell r="D627" t="str">
            <v>H</v>
          </cell>
          <cell r="E627">
            <v>11</v>
          </cell>
          <cell r="F627">
            <v>11</v>
          </cell>
          <cell r="G627">
            <v>19</v>
          </cell>
          <cell r="H627">
            <v>0.8</v>
          </cell>
          <cell r="I627">
            <v>40</v>
          </cell>
          <cell r="J627">
            <v>0.2</v>
          </cell>
          <cell r="K627">
            <v>123</v>
          </cell>
          <cell r="L627">
            <v>1.8124570325203249E-2</v>
          </cell>
          <cell r="M627">
            <v>0.86599999999999999</v>
          </cell>
          <cell r="N627" t="str">
            <v>車牙</v>
          </cell>
          <cell r="O627" t="str">
            <v>切邊</v>
          </cell>
          <cell r="P627" t="str">
            <v>3F</v>
          </cell>
          <cell r="Q627" t="str">
            <v>F-53</v>
          </cell>
          <cell r="R627">
            <v>400</v>
          </cell>
          <cell r="S627" t="str">
            <v>15.20型(牙)</v>
          </cell>
        </row>
        <row r="628">
          <cell r="B628" t="str">
            <v>F-61-APC-1WR-A</v>
          </cell>
          <cell r="D628" t="str">
            <v>□</v>
          </cell>
          <cell r="E628">
            <v>9.5</v>
          </cell>
          <cell r="F628">
            <v>9.5</v>
          </cell>
          <cell r="G628">
            <v>23.6</v>
          </cell>
          <cell r="H628">
            <v>1.1000000000000001</v>
          </cell>
          <cell r="I628">
            <v>60</v>
          </cell>
          <cell r="J628">
            <v>0.2</v>
          </cell>
          <cell r="K628">
            <v>97</v>
          </cell>
          <cell r="L628">
            <v>1.9794523195876289E-2</v>
          </cell>
          <cell r="M628">
            <v>1</v>
          </cell>
          <cell r="N628" t="str">
            <v>車牙</v>
          </cell>
          <cell r="O628" t="str">
            <v>電鍍</v>
          </cell>
          <cell r="P628" t="str">
            <v>外</v>
          </cell>
          <cell r="Q628" t="str">
            <v>F-54</v>
          </cell>
          <cell r="R628">
            <v>275</v>
          </cell>
          <cell r="S628" t="str">
            <v>32型(牙)</v>
          </cell>
        </row>
        <row r="629">
          <cell r="B629" t="str">
            <v>F61D-F-A</v>
          </cell>
          <cell r="D629" t="str">
            <v>∮</v>
          </cell>
          <cell r="E629">
            <v>11</v>
          </cell>
          <cell r="F629">
            <v>11</v>
          </cell>
          <cell r="G629">
            <v>23.3</v>
          </cell>
          <cell r="H629">
            <v>0.8</v>
          </cell>
          <cell r="I629">
            <v>40</v>
          </cell>
          <cell r="J629">
            <v>0.2</v>
          </cell>
          <cell r="K629">
            <v>101</v>
          </cell>
          <cell r="L629">
            <v>2.0007978960396043E-2</v>
          </cell>
          <cell r="M629">
            <v>0.78500000000000003</v>
          </cell>
          <cell r="N629" t="str">
            <v>車牙</v>
          </cell>
          <cell r="O629" t="str">
            <v>切邊</v>
          </cell>
          <cell r="P629" t="str">
            <v>3F</v>
          </cell>
          <cell r="Q629" t="str">
            <v>F-21</v>
          </cell>
          <cell r="R629">
            <v>0</v>
          </cell>
          <cell r="S629">
            <v>0</v>
          </cell>
        </row>
        <row r="630">
          <cell r="B630" t="str">
            <v>F61D-F-A-X1</v>
          </cell>
          <cell r="D630" t="str">
            <v>∮</v>
          </cell>
          <cell r="E630">
            <v>11</v>
          </cell>
          <cell r="F630">
            <v>11</v>
          </cell>
          <cell r="G630">
            <v>23.3</v>
          </cell>
          <cell r="H630">
            <v>0.8</v>
          </cell>
          <cell r="I630">
            <v>40</v>
          </cell>
          <cell r="J630">
            <v>0.2</v>
          </cell>
          <cell r="K630">
            <v>101</v>
          </cell>
          <cell r="L630">
            <v>2.0007978960396043E-2</v>
          </cell>
          <cell r="M630">
            <v>0.78500000000000003</v>
          </cell>
          <cell r="N630" t="str">
            <v>車牙(樣品)</v>
          </cell>
          <cell r="Q630" t="str">
            <v>F-29</v>
          </cell>
          <cell r="R630">
            <v>0</v>
          </cell>
          <cell r="S630" t="str">
            <v>15.20型</v>
          </cell>
        </row>
        <row r="631">
          <cell r="B631" t="str">
            <v>F61-DSM26-A-01</v>
          </cell>
          <cell r="D631" t="str">
            <v>∮</v>
          </cell>
          <cell r="E631">
            <v>11.7</v>
          </cell>
          <cell r="F631">
            <v>11.4</v>
          </cell>
          <cell r="G631">
            <v>23.45</v>
          </cell>
          <cell r="H631">
            <v>0.8</v>
          </cell>
          <cell r="I631">
            <v>40</v>
          </cell>
          <cell r="J631">
            <v>0.2</v>
          </cell>
          <cell r="K631">
            <v>100</v>
          </cell>
          <cell r="L631">
            <v>2.2861827787499997E-2</v>
          </cell>
          <cell r="M631">
            <v>0.78500000000000003</v>
          </cell>
          <cell r="N631" t="str">
            <v>車牙(双頭牙)</v>
          </cell>
          <cell r="O631" t="str">
            <v>電鍍</v>
          </cell>
          <cell r="P631" t="str">
            <v>外</v>
          </cell>
          <cell r="Q631" t="str">
            <v>F-73</v>
          </cell>
          <cell r="R631">
            <v>0</v>
          </cell>
          <cell r="S631">
            <v>0</v>
          </cell>
        </row>
        <row r="632">
          <cell r="B632" t="str">
            <v>F61-DSM26-A-02</v>
          </cell>
          <cell r="D632" t="str">
            <v>∮</v>
          </cell>
          <cell r="E632">
            <v>11.7</v>
          </cell>
          <cell r="F632">
            <v>11.4</v>
          </cell>
          <cell r="G632">
            <v>23.45</v>
          </cell>
          <cell r="H632">
            <v>0.8</v>
          </cell>
          <cell r="I632">
            <v>40</v>
          </cell>
          <cell r="J632">
            <v>0.2</v>
          </cell>
          <cell r="K632">
            <v>100</v>
          </cell>
          <cell r="L632">
            <v>2.2861827787499997E-2</v>
          </cell>
          <cell r="M632">
            <v>0.78500000000000003</v>
          </cell>
          <cell r="N632" t="str">
            <v>車牙(双頭牙)</v>
          </cell>
          <cell r="O632" t="str">
            <v>電鍍</v>
          </cell>
          <cell r="P632" t="str">
            <v>外</v>
          </cell>
          <cell r="Q632" t="str">
            <v>F-73</v>
          </cell>
          <cell r="R632">
            <v>0</v>
          </cell>
          <cell r="S632">
            <v>0</v>
          </cell>
        </row>
        <row r="633">
          <cell r="B633" t="str">
            <v>F61FCT-F-A-02</v>
          </cell>
          <cell r="D633" t="str">
            <v>∮</v>
          </cell>
          <cell r="E633">
            <v>11.3</v>
          </cell>
          <cell r="F633">
            <v>11</v>
          </cell>
          <cell r="G633">
            <v>19.77</v>
          </cell>
          <cell r="H633">
            <v>0.8</v>
          </cell>
          <cell r="I633">
            <v>40</v>
          </cell>
          <cell r="J633">
            <v>0.2</v>
          </cell>
          <cell r="K633">
            <v>118</v>
          </cell>
          <cell r="L633">
            <v>1.8072328209745765E-2</v>
          </cell>
          <cell r="M633">
            <v>0.78500000000000003</v>
          </cell>
          <cell r="N633" t="str">
            <v>車牙(12.77)</v>
          </cell>
          <cell r="O633" t="str">
            <v>切邊</v>
          </cell>
          <cell r="P633" t="str">
            <v>3F</v>
          </cell>
          <cell r="Q633" t="str">
            <v>F-92</v>
          </cell>
          <cell r="R633">
            <v>400</v>
          </cell>
          <cell r="S633" t="str">
            <v>15.20型(牙)</v>
          </cell>
        </row>
        <row r="634">
          <cell r="B634" t="str">
            <v>F61-H24-F-B</v>
          </cell>
          <cell r="D634" t="str">
            <v>∮</v>
          </cell>
          <cell r="E634">
            <v>11.3</v>
          </cell>
          <cell r="F634">
            <v>11</v>
          </cell>
          <cell r="G634">
            <v>16.88</v>
          </cell>
          <cell r="H634">
            <v>0.8</v>
          </cell>
          <cell r="I634">
            <v>40</v>
          </cell>
          <cell r="J634">
            <v>0.2</v>
          </cell>
          <cell r="K634">
            <v>137</v>
          </cell>
          <cell r="L634">
            <v>1.5565946925182482E-2</v>
          </cell>
          <cell r="M634">
            <v>0.78500000000000003</v>
          </cell>
          <cell r="N634" t="str">
            <v>車牙(牙13.7)</v>
          </cell>
          <cell r="O634" t="str">
            <v>切邊</v>
          </cell>
          <cell r="P634" t="str">
            <v>3F</v>
          </cell>
          <cell r="Q634" t="str">
            <v>F-71</v>
          </cell>
          <cell r="R634">
            <v>400</v>
          </cell>
          <cell r="S634" t="str">
            <v>15.20型(牙)</v>
          </cell>
        </row>
        <row r="635">
          <cell r="B635" t="str">
            <v>F61LC-F-A-01</v>
          </cell>
          <cell r="D635" t="str">
            <v>∮</v>
          </cell>
          <cell r="E635">
            <v>11.5</v>
          </cell>
          <cell r="F635">
            <v>11.5</v>
          </cell>
          <cell r="G635">
            <v>20.88</v>
          </cell>
          <cell r="H635">
            <v>0.8</v>
          </cell>
          <cell r="I635">
            <v>40</v>
          </cell>
          <cell r="J635">
            <v>0.2</v>
          </cell>
          <cell r="K635">
            <v>112</v>
          </cell>
          <cell r="L635">
            <v>1.9720452845982141E-2</v>
          </cell>
          <cell r="M635">
            <v>0.78500000000000003</v>
          </cell>
          <cell r="N635" t="str">
            <v>車牙</v>
          </cell>
          <cell r="O635" t="str">
            <v>切邊</v>
          </cell>
          <cell r="P635" t="str">
            <v>3F</v>
          </cell>
          <cell r="Q635" t="str">
            <v>F-28</v>
          </cell>
          <cell r="R635">
            <v>400</v>
          </cell>
          <cell r="S635" t="str">
            <v>15.20型</v>
          </cell>
        </row>
        <row r="636">
          <cell r="B636" t="str">
            <v>F61-PCB90S-A</v>
          </cell>
          <cell r="D636" t="str">
            <v>∮</v>
          </cell>
          <cell r="E636">
            <v>9.6999999999999993</v>
          </cell>
          <cell r="F636">
            <v>9.42</v>
          </cell>
          <cell r="G636">
            <v>18.600000000000001</v>
          </cell>
          <cell r="H636">
            <v>0.8</v>
          </cell>
          <cell r="I636">
            <v>60</v>
          </cell>
          <cell r="J636">
            <v>0.2</v>
          </cell>
          <cell r="K636">
            <v>124</v>
          </cell>
          <cell r="L636">
            <v>1.2672462328629029E-2</v>
          </cell>
          <cell r="M636">
            <v>0.78500000000000003</v>
          </cell>
          <cell r="O636" t="str">
            <v>電鍍</v>
          </cell>
          <cell r="Q636" t="str">
            <v>F-95</v>
          </cell>
          <cell r="R636">
            <v>400</v>
          </cell>
          <cell r="S636">
            <v>0</v>
          </cell>
        </row>
        <row r="637">
          <cell r="B637" t="str">
            <v>F61-PCB90S-B</v>
          </cell>
          <cell r="D637" t="str">
            <v>□</v>
          </cell>
          <cell r="E637">
            <v>9.5</v>
          </cell>
          <cell r="F637">
            <v>9.5</v>
          </cell>
          <cell r="G637">
            <v>14.48</v>
          </cell>
          <cell r="H637">
            <v>1.1000000000000001</v>
          </cell>
          <cell r="I637">
            <v>40</v>
          </cell>
          <cell r="J637">
            <v>0.2</v>
          </cell>
          <cell r="K637">
            <v>155</v>
          </cell>
          <cell r="L637">
            <v>1.2387540322580645E-2</v>
          </cell>
          <cell r="M637">
            <v>1</v>
          </cell>
          <cell r="N637" t="str">
            <v>實心</v>
          </cell>
          <cell r="O637" t="str">
            <v>鉆孔</v>
          </cell>
          <cell r="P637" t="str">
            <v>3F</v>
          </cell>
          <cell r="Q637" t="str">
            <v>F-55</v>
          </cell>
          <cell r="R637">
            <v>300</v>
          </cell>
          <cell r="S637" t="str">
            <v>20型</v>
          </cell>
        </row>
        <row r="638">
          <cell r="B638" t="str">
            <v>F61-S2-F-A-01</v>
          </cell>
          <cell r="D638" t="str">
            <v>∮</v>
          </cell>
          <cell r="E638">
            <v>11.3</v>
          </cell>
          <cell r="F638">
            <v>11</v>
          </cell>
          <cell r="G638">
            <v>22.18</v>
          </cell>
          <cell r="H638">
            <v>0.8</v>
          </cell>
          <cell r="I638">
            <v>40</v>
          </cell>
          <cell r="J638">
            <v>0.2</v>
          </cell>
          <cell r="K638">
            <v>106</v>
          </cell>
          <cell r="L638">
            <v>2.0118252158018868E-2</v>
          </cell>
          <cell r="M638">
            <v>0.78500000000000003</v>
          </cell>
          <cell r="N638" t="str">
            <v>車牙17.2</v>
          </cell>
          <cell r="O638" t="str">
            <v>切邊</v>
          </cell>
          <cell r="P638" t="str">
            <v>3F</v>
          </cell>
          <cell r="Q638" t="str">
            <v>F-37</v>
          </cell>
          <cell r="R638">
            <v>400</v>
          </cell>
          <cell r="S638" t="str">
            <v>15.20型(牙)</v>
          </cell>
        </row>
        <row r="639">
          <cell r="B639" t="str">
            <v>F61-S3-F-A-01</v>
          </cell>
          <cell r="D639" t="str">
            <v>∮</v>
          </cell>
          <cell r="E639">
            <v>11.3</v>
          </cell>
          <cell r="F639">
            <v>11</v>
          </cell>
          <cell r="G639">
            <v>21.98</v>
          </cell>
          <cell r="H639">
            <v>0.8</v>
          </cell>
          <cell r="I639">
            <v>40</v>
          </cell>
          <cell r="J639">
            <v>0.2</v>
          </cell>
          <cell r="K639">
            <v>107</v>
          </cell>
          <cell r="L639">
            <v>1.9930231109813085E-2</v>
          </cell>
          <cell r="M639">
            <v>0.78500000000000003</v>
          </cell>
          <cell r="N639" t="str">
            <v>車牙</v>
          </cell>
          <cell r="O639" t="str">
            <v>切邊</v>
          </cell>
          <cell r="P639" t="str">
            <v>3F</v>
          </cell>
          <cell r="Q639" t="str">
            <v>F-69</v>
          </cell>
          <cell r="R639">
            <v>450</v>
          </cell>
          <cell r="S639" t="str">
            <v>15.20型(牙)</v>
          </cell>
        </row>
        <row r="640">
          <cell r="B640" t="str">
            <v>F61SAT-A</v>
          </cell>
          <cell r="D640" t="str">
            <v>H</v>
          </cell>
          <cell r="E640">
            <v>11</v>
          </cell>
          <cell r="F640">
            <v>11</v>
          </cell>
          <cell r="G640">
            <v>19</v>
          </cell>
          <cell r="H640">
            <v>0.8</v>
          </cell>
          <cell r="I640">
            <v>40</v>
          </cell>
          <cell r="J640">
            <v>0.2</v>
          </cell>
          <cell r="K640">
            <v>123</v>
          </cell>
          <cell r="L640">
            <v>1.8124570325203249E-2</v>
          </cell>
          <cell r="M640">
            <v>0.86599999999999999</v>
          </cell>
          <cell r="N640" t="str">
            <v>車牙</v>
          </cell>
          <cell r="O640" t="str">
            <v>電鍍</v>
          </cell>
          <cell r="P640" t="str">
            <v>外</v>
          </cell>
          <cell r="Q640" t="str">
            <v>F-67</v>
          </cell>
          <cell r="R640">
            <v>0</v>
          </cell>
          <cell r="S640" t="str">
            <v>15.20型(牙)</v>
          </cell>
        </row>
        <row r="641">
          <cell r="B641" t="str">
            <v>F61-TC4200-4V2-B</v>
          </cell>
          <cell r="D641" t="str">
            <v>∮</v>
          </cell>
          <cell r="E641">
            <v>11.7</v>
          </cell>
          <cell r="F641">
            <v>11.5</v>
          </cell>
          <cell r="G641">
            <v>22.48</v>
          </cell>
          <cell r="H641">
            <v>0.8</v>
          </cell>
          <cell r="I641">
            <v>40</v>
          </cell>
          <cell r="J641">
            <v>0.2</v>
          </cell>
          <cell r="K641">
            <v>104</v>
          </cell>
          <cell r="L641">
            <v>2.1982526718749999E-2</v>
          </cell>
          <cell r="M641">
            <v>0.78500000000000003</v>
          </cell>
          <cell r="N641" t="str">
            <v>車牙(17.5)</v>
          </cell>
          <cell r="O641" t="str">
            <v>切邊</v>
          </cell>
          <cell r="P641" t="str">
            <v>3F</v>
          </cell>
          <cell r="Q641" t="str">
            <v>F-98</v>
          </cell>
          <cell r="R641">
            <v>360</v>
          </cell>
          <cell r="S641">
            <v>0</v>
          </cell>
        </row>
        <row r="642">
          <cell r="B642" t="str">
            <v>F62M-13-A</v>
          </cell>
          <cell r="D642" t="str">
            <v>H</v>
          </cell>
          <cell r="E642">
            <v>11</v>
          </cell>
          <cell r="F642">
            <v>11</v>
          </cell>
          <cell r="G642">
            <v>23.4</v>
          </cell>
          <cell r="H642">
            <v>0.8</v>
          </cell>
          <cell r="I642">
            <v>40</v>
          </cell>
          <cell r="J642">
            <v>0.2</v>
          </cell>
          <cell r="K642">
            <v>100</v>
          </cell>
          <cell r="L642">
            <v>2.2293221499999998E-2</v>
          </cell>
          <cell r="M642">
            <v>0.86599999999999999</v>
          </cell>
          <cell r="N642" t="str">
            <v>車牙</v>
          </cell>
          <cell r="O642" t="str">
            <v>切邊</v>
          </cell>
          <cell r="P642" t="str">
            <v>3F</v>
          </cell>
          <cell r="Q642" t="str">
            <v>F-60</v>
          </cell>
          <cell r="R642">
            <v>230</v>
          </cell>
          <cell r="S642" t="str">
            <v>15.20.25型(牙)</v>
          </cell>
        </row>
        <row r="643">
          <cell r="B643" t="str">
            <v>F6-IR-B</v>
          </cell>
          <cell r="D643" t="str">
            <v>∮</v>
          </cell>
          <cell r="E643">
            <v>11.1</v>
          </cell>
          <cell r="F643">
            <v>11</v>
          </cell>
          <cell r="G643">
            <v>12.15</v>
          </cell>
          <cell r="H643">
            <v>0.8</v>
          </cell>
          <cell r="I643">
            <v>40</v>
          </cell>
          <cell r="J643">
            <v>0.2</v>
          </cell>
          <cell r="K643">
            <v>187</v>
          </cell>
          <cell r="L643">
            <v>1.1003822506684489E-2</v>
          </cell>
          <cell r="M643">
            <v>0.78500000000000003</v>
          </cell>
          <cell r="O643" t="str">
            <v>剖溝</v>
          </cell>
          <cell r="P643" t="str">
            <v>3F</v>
          </cell>
          <cell r="Q643" t="str">
            <v>F-102</v>
          </cell>
          <cell r="R643">
            <v>700</v>
          </cell>
          <cell r="S643">
            <v>0</v>
          </cell>
        </row>
        <row r="644">
          <cell r="B644" t="str">
            <v>F6-IR-H</v>
          </cell>
          <cell r="D644" t="str">
            <v>∮</v>
          </cell>
          <cell r="E644">
            <v>7</v>
          </cell>
          <cell r="F644">
            <v>6.9</v>
          </cell>
          <cell r="G644">
            <v>3</v>
          </cell>
          <cell r="H644">
            <v>0.8</v>
          </cell>
          <cell r="I644">
            <v>60</v>
          </cell>
          <cell r="J644">
            <v>0.2</v>
          </cell>
          <cell r="K644">
            <v>610</v>
          </cell>
          <cell r="L644">
            <v>1.3415456967213115E-3</v>
          </cell>
          <cell r="M644">
            <v>0.78500000000000003</v>
          </cell>
          <cell r="O644" t="str">
            <v>電鍍</v>
          </cell>
          <cell r="P644" t="str">
            <v>外</v>
          </cell>
          <cell r="Q644" t="str">
            <v>F-103</v>
          </cell>
          <cell r="R644">
            <v>500</v>
          </cell>
          <cell r="S644">
            <v>0</v>
          </cell>
        </row>
        <row r="645">
          <cell r="B645" t="str">
            <v>F6-MCVL-B</v>
          </cell>
          <cell r="D645" t="str">
            <v>∮</v>
          </cell>
          <cell r="E645">
            <v>11</v>
          </cell>
          <cell r="F645">
            <v>10.8</v>
          </cell>
          <cell r="G645">
            <v>11.7</v>
          </cell>
          <cell r="H645">
            <v>0.8</v>
          </cell>
          <cell r="I645">
            <v>40</v>
          </cell>
          <cell r="J645">
            <v>0.2</v>
          </cell>
          <cell r="K645">
            <v>193</v>
          </cell>
          <cell r="L645">
            <v>1.0470496761658033E-2</v>
          </cell>
          <cell r="M645">
            <v>0.78500000000000003</v>
          </cell>
          <cell r="O645" t="str">
            <v>勾內溝</v>
          </cell>
          <cell r="P645" t="str">
            <v>3F</v>
          </cell>
          <cell r="Q645" t="str">
            <v>F-89</v>
          </cell>
          <cell r="R645">
            <v>350</v>
          </cell>
          <cell r="S645" t="str">
            <v>15.20型</v>
          </cell>
        </row>
        <row r="646">
          <cell r="B646" t="str">
            <v>F6-MCVL-F</v>
          </cell>
          <cell r="D646" t="str">
            <v>∮</v>
          </cell>
          <cell r="E646">
            <v>8.5</v>
          </cell>
          <cell r="F646">
            <v>8.5</v>
          </cell>
          <cell r="G646">
            <v>6.4</v>
          </cell>
          <cell r="H646">
            <v>0.8</v>
          </cell>
          <cell r="I646">
            <v>60</v>
          </cell>
          <cell r="J646">
            <v>0.2</v>
          </cell>
          <cell r="K646">
            <v>329</v>
          </cell>
          <cell r="L646">
            <v>3.6675933700607904E-3</v>
          </cell>
          <cell r="M646">
            <v>0.78500000000000003</v>
          </cell>
          <cell r="O646" t="str">
            <v>退火</v>
          </cell>
          <cell r="P646" t="str">
            <v>1F</v>
          </cell>
          <cell r="Q646" t="str">
            <v>F-105</v>
          </cell>
          <cell r="R646">
            <v>950</v>
          </cell>
          <cell r="S646" t="str">
            <v>15.20型</v>
          </cell>
        </row>
        <row r="647">
          <cell r="B647" t="str">
            <v>F6U/Q-B-01</v>
          </cell>
          <cell r="D647" t="str">
            <v>∮</v>
          </cell>
          <cell r="E647">
            <v>10.8</v>
          </cell>
          <cell r="F647">
            <v>10.8</v>
          </cell>
          <cell r="G647">
            <v>11.7</v>
          </cell>
          <cell r="H647">
            <v>0.8</v>
          </cell>
          <cell r="I647">
            <v>40</v>
          </cell>
          <cell r="J647">
            <v>0.2</v>
          </cell>
          <cell r="K647">
            <v>193</v>
          </cell>
          <cell r="L647">
            <v>1.0093212746113992E-2</v>
          </cell>
          <cell r="M647">
            <v>0.78500000000000003</v>
          </cell>
          <cell r="O647" t="str">
            <v>電鍍</v>
          </cell>
          <cell r="P647" t="str">
            <v>3F</v>
          </cell>
          <cell r="Q647" t="str">
            <v>F-91</v>
          </cell>
          <cell r="R647">
            <v>330</v>
          </cell>
          <cell r="S647" t="str">
            <v>15.20型</v>
          </cell>
        </row>
        <row r="648">
          <cell r="B648" t="str">
            <v>F-712-A</v>
          </cell>
          <cell r="D648" t="str">
            <v>H</v>
          </cell>
          <cell r="E648">
            <v>11</v>
          </cell>
          <cell r="F648">
            <v>11</v>
          </cell>
          <cell r="G648">
            <v>25.8</v>
          </cell>
          <cell r="H648">
            <v>0.8</v>
          </cell>
          <cell r="I648">
            <v>40</v>
          </cell>
          <cell r="J648">
            <v>0.2</v>
          </cell>
          <cell r="K648">
            <v>91</v>
          </cell>
          <cell r="L648">
            <v>2.4498045604395603E-2</v>
          </cell>
          <cell r="M648">
            <v>0.86599999999999999</v>
          </cell>
          <cell r="N648" t="str">
            <v>車牙</v>
          </cell>
          <cell r="O648" t="str">
            <v>電鍍</v>
          </cell>
          <cell r="P648" t="str">
            <v>外</v>
          </cell>
          <cell r="Q648" t="str">
            <v>F-41</v>
          </cell>
          <cell r="R648">
            <v>400</v>
          </cell>
          <cell r="S648" t="str">
            <v>15.20型(牙)</v>
          </cell>
        </row>
        <row r="649">
          <cell r="B649" t="str">
            <v>F-71SN-A</v>
          </cell>
          <cell r="D649" t="str">
            <v>∮</v>
          </cell>
          <cell r="E649">
            <v>10</v>
          </cell>
          <cell r="F649">
            <v>10</v>
          </cell>
          <cell r="G649">
            <v>7.6</v>
          </cell>
          <cell r="H649">
            <v>0.8</v>
          </cell>
          <cell r="I649">
            <v>40</v>
          </cell>
          <cell r="J649">
            <v>0.2</v>
          </cell>
          <cell r="K649">
            <v>286</v>
          </cell>
          <cell r="L649">
            <v>5.8394667832167828E-3</v>
          </cell>
          <cell r="M649">
            <v>0.78500000000000003</v>
          </cell>
          <cell r="O649" t="str">
            <v>電鍍</v>
          </cell>
          <cell r="P649" t="str">
            <v>外</v>
          </cell>
          <cell r="Q649" t="str">
            <v>F-05</v>
          </cell>
          <cell r="R649">
            <v>700</v>
          </cell>
          <cell r="S649" t="str">
            <v>15.20型</v>
          </cell>
        </row>
        <row r="650">
          <cell r="B650" t="str">
            <v>F-7CB1-B-01</v>
          </cell>
          <cell r="D650" t="str">
            <v>∮</v>
          </cell>
          <cell r="E650">
            <v>13.5</v>
          </cell>
          <cell r="F650">
            <v>13</v>
          </cell>
          <cell r="G650">
            <v>25.5</v>
          </cell>
          <cell r="H650">
            <v>0.8</v>
          </cell>
          <cell r="I650">
            <v>40</v>
          </cell>
          <cell r="J650">
            <v>0.2</v>
          </cell>
          <cell r="K650">
            <v>92</v>
          </cell>
          <cell r="L650">
            <v>3.3084070312499998E-2</v>
          </cell>
          <cell r="M650">
            <v>0.78500000000000003</v>
          </cell>
          <cell r="O650" t="str">
            <v>鉸孔</v>
          </cell>
          <cell r="P650" t="str">
            <v>3F</v>
          </cell>
          <cell r="Q650" t="str">
            <v>F-20</v>
          </cell>
          <cell r="R650">
            <v>250</v>
          </cell>
          <cell r="S650" t="str">
            <v>15.20型</v>
          </cell>
        </row>
        <row r="651">
          <cell r="B651" t="str">
            <v>F81B</v>
          </cell>
          <cell r="D651" t="str">
            <v>H</v>
          </cell>
          <cell r="E651">
            <v>11</v>
          </cell>
          <cell r="F651">
            <v>11</v>
          </cell>
          <cell r="G651">
            <v>23.9</v>
          </cell>
          <cell r="H651">
            <v>0.8</v>
          </cell>
          <cell r="I651">
            <v>40</v>
          </cell>
          <cell r="J651">
            <v>0.2</v>
          </cell>
          <cell r="K651">
            <v>98</v>
          </cell>
          <cell r="L651">
            <v>2.2748185204081631E-2</v>
          </cell>
          <cell r="M651">
            <v>0.86599999999999999</v>
          </cell>
          <cell r="N651" t="str">
            <v>車牙(双頭牙)</v>
          </cell>
          <cell r="O651" t="str">
            <v>電鍍</v>
          </cell>
          <cell r="P651" t="str">
            <v>外</v>
          </cell>
          <cell r="Q651" t="str">
            <v>F-82</v>
          </cell>
          <cell r="R651">
            <v>0</v>
          </cell>
          <cell r="S651">
            <v>0</v>
          </cell>
        </row>
        <row r="652">
          <cell r="B652" t="str">
            <v>F-81HQ-A1-01</v>
          </cell>
          <cell r="D652" t="str">
            <v>H</v>
          </cell>
          <cell r="E652">
            <v>11</v>
          </cell>
          <cell r="F652">
            <v>11</v>
          </cell>
          <cell r="G652">
            <v>26.5</v>
          </cell>
          <cell r="H652">
            <v>0.8</v>
          </cell>
          <cell r="I652">
            <v>40</v>
          </cell>
          <cell r="J652">
            <v>0.2</v>
          </cell>
          <cell r="K652">
            <v>89</v>
          </cell>
          <cell r="L652">
            <v>2.5048563483146064E-2</v>
          </cell>
          <cell r="M652">
            <v>0.86599999999999999</v>
          </cell>
          <cell r="N652" t="str">
            <v>車牙</v>
          </cell>
          <cell r="O652" t="str">
            <v>電鍍</v>
          </cell>
          <cell r="P652" t="str">
            <v>外</v>
          </cell>
          <cell r="Q652" t="str">
            <v>F-52</v>
          </cell>
          <cell r="R652">
            <v>400</v>
          </cell>
          <cell r="S652" t="str">
            <v>15.20型(牙)</v>
          </cell>
        </row>
        <row r="653">
          <cell r="B653" t="str">
            <v>F-81-HQ-D-A</v>
          </cell>
          <cell r="D653" t="str">
            <v>H</v>
          </cell>
          <cell r="E653">
            <v>11</v>
          </cell>
          <cell r="F653">
            <v>11</v>
          </cell>
          <cell r="G653">
            <v>26.5</v>
          </cell>
          <cell r="H653">
            <v>0.8</v>
          </cell>
          <cell r="I653">
            <v>40</v>
          </cell>
          <cell r="J653">
            <v>0.2</v>
          </cell>
          <cell r="K653">
            <v>89</v>
          </cell>
          <cell r="L653">
            <v>2.5048563483146064E-2</v>
          </cell>
          <cell r="M653">
            <v>0.86599999999999999</v>
          </cell>
          <cell r="N653" t="str">
            <v>車牙(双頭牙)</v>
          </cell>
          <cell r="O653" t="str">
            <v>切邊</v>
          </cell>
          <cell r="P653" t="str">
            <v>3F</v>
          </cell>
          <cell r="Q653" t="str">
            <v>F-70</v>
          </cell>
          <cell r="R653">
            <v>230</v>
          </cell>
          <cell r="S653" t="str">
            <v>15.20型(牙)</v>
          </cell>
        </row>
        <row r="654">
          <cell r="B654" t="str">
            <v>F81LFE-A/平頭-02</v>
          </cell>
          <cell r="C654" t="str">
            <v>直花EF料</v>
          </cell>
          <cell r="D654" t="str">
            <v>∮</v>
          </cell>
          <cell r="E654">
            <v>10</v>
          </cell>
          <cell r="F654">
            <v>10</v>
          </cell>
          <cell r="G654">
            <v>28.4</v>
          </cell>
          <cell r="H654">
            <v>0.8</v>
          </cell>
          <cell r="I654">
            <v>60</v>
          </cell>
          <cell r="J654">
            <v>0.2</v>
          </cell>
          <cell r="K654">
            <v>81</v>
          </cell>
          <cell r="L654">
            <v>2.0329707098765432E-2</v>
          </cell>
          <cell r="M654">
            <v>0.78500000000000003</v>
          </cell>
          <cell r="N654" t="str">
            <v>車牙</v>
          </cell>
          <cell r="O654" t="str">
            <v>退火</v>
          </cell>
          <cell r="P654" t="str">
            <v>1F</v>
          </cell>
          <cell r="Q654" t="str">
            <v>F-56</v>
          </cell>
          <cell r="R654">
            <v>250</v>
          </cell>
          <cell r="S654" t="str">
            <v>15.20.25型(牙)</v>
          </cell>
        </row>
        <row r="655">
          <cell r="B655" t="str">
            <v>F-81RH-A</v>
          </cell>
          <cell r="D655" t="str">
            <v>H</v>
          </cell>
          <cell r="E655">
            <v>11</v>
          </cell>
          <cell r="F655">
            <v>11</v>
          </cell>
          <cell r="G655">
            <v>26.6</v>
          </cell>
          <cell r="H655">
            <v>0.8</v>
          </cell>
          <cell r="I655">
            <v>40</v>
          </cell>
          <cell r="J655">
            <v>0.2</v>
          </cell>
          <cell r="K655">
            <v>89</v>
          </cell>
          <cell r="L655">
            <v>2.5048563483146064E-2</v>
          </cell>
          <cell r="M655">
            <v>0.86599999999999999</v>
          </cell>
          <cell r="N655" t="str">
            <v>車牙(26.6)</v>
          </cell>
          <cell r="O655" t="str">
            <v>電鍍</v>
          </cell>
          <cell r="Q655" t="str">
            <v>F-100</v>
          </cell>
          <cell r="R655">
            <v>300</v>
          </cell>
          <cell r="S655">
            <v>0</v>
          </cell>
        </row>
        <row r="656">
          <cell r="B656" t="str">
            <v>F81S</v>
          </cell>
          <cell r="D656" t="str">
            <v>H</v>
          </cell>
          <cell r="E656">
            <v>11</v>
          </cell>
          <cell r="F656">
            <v>11</v>
          </cell>
          <cell r="G656">
            <v>21.5</v>
          </cell>
          <cell r="H656">
            <v>0.8</v>
          </cell>
          <cell r="I656">
            <v>40</v>
          </cell>
          <cell r="J656">
            <v>0.2</v>
          </cell>
          <cell r="K656">
            <v>109</v>
          </cell>
          <cell r="L656">
            <v>2.0452496788990825E-2</v>
          </cell>
          <cell r="M656">
            <v>0.86599999999999999</v>
          </cell>
          <cell r="N656" t="str">
            <v>車牙</v>
          </cell>
          <cell r="O656" t="str">
            <v>電鍍</v>
          </cell>
          <cell r="P656" t="str">
            <v>外</v>
          </cell>
          <cell r="Q656" t="str">
            <v>F-22</v>
          </cell>
          <cell r="R656">
            <v>450</v>
          </cell>
          <cell r="S656" t="str">
            <v>15.20型(牙)</v>
          </cell>
        </row>
        <row r="657">
          <cell r="B657" t="str">
            <v>FA-JJ-G-A</v>
          </cell>
          <cell r="D657" t="str">
            <v>H</v>
          </cell>
          <cell r="E657">
            <v>11</v>
          </cell>
          <cell r="F657">
            <v>11</v>
          </cell>
          <cell r="G657">
            <v>26.1</v>
          </cell>
          <cell r="H657">
            <v>0.8</v>
          </cell>
          <cell r="I657">
            <v>40</v>
          </cell>
          <cell r="J657">
            <v>0.2</v>
          </cell>
          <cell r="K657">
            <v>90</v>
          </cell>
          <cell r="L657">
            <v>2.4770246111111109E-2</v>
          </cell>
          <cell r="M657">
            <v>0.86599999999999999</v>
          </cell>
          <cell r="N657" t="str">
            <v>車牙</v>
          </cell>
          <cell r="O657" t="str">
            <v>電鍍</v>
          </cell>
          <cell r="P657" t="str">
            <v>外</v>
          </cell>
          <cell r="Q657" t="str">
            <v>F-50</v>
          </cell>
          <cell r="R657">
            <v>300</v>
          </cell>
          <cell r="S657" t="str">
            <v>15.20型(牙)</v>
          </cell>
        </row>
        <row r="658">
          <cell r="B658" t="str">
            <v>FAM-A</v>
          </cell>
          <cell r="D658" t="str">
            <v>∮</v>
          </cell>
          <cell r="E658">
            <v>10.8</v>
          </cell>
          <cell r="F658">
            <v>10.8</v>
          </cell>
          <cell r="G658">
            <v>22.5</v>
          </cell>
          <cell r="H658">
            <v>0.8</v>
          </cell>
          <cell r="I658">
            <v>40</v>
          </cell>
          <cell r="J658">
            <v>0.2</v>
          </cell>
          <cell r="K658">
            <v>104</v>
          </cell>
          <cell r="L658">
            <v>1.8730673653846158E-2</v>
          </cell>
          <cell r="M658">
            <v>0.78500000000000003</v>
          </cell>
          <cell r="N658" t="str">
            <v>車牙(牙9.8)</v>
          </cell>
          <cell r="O658" t="str">
            <v>電鍍</v>
          </cell>
          <cell r="P658" t="str">
            <v>外</v>
          </cell>
          <cell r="Q658" t="str">
            <v>F-38</v>
          </cell>
          <cell r="R658">
            <v>360</v>
          </cell>
          <cell r="S658" t="str">
            <v>15.20型(牙)</v>
          </cell>
        </row>
        <row r="659">
          <cell r="B659" t="str">
            <v>FAM-AL</v>
          </cell>
          <cell r="D659" t="str">
            <v>∮</v>
          </cell>
          <cell r="E659">
            <v>10.8</v>
          </cell>
          <cell r="F659">
            <v>10.8</v>
          </cell>
          <cell r="G659">
            <v>30.5</v>
          </cell>
          <cell r="H659">
            <v>0.8</v>
          </cell>
          <cell r="I659">
            <v>40</v>
          </cell>
          <cell r="J659">
            <v>0.2</v>
          </cell>
          <cell r="K659">
            <v>78</v>
          </cell>
          <cell r="L659">
            <v>2.4974231538461542E-2</v>
          </cell>
          <cell r="M659">
            <v>0.78500000000000003</v>
          </cell>
          <cell r="N659" t="str">
            <v>車牙</v>
          </cell>
          <cell r="O659" t="str">
            <v>電鍍</v>
          </cell>
          <cell r="P659" t="str">
            <v>外</v>
          </cell>
          <cell r="Q659" t="str">
            <v>F-43</v>
          </cell>
          <cell r="R659">
            <v>290</v>
          </cell>
          <cell r="S659" t="str">
            <v>15.20型(牙)</v>
          </cell>
        </row>
        <row r="660">
          <cell r="B660" t="str">
            <v>FAM-D</v>
          </cell>
          <cell r="D660" t="str">
            <v>∮</v>
          </cell>
          <cell r="E660">
            <v>8.5</v>
          </cell>
          <cell r="F660">
            <v>8.5</v>
          </cell>
          <cell r="G660">
            <v>7.1</v>
          </cell>
          <cell r="H660">
            <v>0.8</v>
          </cell>
          <cell r="I660">
            <v>60</v>
          </cell>
          <cell r="J660">
            <v>0.2</v>
          </cell>
          <cell r="K660">
            <v>301</v>
          </cell>
          <cell r="L660">
            <v>4.0087648463455151E-3</v>
          </cell>
          <cell r="M660">
            <v>0.78500000000000003</v>
          </cell>
          <cell r="O660" t="str">
            <v>電鍍</v>
          </cell>
          <cell r="P660" t="str">
            <v>外</v>
          </cell>
          <cell r="Q660" t="str">
            <v>F-06</v>
          </cell>
          <cell r="R660">
            <v>900</v>
          </cell>
          <cell r="S660" t="str">
            <v>15.20型</v>
          </cell>
        </row>
        <row r="661">
          <cell r="B661" t="str">
            <v>FAM-N</v>
          </cell>
          <cell r="D661" t="str">
            <v>H</v>
          </cell>
          <cell r="E661">
            <v>11</v>
          </cell>
          <cell r="F661">
            <v>11</v>
          </cell>
          <cell r="G661">
            <v>7</v>
          </cell>
          <cell r="H661">
            <v>0.8</v>
          </cell>
          <cell r="I661">
            <v>40</v>
          </cell>
          <cell r="J661">
            <v>0.2</v>
          </cell>
          <cell r="K661">
            <v>307</v>
          </cell>
          <cell r="L661">
            <v>7.2616356677524425E-3</v>
          </cell>
          <cell r="M661">
            <v>0.86599999999999999</v>
          </cell>
          <cell r="N661" t="str">
            <v>攻牙</v>
          </cell>
          <cell r="O661" t="str">
            <v>電鍍</v>
          </cell>
          <cell r="P661" t="str">
            <v>外</v>
          </cell>
          <cell r="Q661" t="str">
            <v>F-01</v>
          </cell>
          <cell r="R661">
            <v>780</v>
          </cell>
          <cell r="S661" t="str">
            <v>15.20型</v>
          </cell>
        </row>
        <row r="662">
          <cell r="B662" t="str">
            <v>FCF-A-01</v>
          </cell>
          <cell r="D662" t="str">
            <v>∮</v>
          </cell>
          <cell r="E662">
            <v>11</v>
          </cell>
          <cell r="F662">
            <v>11</v>
          </cell>
          <cell r="G662">
            <v>17.649999999999999</v>
          </cell>
          <cell r="H662">
            <v>0.8</v>
          </cell>
          <cell r="I662">
            <v>40</v>
          </cell>
          <cell r="J662">
            <v>0.2</v>
          </cell>
          <cell r="K662">
            <v>131</v>
          </cell>
          <cell r="L662">
            <v>1.5425999045801529E-2</v>
          </cell>
          <cell r="M662">
            <v>0.78500000000000003</v>
          </cell>
          <cell r="N662" t="str">
            <v>車牙</v>
          </cell>
          <cell r="O662" t="str">
            <v>切邊</v>
          </cell>
          <cell r="P662" t="str">
            <v>3F</v>
          </cell>
          <cell r="Q662" t="str">
            <v>F-62</v>
          </cell>
          <cell r="R662">
            <v>0</v>
          </cell>
          <cell r="S662" t="str">
            <v>15.20型(牙)</v>
          </cell>
        </row>
        <row r="663">
          <cell r="B663" t="str">
            <v>F-CONN-057-B</v>
          </cell>
          <cell r="D663" t="str">
            <v>∮</v>
          </cell>
          <cell r="E663">
            <v>11.3</v>
          </cell>
          <cell r="F663">
            <v>11</v>
          </cell>
          <cell r="G663">
            <v>22.48</v>
          </cell>
          <cell r="H663">
            <v>0.8</v>
          </cell>
          <cell r="I663">
            <v>40</v>
          </cell>
          <cell r="J663">
            <v>0.2</v>
          </cell>
          <cell r="K663">
            <v>104</v>
          </cell>
          <cell r="L663">
            <v>2.0505141622596153E-2</v>
          </cell>
          <cell r="M663">
            <v>0.78500000000000003</v>
          </cell>
          <cell r="N663" t="str">
            <v>車牙(19.0)</v>
          </cell>
          <cell r="O663" t="str">
            <v>切邊</v>
          </cell>
          <cell r="P663" t="str">
            <v>3F</v>
          </cell>
          <cell r="Q663" t="str">
            <v>F-93</v>
          </cell>
          <cell r="R663">
            <v>400</v>
          </cell>
          <cell r="S663" t="str">
            <v>15.20型(牙)</v>
          </cell>
        </row>
        <row r="664">
          <cell r="B664" t="str">
            <v>FF-FF-26-A-02</v>
          </cell>
          <cell r="D664" t="str">
            <v>H</v>
          </cell>
          <cell r="E664">
            <v>11</v>
          </cell>
          <cell r="F664">
            <v>11</v>
          </cell>
          <cell r="G664">
            <v>26.3</v>
          </cell>
          <cell r="H664">
            <v>0.8</v>
          </cell>
          <cell r="I664">
            <v>40</v>
          </cell>
          <cell r="J664">
            <v>0.2</v>
          </cell>
          <cell r="K664">
            <v>90</v>
          </cell>
          <cell r="L664">
            <v>2.4770246111111109E-2</v>
          </cell>
          <cell r="M664">
            <v>0.86599999999999999</v>
          </cell>
          <cell r="N664" t="str">
            <v>車牙</v>
          </cell>
          <cell r="O664" t="str">
            <v>打字</v>
          </cell>
          <cell r="P664" t="str">
            <v>外</v>
          </cell>
          <cell r="Q664" t="str">
            <v>F-63</v>
          </cell>
          <cell r="R664">
            <v>300</v>
          </cell>
          <cell r="S664" t="str">
            <v>15.20型(牙)</v>
          </cell>
        </row>
        <row r="665">
          <cell r="B665" t="str">
            <v>FF-FF-26-A-03</v>
          </cell>
          <cell r="D665" t="str">
            <v>H</v>
          </cell>
          <cell r="E665">
            <v>11</v>
          </cell>
          <cell r="F665">
            <v>11</v>
          </cell>
          <cell r="G665">
            <v>26.3</v>
          </cell>
          <cell r="H665">
            <v>0.8</v>
          </cell>
          <cell r="I665">
            <v>40</v>
          </cell>
          <cell r="J665">
            <v>0.2</v>
          </cell>
          <cell r="K665">
            <v>90</v>
          </cell>
          <cell r="L665">
            <v>2.4770246111111109E-2</v>
          </cell>
          <cell r="M665">
            <v>0.86599999999999999</v>
          </cell>
          <cell r="N665" t="str">
            <v>車牙</v>
          </cell>
          <cell r="O665" t="str">
            <v>打字</v>
          </cell>
          <cell r="P665" t="str">
            <v>外</v>
          </cell>
          <cell r="Q665" t="str">
            <v>F-63</v>
          </cell>
          <cell r="R665">
            <v>0</v>
          </cell>
          <cell r="S665">
            <v>0</v>
          </cell>
        </row>
        <row r="666">
          <cell r="B666" t="str">
            <v>FF-FF-26-A-04</v>
          </cell>
          <cell r="D666" t="str">
            <v>H</v>
          </cell>
          <cell r="E666">
            <v>11</v>
          </cell>
          <cell r="F666">
            <v>11</v>
          </cell>
          <cell r="G666">
            <v>26.3</v>
          </cell>
          <cell r="H666">
            <v>0.8</v>
          </cell>
          <cell r="I666">
            <v>40</v>
          </cell>
          <cell r="J666">
            <v>0.2</v>
          </cell>
          <cell r="K666">
            <v>90</v>
          </cell>
          <cell r="L666">
            <v>2.4770246111111109E-2</v>
          </cell>
          <cell r="M666">
            <v>0.86599999999999999</v>
          </cell>
          <cell r="N666" t="str">
            <v>車牙</v>
          </cell>
          <cell r="O666" t="str">
            <v>打字</v>
          </cell>
          <cell r="P666" t="str">
            <v>外</v>
          </cell>
          <cell r="Q666" t="str">
            <v>F-63</v>
          </cell>
          <cell r="R666">
            <v>360</v>
          </cell>
          <cell r="S666" t="str">
            <v>15.20型(牙)</v>
          </cell>
        </row>
        <row r="667">
          <cell r="B667" t="str">
            <v>FF-FF-RP-A-02</v>
          </cell>
          <cell r="D667" t="str">
            <v>H</v>
          </cell>
          <cell r="E667">
            <v>11</v>
          </cell>
          <cell r="F667">
            <v>11</v>
          </cell>
          <cell r="G667">
            <v>26.1</v>
          </cell>
          <cell r="H667">
            <v>0.8</v>
          </cell>
          <cell r="I667">
            <v>40</v>
          </cell>
          <cell r="J667">
            <v>0.2</v>
          </cell>
          <cell r="K667">
            <v>90</v>
          </cell>
          <cell r="L667">
            <v>2.4770246111111109E-2</v>
          </cell>
          <cell r="M667">
            <v>0.86599999999999999</v>
          </cell>
          <cell r="N667" t="str">
            <v>車牙</v>
          </cell>
          <cell r="O667" t="str">
            <v>打字</v>
          </cell>
          <cell r="P667" t="str">
            <v>外</v>
          </cell>
          <cell r="Q667" t="str">
            <v>F-61</v>
          </cell>
          <cell r="R667">
            <v>0</v>
          </cell>
          <cell r="S667">
            <v>0</v>
          </cell>
        </row>
        <row r="668">
          <cell r="B668" t="str">
            <v>FF-FF-RP-A-03</v>
          </cell>
          <cell r="D668" t="str">
            <v>H</v>
          </cell>
          <cell r="E668">
            <v>11</v>
          </cell>
          <cell r="F668">
            <v>11</v>
          </cell>
          <cell r="G668">
            <v>26.1</v>
          </cell>
          <cell r="H668">
            <v>0.8</v>
          </cell>
          <cell r="I668">
            <v>40</v>
          </cell>
          <cell r="J668">
            <v>0.2</v>
          </cell>
          <cell r="K668">
            <v>90</v>
          </cell>
          <cell r="L668">
            <v>2.4770246111111109E-2</v>
          </cell>
          <cell r="M668">
            <v>0.86599999999999999</v>
          </cell>
          <cell r="N668" t="str">
            <v>車牙</v>
          </cell>
          <cell r="O668" t="str">
            <v>打字</v>
          </cell>
          <cell r="P668" t="str">
            <v>外</v>
          </cell>
          <cell r="Q668" t="str">
            <v>F-61</v>
          </cell>
          <cell r="R668">
            <v>260</v>
          </cell>
          <cell r="S668" t="str">
            <v>15.20.25型(牙)</v>
          </cell>
        </row>
        <row r="669">
          <cell r="B669" t="str">
            <v>FF-FM/32-A</v>
          </cell>
          <cell r="D669" t="str">
            <v>H</v>
          </cell>
          <cell r="E669">
            <v>11</v>
          </cell>
          <cell r="F669">
            <v>11</v>
          </cell>
          <cell r="G669">
            <v>24.15</v>
          </cell>
          <cell r="H669">
            <v>1.1000000000000001</v>
          </cell>
          <cell r="I669">
            <v>60</v>
          </cell>
          <cell r="J669">
            <v>0.2</v>
          </cell>
          <cell r="K669">
            <v>95</v>
          </cell>
          <cell r="L669">
            <v>2.346654894736842E-2</v>
          </cell>
          <cell r="M669">
            <v>0.86599999999999999</v>
          </cell>
          <cell r="N669" t="str">
            <v>車牙17.65削料不用倒角</v>
          </cell>
          <cell r="O669" t="str">
            <v>打字</v>
          </cell>
          <cell r="P669" t="str">
            <v>外</v>
          </cell>
          <cell r="Q669" t="str">
            <v>F-46</v>
          </cell>
          <cell r="R669">
            <v>300</v>
          </cell>
          <cell r="S669" t="str">
            <v>32型(牙)</v>
          </cell>
        </row>
        <row r="670">
          <cell r="B670" t="str">
            <v>FF-FM/32-A-01</v>
          </cell>
          <cell r="D670" t="str">
            <v>H</v>
          </cell>
          <cell r="E670">
            <v>11</v>
          </cell>
          <cell r="F670">
            <v>11</v>
          </cell>
          <cell r="G670">
            <v>24.15</v>
          </cell>
          <cell r="H670">
            <v>0.8</v>
          </cell>
          <cell r="I670">
            <v>40</v>
          </cell>
          <cell r="J670">
            <v>0.2</v>
          </cell>
          <cell r="K670">
            <v>97</v>
          </cell>
          <cell r="L670">
            <v>2.2982702577319585E-2</v>
          </cell>
          <cell r="M670">
            <v>0.86599999999999999</v>
          </cell>
          <cell r="N670" t="str">
            <v>車牙17.65削料不用倒角</v>
          </cell>
          <cell r="O670" t="str">
            <v>打字</v>
          </cell>
          <cell r="P670" t="str">
            <v>外</v>
          </cell>
          <cell r="Q670" t="str">
            <v>F-46</v>
          </cell>
          <cell r="R670">
            <v>275</v>
          </cell>
          <cell r="S670" t="str">
            <v>15.20型</v>
          </cell>
        </row>
        <row r="671">
          <cell r="B671" t="str">
            <v>FF-FM/P-A</v>
          </cell>
          <cell r="C671" t="str">
            <v>十花</v>
          </cell>
          <cell r="D671" t="str">
            <v>∮</v>
          </cell>
          <cell r="E671">
            <v>13</v>
          </cell>
          <cell r="F671">
            <v>13</v>
          </cell>
          <cell r="G671">
            <v>30.3</v>
          </cell>
          <cell r="H671">
            <v>0.8</v>
          </cell>
          <cell r="I671">
            <v>60</v>
          </cell>
          <cell r="J671">
            <v>0.2</v>
          </cell>
          <cell r="K671">
            <v>76</v>
          </cell>
          <cell r="L671">
            <v>3.6617547430921063E-2</v>
          </cell>
          <cell r="M671">
            <v>0.78500000000000003</v>
          </cell>
          <cell r="N671" t="str">
            <v>車牙(牙10.6)</v>
          </cell>
          <cell r="O671" t="str">
            <v>絞孔</v>
          </cell>
          <cell r="P671" t="str">
            <v>Y</v>
          </cell>
          <cell r="Q671" t="str">
            <v>F-75</v>
          </cell>
          <cell r="R671">
            <v>280</v>
          </cell>
          <cell r="S671" t="str">
            <v>15.20型(牙)</v>
          </cell>
        </row>
        <row r="672">
          <cell r="B672" t="str">
            <v>FF-FM-SEAL-B</v>
          </cell>
          <cell r="D672" t="str">
            <v>H</v>
          </cell>
          <cell r="E672">
            <v>11</v>
          </cell>
          <cell r="F672">
            <v>11</v>
          </cell>
          <cell r="G672">
            <v>22.8</v>
          </cell>
          <cell r="H672">
            <v>0.8</v>
          </cell>
          <cell r="I672">
            <v>40</v>
          </cell>
          <cell r="J672">
            <v>0.2</v>
          </cell>
          <cell r="K672">
            <v>103</v>
          </cell>
          <cell r="L672">
            <v>2.1643904368932036E-2</v>
          </cell>
          <cell r="M672">
            <v>0.86599999999999999</v>
          </cell>
          <cell r="N672" t="str">
            <v>車牙(牙7.7)</v>
          </cell>
          <cell r="O672" t="str">
            <v>攻牙</v>
          </cell>
          <cell r="P672" t="str">
            <v>Y</v>
          </cell>
          <cell r="Q672" t="str">
            <v>F-72</v>
          </cell>
          <cell r="R672">
            <v>0</v>
          </cell>
          <cell r="S672" t="str">
            <v>15.20型</v>
          </cell>
        </row>
        <row r="673">
          <cell r="B673" t="str">
            <v>FF-IEC14F-A-01</v>
          </cell>
          <cell r="C673" t="str">
            <v>十花</v>
          </cell>
          <cell r="D673" t="str">
            <v>∮</v>
          </cell>
          <cell r="E673">
            <v>12</v>
          </cell>
          <cell r="F673">
            <v>12</v>
          </cell>
          <cell r="G673">
            <v>30.6</v>
          </cell>
          <cell r="H673">
            <v>0.8</v>
          </cell>
          <cell r="I673">
            <v>60</v>
          </cell>
          <cell r="J673">
            <v>0.2</v>
          </cell>
          <cell r="K673">
            <v>76</v>
          </cell>
          <cell r="L673">
            <v>3.1200750473684213E-2</v>
          </cell>
          <cell r="M673">
            <v>0.78500000000000003</v>
          </cell>
          <cell r="N673" t="str">
            <v>車牙</v>
          </cell>
          <cell r="O673" t="str">
            <v>剖溝</v>
          </cell>
          <cell r="P673" t="str">
            <v>3F</v>
          </cell>
          <cell r="Q673" t="str">
            <v>F-48</v>
          </cell>
          <cell r="R673">
            <v>300</v>
          </cell>
          <cell r="S673" t="str">
            <v>15.20型(牙)</v>
          </cell>
        </row>
        <row r="674">
          <cell r="B674" t="str">
            <v>FF-IEC14M-A-01</v>
          </cell>
          <cell r="D674" t="str">
            <v>H</v>
          </cell>
          <cell r="E674">
            <v>12</v>
          </cell>
          <cell r="F674">
            <v>12</v>
          </cell>
          <cell r="G674">
            <v>29.1</v>
          </cell>
          <cell r="H674">
            <v>0.8</v>
          </cell>
          <cell r="I674">
            <v>40</v>
          </cell>
          <cell r="J674">
            <v>0.2</v>
          </cell>
          <cell r="K674">
            <v>81</v>
          </cell>
          <cell r="L674">
            <v>3.2754044444444443E-2</v>
          </cell>
          <cell r="M674">
            <v>0.86599999999999999</v>
          </cell>
          <cell r="N674" t="str">
            <v>車牙</v>
          </cell>
          <cell r="O674" t="str">
            <v>電鍍</v>
          </cell>
          <cell r="Q674" t="str">
            <v>F-101</v>
          </cell>
          <cell r="R674">
            <v>80</v>
          </cell>
          <cell r="S674" t="str">
            <v>CNC</v>
          </cell>
        </row>
        <row r="675">
          <cell r="B675" t="str">
            <v>FF-IECF-TRA-A</v>
          </cell>
          <cell r="C675" t="str">
            <v>十花</v>
          </cell>
          <cell r="D675" t="str">
            <v>∮</v>
          </cell>
          <cell r="E675">
            <v>12</v>
          </cell>
          <cell r="F675">
            <v>12</v>
          </cell>
          <cell r="G675">
            <v>32.6</v>
          </cell>
          <cell r="H675">
            <v>0.8</v>
          </cell>
          <cell r="I675">
            <v>40</v>
          </cell>
          <cell r="J675">
            <v>0.2</v>
          </cell>
          <cell r="K675">
            <v>72</v>
          </cell>
          <cell r="L675">
            <v>3.2934125500000001E-2</v>
          </cell>
          <cell r="M675">
            <v>0.78500000000000003</v>
          </cell>
          <cell r="N675" t="str">
            <v>車牙</v>
          </cell>
          <cell r="O675" t="str">
            <v>剖溝</v>
          </cell>
          <cell r="P675" t="str">
            <v>3F</v>
          </cell>
          <cell r="Q675" t="str">
            <v>F-57</v>
          </cell>
          <cell r="R675">
            <v>0</v>
          </cell>
          <cell r="S675">
            <v>0</v>
          </cell>
        </row>
        <row r="676">
          <cell r="B676" t="str">
            <v>FF-IECF-TRA-A-01</v>
          </cell>
          <cell r="C676" t="str">
            <v>十花</v>
          </cell>
          <cell r="D676" t="str">
            <v>∮</v>
          </cell>
          <cell r="E676">
            <v>12</v>
          </cell>
          <cell r="F676">
            <v>12</v>
          </cell>
          <cell r="G676">
            <v>32.6</v>
          </cell>
          <cell r="H676">
            <v>0.8</v>
          </cell>
          <cell r="I676">
            <v>40</v>
          </cell>
          <cell r="J676">
            <v>0.2</v>
          </cell>
          <cell r="K676">
            <v>72</v>
          </cell>
          <cell r="L676">
            <v>3.2934125500000001E-2</v>
          </cell>
          <cell r="M676">
            <v>0.78500000000000003</v>
          </cell>
          <cell r="N676" t="str">
            <v>車牙</v>
          </cell>
          <cell r="O676" t="str">
            <v>剖溝</v>
          </cell>
          <cell r="P676" t="str">
            <v>3F</v>
          </cell>
          <cell r="Q676" t="str">
            <v>F-57</v>
          </cell>
          <cell r="R676">
            <v>260</v>
          </cell>
          <cell r="S676" t="str">
            <v>15.20.25型(牙)</v>
          </cell>
        </row>
        <row r="677">
          <cell r="B677" t="str">
            <v>FF-IECM-TRA-A</v>
          </cell>
          <cell r="D677" t="str">
            <v>H</v>
          </cell>
          <cell r="E677">
            <v>11</v>
          </cell>
          <cell r="F677">
            <v>11</v>
          </cell>
          <cell r="G677">
            <v>24.1</v>
          </cell>
          <cell r="H677">
            <v>0.8</v>
          </cell>
          <cell r="I677">
            <v>40</v>
          </cell>
          <cell r="J677">
            <v>0.2</v>
          </cell>
          <cell r="K677">
            <v>98</v>
          </cell>
          <cell r="L677">
            <v>2.2748185204081631E-2</v>
          </cell>
          <cell r="M677">
            <v>0.86599999999999999</v>
          </cell>
          <cell r="N677" t="str">
            <v>車牙(不攻牙)</v>
          </cell>
          <cell r="O677" t="str">
            <v>打字</v>
          </cell>
          <cell r="P677" t="str">
            <v>外</v>
          </cell>
          <cell r="Q677" t="str">
            <v>F-58</v>
          </cell>
          <cell r="R677">
            <v>300</v>
          </cell>
          <cell r="S677" t="str">
            <v>15.20.25型(牙)</v>
          </cell>
        </row>
        <row r="678">
          <cell r="B678" t="str">
            <v>FF-LRF5-A</v>
          </cell>
          <cell r="D678" t="str">
            <v>□</v>
          </cell>
          <cell r="E678">
            <v>9.5</v>
          </cell>
          <cell r="F678">
            <v>9.5</v>
          </cell>
          <cell r="G678">
            <v>14.8</v>
          </cell>
          <cell r="H678">
            <v>1.1000000000000001</v>
          </cell>
          <cell r="I678">
            <v>40</v>
          </cell>
          <cell r="J678">
            <v>0.2</v>
          </cell>
          <cell r="K678">
            <v>152</v>
          </cell>
          <cell r="L678">
            <v>1.263203125E-2</v>
          </cell>
          <cell r="M678">
            <v>1</v>
          </cell>
          <cell r="N678" t="str">
            <v>實心</v>
          </cell>
          <cell r="O678" t="str">
            <v>鉆孔</v>
          </cell>
          <cell r="P678" t="str">
            <v>3F</v>
          </cell>
          <cell r="Q678" t="str">
            <v>F-68</v>
          </cell>
          <cell r="R678">
            <v>360</v>
          </cell>
          <cell r="S678" t="str">
            <v>15.20型</v>
          </cell>
        </row>
        <row r="679">
          <cell r="B679" t="str">
            <v>FFR-A</v>
          </cell>
          <cell r="C679" t="str">
            <v>直花</v>
          </cell>
          <cell r="D679" t="str">
            <v>∮</v>
          </cell>
          <cell r="E679">
            <v>11</v>
          </cell>
          <cell r="F679">
            <v>11</v>
          </cell>
          <cell r="G679">
            <v>23.5</v>
          </cell>
          <cell r="H679">
            <v>0.8</v>
          </cell>
          <cell r="I679">
            <v>60</v>
          </cell>
          <cell r="J679">
            <v>0.2</v>
          </cell>
          <cell r="K679">
            <v>98</v>
          </cell>
          <cell r="L679">
            <v>2.0331781558673469E-2</v>
          </cell>
          <cell r="M679">
            <v>0.78500000000000003</v>
          </cell>
          <cell r="N679" t="str">
            <v>車牙</v>
          </cell>
          <cell r="O679" t="str">
            <v>電鍍</v>
          </cell>
          <cell r="P679" t="str">
            <v>外</v>
          </cell>
          <cell r="Q679" t="str">
            <v>F-42</v>
          </cell>
          <cell r="R679">
            <v>500</v>
          </cell>
          <cell r="S679" t="str">
            <v>15.20型(牙)</v>
          </cell>
        </row>
        <row r="680">
          <cell r="B680" t="str">
            <v>FG-5C-PS-C</v>
          </cell>
          <cell r="D680" t="str">
            <v>∮</v>
          </cell>
          <cell r="E680">
            <v>8.5</v>
          </cell>
          <cell r="F680">
            <v>8.5</v>
          </cell>
          <cell r="G680">
            <v>16.5</v>
          </cell>
          <cell r="H680">
            <v>0.8</v>
          </cell>
          <cell r="I680">
            <v>60</v>
          </cell>
          <cell r="J680">
            <v>0.2</v>
          </cell>
          <cell r="K680">
            <v>139</v>
          </cell>
          <cell r="L680">
            <v>8.6808504946043162E-3</v>
          </cell>
          <cell r="M680">
            <v>0.78500000000000003</v>
          </cell>
          <cell r="O680" t="str">
            <v>電鍍</v>
          </cell>
          <cell r="P680" t="str">
            <v>外</v>
          </cell>
          <cell r="Q680" t="str">
            <v>F-16</v>
          </cell>
          <cell r="R680">
            <v>600</v>
          </cell>
          <cell r="S680" t="str">
            <v>15.20型</v>
          </cell>
        </row>
        <row r="681">
          <cell r="B681" t="str">
            <v>FG-5C-PS-C-01</v>
          </cell>
          <cell r="D681" t="str">
            <v>∮</v>
          </cell>
          <cell r="E681">
            <v>8.5</v>
          </cell>
          <cell r="F681">
            <v>8.5</v>
          </cell>
          <cell r="G681">
            <v>16.5</v>
          </cell>
          <cell r="H681">
            <v>0.8</v>
          </cell>
          <cell r="I681">
            <v>60</v>
          </cell>
          <cell r="J681">
            <v>0.2</v>
          </cell>
          <cell r="K681">
            <v>139</v>
          </cell>
          <cell r="L681">
            <v>8.6808504946043162E-3</v>
          </cell>
          <cell r="M681">
            <v>0.78500000000000003</v>
          </cell>
          <cell r="O681" t="str">
            <v>退火</v>
          </cell>
          <cell r="P681" t="str">
            <v>1F</v>
          </cell>
          <cell r="Q681" t="str">
            <v>F-108</v>
          </cell>
          <cell r="R681">
            <v>750</v>
          </cell>
          <cell r="S681">
            <v>0</v>
          </cell>
        </row>
        <row r="682">
          <cell r="B682" t="str">
            <v>FG-5C-PS-N</v>
          </cell>
          <cell r="D682" t="str">
            <v>H</v>
          </cell>
          <cell r="E682">
            <v>12</v>
          </cell>
          <cell r="F682">
            <v>12</v>
          </cell>
          <cell r="G682">
            <v>10.8</v>
          </cell>
          <cell r="H682">
            <v>0.8</v>
          </cell>
          <cell r="I682">
            <v>40</v>
          </cell>
          <cell r="J682">
            <v>0.2</v>
          </cell>
          <cell r="K682">
            <v>208</v>
          </cell>
          <cell r="L682">
            <v>1.2755180769230769E-2</v>
          </cell>
          <cell r="M682">
            <v>0.86599999999999999</v>
          </cell>
          <cell r="Q682" t="str">
            <v>F-107</v>
          </cell>
          <cell r="R682">
            <v>550</v>
          </cell>
          <cell r="S682">
            <v>0</v>
          </cell>
        </row>
        <row r="683">
          <cell r="B683" t="str">
            <v>FM R75-FF-A</v>
          </cell>
          <cell r="D683" t="str">
            <v>∮</v>
          </cell>
          <cell r="E683">
            <v>10.8</v>
          </cell>
          <cell r="F683">
            <v>10.8</v>
          </cell>
          <cell r="G683">
            <v>22.5</v>
          </cell>
          <cell r="H683">
            <v>0.8</v>
          </cell>
          <cell r="I683">
            <v>40</v>
          </cell>
          <cell r="J683">
            <v>0.2</v>
          </cell>
          <cell r="K683">
            <v>104</v>
          </cell>
          <cell r="L683">
            <v>1.8730673653846158E-2</v>
          </cell>
          <cell r="M683">
            <v>0.78500000000000003</v>
          </cell>
          <cell r="N683" t="str">
            <v>車牙</v>
          </cell>
          <cell r="O683" t="str">
            <v>電鍍</v>
          </cell>
          <cell r="P683" t="str">
            <v>外</v>
          </cell>
          <cell r="Q683" t="str">
            <v>F-59</v>
          </cell>
          <cell r="R683">
            <v>360</v>
          </cell>
          <cell r="S683" t="str">
            <v>15.20型(牙)</v>
          </cell>
        </row>
        <row r="684">
          <cell r="B684" t="str">
            <v>F-MAG-B</v>
          </cell>
          <cell r="D684" t="str">
            <v>H</v>
          </cell>
          <cell r="E684">
            <v>12</v>
          </cell>
          <cell r="F684">
            <v>12</v>
          </cell>
          <cell r="G684">
            <v>18.8</v>
          </cell>
          <cell r="H684">
            <v>0.8</v>
          </cell>
          <cell r="I684">
            <v>40</v>
          </cell>
          <cell r="J684">
            <v>0.2</v>
          </cell>
          <cell r="K684">
            <v>124</v>
          </cell>
          <cell r="L684">
            <v>2.1395787096774192E-2</v>
          </cell>
          <cell r="M684">
            <v>0.86599999999999999</v>
          </cell>
          <cell r="N684" t="str">
            <v>車牙</v>
          </cell>
          <cell r="O684" t="str">
            <v>切邊</v>
          </cell>
          <cell r="P684" t="str">
            <v>3F</v>
          </cell>
          <cell r="Q684" t="str">
            <v>F-30</v>
          </cell>
          <cell r="R684">
            <v>200</v>
          </cell>
          <cell r="S684" t="str">
            <v>20型</v>
          </cell>
        </row>
        <row r="685">
          <cell r="B685" t="str">
            <v>FM-FF-A</v>
          </cell>
          <cell r="D685" t="str">
            <v>∮</v>
          </cell>
          <cell r="E685">
            <v>11.3</v>
          </cell>
          <cell r="F685">
            <v>11</v>
          </cell>
          <cell r="G685">
            <v>15.8</v>
          </cell>
          <cell r="H685">
            <v>0.8</v>
          </cell>
          <cell r="I685">
            <v>40</v>
          </cell>
          <cell r="J685">
            <v>0.2</v>
          </cell>
          <cell r="K685">
            <v>146</v>
          </cell>
          <cell r="L685">
            <v>1.4606402251712329E-2</v>
          </cell>
          <cell r="M685">
            <v>0.78500000000000003</v>
          </cell>
          <cell r="N685" t="str">
            <v>車牙(8.7)</v>
          </cell>
          <cell r="O685" t="str">
            <v>電鍍</v>
          </cell>
          <cell r="P685" t="str">
            <v>外</v>
          </cell>
          <cell r="Q685" t="str">
            <v>F-88</v>
          </cell>
          <cell r="R685">
            <v>500</v>
          </cell>
          <cell r="S685" t="str">
            <v>15.20型(牙)</v>
          </cell>
        </row>
        <row r="686">
          <cell r="B686" t="str">
            <v>FP-5C-C-01</v>
          </cell>
          <cell r="D686" t="str">
            <v>∮</v>
          </cell>
          <cell r="E686">
            <v>8</v>
          </cell>
          <cell r="F686">
            <v>8</v>
          </cell>
          <cell r="G686">
            <v>15.9</v>
          </cell>
          <cell r="H686">
            <v>0.8</v>
          </cell>
          <cell r="I686">
            <v>60</v>
          </cell>
          <cell r="J686">
            <v>0.2</v>
          </cell>
          <cell r="K686">
            <v>144</v>
          </cell>
          <cell r="L686">
            <v>7.4226111111111116E-3</v>
          </cell>
          <cell r="M686">
            <v>0.78500000000000003</v>
          </cell>
          <cell r="O686" t="str">
            <v>電鍍</v>
          </cell>
          <cell r="P686" t="str">
            <v>外</v>
          </cell>
          <cell r="Q686" t="str">
            <v>F-09</v>
          </cell>
          <cell r="R686">
            <v>800</v>
          </cell>
          <cell r="S686" t="str">
            <v>15型</v>
          </cell>
        </row>
        <row r="687">
          <cell r="B687" t="str">
            <v>FP-5HB-B-02</v>
          </cell>
          <cell r="D687" t="str">
            <v>∮</v>
          </cell>
          <cell r="E687">
            <v>10.5</v>
          </cell>
          <cell r="F687">
            <v>10</v>
          </cell>
          <cell r="G687">
            <v>18.5</v>
          </cell>
          <cell r="H687">
            <v>0.8</v>
          </cell>
          <cell r="I687">
            <v>40</v>
          </cell>
          <cell r="J687">
            <v>0.2</v>
          </cell>
          <cell r="K687">
            <v>126</v>
          </cell>
          <cell r="L687">
            <v>1.4613265625E-2</v>
          </cell>
          <cell r="M687">
            <v>0.78500000000000003</v>
          </cell>
          <cell r="O687" t="str">
            <v>鉸孔</v>
          </cell>
          <cell r="P687" t="str">
            <v>3F</v>
          </cell>
          <cell r="Q687" t="str">
            <v>F-11</v>
          </cell>
          <cell r="R687">
            <v>260</v>
          </cell>
          <cell r="S687" t="str">
            <v>15.20型</v>
          </cell>
        </row>
        <row r="688">
          <cell r="B688" t="str">
            <v>FP-5HB-H</v>
          </cell>
          <cell r="D688" t="str">
            <v>∮</v>
          </cell>
          <cell r="E688">
            <v>8</v>
          </cell>
          <cell r="F688">
            <v>8</v>
          </cell>
          <cell r="G688">
            <v>1</v>
          </cell>
          <cell r="H688">
            <v>0.8</v>
          </cell>
          <cell r="I688">
            <v>60</v>
          </cell>
          <cell r="J688">
            <v>0.2</v>
          </cell>
          <cell r="K688">
            <v>1220</v>
          </cell>
          <cell r="L688">
            <v>8.7611147540983612E-4</v>
          </cell>
          <cell r="M688">
            <v>0.78500000000000003</v>
          </cell>
          <cell r="O688" t="str">
            <v>電鍍</v>
          </cell>
          <cell r="P688" t="str">
            <v>外</v>
          </cell>
          <cell r="Q688" t="str">
            <v>F-33</v>
          </cell>
          <cell r="R688">
            <v>1200</v>
          </cell>
          <cell r="S688" t="str">
            <v>15.20型</v>
          </cell>
        </row>
        <row r="689">
          <cell r="B689" t="str">
            <v>FP-5M-B-01</v>
          </cell>
          <cell r="D689" t="str">
            <v>∮</v>
          </cell>
          <cell r="E689">
            <v>11.3</v>
          </cell>
          <cell r="F689">
            <v>11</v>
          </cell>
          <cell r="G689">
            <v>4</v>
          </cell>
          <cell r="H689">
            <v>0.8</v>
          </cell>
          <cell r="I689">
            <v>40</v>
          </cell>
          <cell r="J689">
            <v>0.2</v>
          </cell>
          <cell r="K689">
            <v>492</v>
          </cell>
          <cell r="L689">
            <v>4.3344201803861794E-3</v>
          </cell>
          <cell r="M689">
            <v>0.78500000000000003</v>
          </cell>
          <cell r="O689" t="str">
            <v>電鍍</v>
          </cell>
          <cell r="P689" t="str">
            <v>外</v>
          </cell>
          <cell r="Q689" t="str">
            <v>F-84</v>
          </cell>
          <cell r="R689">
            <v>1000</v>
          </cell>
          <cell r="S689">
            <v>0</v>
          </cell>
        </row>
        <row r="690">
          <cell r="B690" t="str">
            <v>FP-5M-C-01</v>
          </cell>
          <cell r="D690" t="str">
            <v>∮</v>
          </cell>
          <cell r="E690">
            <v>8</v>
          </cell>
          <cell r="F690">
            <v>8</v>
          </cell>
          <cell r="G690">
            <v>15.1</v>
          </cell>
          <cell r="H690">
            <v>0.8</v>
          </cell>
          <cell r="I690">
            <v>60</v>
          </cell>
          <cell r="J690">
            <v>0.2</v>
          </cell>
          <cell r="K690">
            <v>151</v>
          </cell>
          <cell r="L690">
            <v>7.0785165562913905E-3</v>
          </cell>
          <cell r="M690">
            <v>0.78500000000000003</v>
          </cell>
          <cell r="O690" t="str">
            <v>電鍍</v>
          </cell>
          <cell r="P690" t="str">
            <v>外</v>
          </cell>
          <cell r="Q690" t="str">
            <v>F-85</v>
          </cell>
          <cell r="R690">
            <v>800</v>
          </cell>
          <cell r="S690" t="str">
            <v>15型</v>
          </cell>
        </row>
        <row r="691">
          <cell r="B691" t="str">
            <v>FP-7-H15-B-01</v>
          </cell>
          <cell r="D691" t="str">
            <v>∮</v>
          </cell>
          <cell r="E691">
            <v>13.5</v>
          </cell>
          <cell r="F691">
            <v>13</v>
          </cell>
          <cell r="G691">
            <v>19</v>
          </cell>
          <cell r="H691">
            <v>0.8</v>
          </cell>
          <cell r="I691">
            <v>40</v>
          </cell>
          <cell r="J691">
            <v>0.2</v>
          </cell>
          <cell r="K691">
            <v>123</v>
          </cell>
          <cell r="L691">
            <v>2.4745808689024391E-2</v>
          </cell>
          <cell r="M691">
            <v>0.78500000000000003</v>
          </cell>
          <cell r="O691" t="str">
            <v>鉸孔</v>
          </cell>
          <cell r="P691" t="str">
            <v>3F</v>
          </cell>
          <cell r="Q691" t="str">
            <v>F-23</v>
          </cell>
          <cell r="R691">
            <v>300</v>
          </cell>
          <cell r="S691" t="str">
            <v>15.20型</v>
          </cell>
        </row>
        <row r="692">
          <cell r="B692" t="str">
            <v>FRAME-NUT</v>
          </cell>
          <cell r="C692" t="str">
            <v>AISI1215快削鐵</v>
          </cell>
          <cell r="D692" t="str">
            <v>∮</v>
          </cell>
          <cell r="E692">
            <v>3.5</v>
          </cell>
          <cell r="F692">
            <v>3.5</v>
          </cell>
          <cell r="G692">
            <v>4.83</v>
          </cell>
          <cell r="H692">
            <v>0.8</v>
          </cell>
          <cell r="I692">
            <v>60</v>
          </cell>
          <cell r="J692">
            <v>0.2</v>
          </cell>
          <cell r="K692">
            <v>418</v>
          </cell>
          <cell r="L692">
            <v>4.8943951854066986E-4</v>
          </cell>
          <cell r="M692">
            <v>0.78500000000000003</v>
          </cell>
          <cell r="N692" t="str">
            <v>攻牙</v>
          </cell>
          <cell r="O692" t="str">
            <v>熱處理</v>
          </cell>
          <cell r="Q692" t="str">
            <v>F-12</v>
          </cell>
          <cell r="R692">
            <v>600</v>
          </cell>
          <cell r="S692" t="str">
            <v>沒圖</v>
          </cell>
        </row>
        <row r="693">
          <cell r="B693" t="str">
            <v>FRF-11475-A</v>
          </cell>
          <cell r="D693" t="str">
            <v>H</v>
          </cell>
          <cell r="E693">
            <v>12.7</v>
          </cell>
          <cell r="F693">
            <v>12.7</v>
          </cell>
          <cell r="G693">
            <v>9.3000000000000007</v>
          </cell>
          <cell r="H693">
            <v>0.8</v>
          </cell>
          <cell r="I693">
            <v>40</v>
          </cell>
          <cell r="J693">
            <v>0.2</v>
          </cell>
          <cell r="K693">
            <v>238</v>
          </cell>
          <cell r="L693">
            <v>1.2485845182773108E-2</v>
          </cell>
          <cell r="M693">
            <v>0.86599999999999999</v>
          </cell>
          <cell r="N693" t="str">
            <v>不攻牙</v>
          </cell>
          <cell r="O693" t="str">
            <v>打字</v>
          </cell>
          <cell r="P693" t="str">
            <v>外</v>
          </cell>
          <cell r="Q693" t="str">
            <v>F-02</v>
          </cell>
          <cell r="R693">
            <v>0</v>
          </cell>
          <cell r="S693">
            <v>0</v>
          </cell>
        </row>
        <row r="694">
          <cell r="B694" t="str">
            <v>FRF-11475-A-01</v>
          </cell>
          <cell r="D694" t="str">
            <v>H</v>
          </cell>
          <cell r="E694">
            <v>12.7</v>
          </cell>
          <cell r="F694">
            <v>12.7</v>
          </cell>
          <cell r="G694">
            <v>9.3000000000000007</v>
          </cell>
          <cell r="H694">
            <v>0.8</v>
          </cell>
          <cell r="I694">
            <v>40</v>
          </cell>
          <cell r="J694">
            <v>0.2</v>
          </cell>
          <cell r="K694">
            <v>238</v>
          </cell>
          <cell r="L694">
            <v>1.2485845182773108E-2</v>
          </cell>
          <cell r="M694">
            <v>0.86599999999999999</v>
          </cell>
          <cell r="N694" t="str">
            <v>不攻牙</v>
          </cell>
          <cell r="O694" t="str">
            <v>打字</v>
          </cell>
          <cell r="P694" t="str">
            <v>外</v>
          </cell>
          <cell r="Q694" t="str">
            <v>F-02</v>
          </cell>
          <cell r="R694">
            <v>900</v>
          </cell>
          <cell r="S694" t="str">
            <v>20型</v>
          </cell>
        </row>
        <row r="695">
          <cell r="B695" t="str">
            <v>FSBNC1RGB-RA-A</v>
          </cell>
          <cell r="D695" t="str">
            <v>∮</v>
          </cell>
          <cell r="E695">
            <v>10.8</v>
          </cell>
          <cell r="F695">
            <v>10.8</v>
          </cell>
          <cell r="G695">
            <v>19.75</v>
          </cell>
          <cell r="H695">
            <v>0.8</v>
          </cell>
          <cell r="I695">
            <v>40</v>
          </cell>
          <cell r="J695">
            <v>0.2</v>
          </cell>
          <cell r="K695">
            <v>118</v>
          </cell>
          <cell r="L695">
            <v>1.6508390338983055E-2</v>
          </cell>
          <cell r="M695">
            <v>0.78500000000000003</v>
          </cell>
          <cell r="O695" t="str">
            <v>剖溝</v>
          </cell>
          <cell r="P695" t="str">
            <v>3F</v>
          </cell>
          <cell r="Q695" t="str">
            <v>F-14</v>
          </cell>
          <cell r="R695">
            <v>360</v>
          </cell>
          <cell r="S695" t="str">
            <v>15.20型</v>
          </cell>
        </row>
        <row r="696">
          <cell r="B696" t="str">
            <v>FSBNC6U-RA-A1</v>
          </cell>
          <cell r="D696" t="str">
            <v>∮</v>
          </cell>
          <cell r="E696">
            <v>10.8</v>
          </cell>
          <cell r="F696">
            <v>10.8</v>
          </cell>
          <cell r="G696">
            <v>19.75</v>
          </cell>
          <cell r="H696">
            <v>0.8</v>
          </cell>
          <cell r="I696">
            <v>40</v>
          </cell>
          <cell r="J696">
            <v>0.2</v>
          </cell>
          <cell r="K696">
            <v>118</v>
          </cell>
          <cell r="L696">
            <v>1.6508390338983055E-2</v>
          </cell>
          <cell r="M696">
            <v>0.78500000000000003</v>
          </cell>
          <cell r="O696" t="str">
            <v>剖溝</v>
          </cell>
          <cell r="P696" t="str">
            <v>3F</v>
          </cell>
          <cell r="Q696" t="str">
            <v>F-03</v>
          </cell>
          <cell r="R696">
            <v>360</v>
          </cell>
          <cell r="S696" t="str">
            <v>15.20型</v>
          </cell>
        </row>
        <row r="697">
          <cell r="B697" t="str">
            <v>FS-PF-59-A-02</v>
          </cell>
          <cell r="D697" t="str">
            <v>∮</v>
          </cell>
          <cell r="E697">
            <v>12.3</v>
          </cell>
          <cell r="F697">
            <v>12</v>
          </cell>
          <cell r="G697">
            <v>27.8</v>
          </cell>
          <cell r="H697">
            <v>0.8</v>
          </cell>
          <cell r="I697">
            <v>40</v>
          </cell>
          <cell r="J697">
            <v>0.2</v>
          </cell>
          <cell r="K697">
            <v>85</v>
          </cell>
          <cell r="L697">
            <v>2.9725592691176479E-2</v>
          </cell>
          <cell r="M697">
            <v>0.78500000000000003</v>
          </cell>
          <cell r="Q697" t="str">
            <v>F-99</v>
          </cell>
          <cell r="R697">
            <v>200</v>
          </cell>
          <cell r="S697" t="str">
            <v>15.20型</v>
          </cell>
        </row>
        <row r="698">
          <cell r="B698" t="str">
            <v>FS-PF-59-A-03</v>
          </cell>
          <cell r="D698" t="str">
            <v>∮</v>
          </cell>
          <cell r="E698">
            <v>12.3</v>
          </cell>
          <cell r="F698">
            <v>12</v>
          </cell>
          <cell r="G698">
            <v>27.8</v>
          </cell>
          <cell r="H698">
            <v>0.8</v>
          </cell>
          <cell r="I698">
            <v>40</v>
          </cell>
          <cell r="J698">
            <v>0.2</v>
          </cell>
          <cell r="K698">
            <v>85</v>
          </cell>
          <cell r="L698">
            <v>2.9725592691176479E-2</v>
          </cell>
          <cell r="M698">
            <v>0.78500000000000003</v>
          </cell>
          <cell r="Q698" t="str">
            <v>F-99</v>
          </cell>
          <cell r="R698">
            <v>200</v>
          </cell>
          <cell r="S698">
            <v>0</v>
          </cell>
        </row>
        <row r="699">
          <cell r="B699" t="str">
            <v>FS-PF-59-C</v>
          </cell>
          <cell r="D699" t="str">
            <v>∮</v>
          </cell>
          <cell r="E699">
            <v>9</v>
          </cell>
          <cell r="F699">
            <v>9</v>
          </cell>
          <cell r="G699">
            <v>4</v>
          </cell>
          <cell r="H699">
            <v>0.8</v>
          </cell>
          <cell r="I699">
            <v>60</v>
          </cell>
          <cell r="J699">
            <v>0.2</v>
          </cell>
          <cell r="K699">
            <v>488</v>
          </cell>
          <cell r="L699">
            <v>2.7720714651639344E-3</v>
          </cell>
          <cell r="M699">
            <v>0.78500000000000003</v>
          </cell>
          <cell r="Q699" t="str">
            <v>F-96</v>
          </cell>
          <cell r="R699">
            <v>1650</v>
          </cell>
          <cell r="S699" t="str">
            <v>15型</v>
          </cell>
        </row>
        <row r="700">
          <cell r="B700" t="str">
            <v>FS-PF-59-RING-02</v>
          </cell>
          <cell r="D700" t="str">
            <v>∮</v>
          </cell>
          <cell r="E700">
            <v>8</v>
          </cell>
          <cell r="F700">
            <v>7.5</v>
          </cell>
          <cell r="G700">
            <v>12</v>
          </cell>
          <cell r="H700">
            <v>0.6</v>
          </cell>
          <cell r="I700">
            <v>60</v>
          </cell>
          <cell r="J700">
            <v>0.2</v>
          </cell>
          <cell r="K700">
            <v>190</v>
          </cell>
          <cell r="L700">
            <v>5.6255578947368426E-3</v>
          </cell>
          <cell r="M700">
            <v>0.78500000000000003</v>
          </cell>
          <cell r="O700" t="str">
            <v>退火</v>
          </cell>
          <cell r="P700" t="str">
            <v>1F</v>
          </cell>
          <cell r="Q700" t="str">
            <v>F-106</v>
          </cell>
          <cell r="R700">
            <v>700</v>
          </cell>
          <cell r="S700" t="str">
            <v>15型</v>
          </cell>
        </row>
        <row r="701">
          <cell r="B701" t="str">
            <v>FSRCA1RGB-RA-A</v>
          </cell>
          <cell r="D701" t="str">
            <v>∮</v>
          </cell>
          <cell r="E701">
            <v>11</v>
          </cell>
          <cell r="F701">
            <v>10.8</v>
          </cell>
          <cell r="G701">
            <v>10.8</v>
          </cell>
          <cell r="H701">
            <v>0.8</v>
          </cell>
          <cell r="I701">
            <v>40</v>
          </cell>
          <cell r="J701">
            <v>0.2</v>
          </cell>
          <cell r="K701">
            <v>208</v>
          </cell>
          <cell r="L701">
            <v>9.7154128605769236E-3</v>
          </cell>
          <cell r="M701">
            <v>0.78500000000000003</v>
          </cell>
          <cell r="O701" t="str">
            <v>剖溝</v>
          </cell>
          <cell r="P701" t="str">
            <v>3F</v>
          </cell>
          <cell r="Q701" t="str">
            <v>F-07</v>
          </cell>
          <cell r="R701">
            <v>500</v>
          </cell>
          <cell r="S701" t="str">
            <v>15.20型</v>
          </cell>
        </row>
        <row r="702">
          <cell r="B702" t="str">
            <v>FSRCA1RGB-RA-B2-X1</v>
          </cell>
          <cell r="D702" t="str">
            <v>□</v>
          </cell>
          <cell r="E702">
            <v>12</v>
          </cell>
          <cell r="F702">
            <v>12</v>
          </cell>
          <cell r="G702">
            <v>18.75</v>
          </cell>
          <cell r="H702">
            <v>1.1000000000000001</v>
          </cell>
          <cell r="I702">
            <v>60</v>
          </cell>
          <cell r="J702">
            <v>0.2</v>
          </cell>
          <cell r="K702">
            <v>121</v>
          </cell>
          <cell r="L702">
            <v>2.531900826446281E-2</v>
          </cell>
          <cell r="M702">
            <v>1</v>
          </cell>
          <cell r="N702" t="str">
            <v>切一半</v>
          </cell>
          <cell r="Q702" t="str">
            <v>F-15</v>
          </cell>
          <cell r="R702">
            <v>0</v>
          </cell>
          <cell r="S702" t="str">
            <v>20型</v>
          </cell>
        </row>
        <row r="703">
          <cell r="B703" t="str">
            <v>FTO-59JPN-A</v>
          </cell>
          <cell r="D703" t="str">
            <v>H</v>
          </cell>
          <cell r="E703">
            <v>11</v>
          </cell>
          <cell r="F703">
            <v>11</v>
          </cell>
          <cell r="G703">
            <v>7.6</v>
          </cell>
          <cell r="H703">
            <v>0.8</v>
          </cell>
          <cell r="I703">
            <v>40</v>
          </cell>
          <cell r="J703">
            <v>0.2</v>
          </cell>
          <cell r="K703">
            <v>286</v>
          </cell>
          <cell r="L703">
            <v>7.7948326923076919E-3</v>
          </cell>
          <cell r="M703">
            <v>0.86599999999999999</v>
          </cell>
          <cell r="N703" t="str">
            <v>攻牙</v>
          </cell>
          <cell r="O703" t="str">
            <v>電鍍</v>
          </cell>
          <cell r="P703" t="str">
            <v>外</v>
          </cell>
          <cell r="Q703" t="str">
            <v>F-10</v>
          </cell>
          <cell r="R703">
            <v>650</v>
          </cell>
          <cell r="S703" t="str">
            <v>15.20型</v>
          </cell>
        </row>
        <row r="704">
          <cell r="B704" t="str">
            <v>FTO-9674-B-01</v>
          </cell>
          <cell r="C704" t="str">
            <v>十花</v>
          </cell>
          <cell r="D704" t="str">
            <v>∮</v>
          </cell>
          <cell r="E704">
            <v>12.5</v>
          </cell>
          <cell r="F704">
            <v>12.5</v>
          </cell>
          <cell r="G704">
            <v>23.5</v>
          </cell>
          <cell r="H704">
            <v>0.8</v>
          </cell>
          <cell r="I704">
            <v>60</v>
          </cell>
          <cell r="J704">
            <v>0.2</v>
          </cell>
          <cell r="K704">
            <v>98</v>
          </cell>
          <cell r="L704">
            <v>2.6254883211096938E-2</v>
          </cell>
          <cell r="M704">
            <v>0.78500000000000003</v>
          </cell>
          <cell r="Q704" t="str">
            <v>F-97</v>
          </cell>
          <cell r="R704">
            <v>500</v>
          </cell>
          <cell r="S704">
            <v>0</v>
          </cell>
        </row>
        <row r="705">
          <cell r="B705" t="str">
            <v>G2B2-M5-TNB-A-04</v>
          </cell>
          <cell r="C705" t="str">
            <v>直花</v>
          </cell>
          <cell r="D705" t="str">
            <v>∮</v>
          </cell>
          <cell r="E705">
            <v>10</v>
          </cell>
          <cell r="F705">
            <v>10</v>
          </cell>
          <cell r="G705">
            <v>26.7</v>
          </cell>
          <cell r="H705">
            <v>0.8</v>
          </cell>
          <cell r="I705">
            <v>60</v>
          </cell>
          <cell r="J705">
            <v>0.2</v>
          </cell>
          <cell r="K705">
            <v>86</v>
          </cell>
          <cell r="L705">
            <v>1.914774738372093E-2</v>
          </cell>
          <cell r="M705">
            <v>0.78500000000000003</v>
          </cell>
          <cell r="N705" t="str">
            <v>車牙</v>
          </cell>
          <cell r="O705" t="str">
            <v>電鍍</v>
          </cell>
          <cell r="P705" t="str">
            <v>外</v>
          </cell>
          <cell r="Q705" t="str">
            <v>G-18</v>
          </cell>
          <cell r="R705">
            <v>300</v>
          </cell>
          <cell r="S705" t="str">
            <v>15.20.25型(牙)</v>
          </cell>
        </row>
        <row r="706">
          <cell r="B706" t="str">
            <v>G-F-1094-1</v>
          </cell>
          <cell r="D706" t="str">
            <v>∮</v>
          </cell>
          <cell r="E706">
            <v>9.6999999999999993</v>
          </cell>
          <cell r="F706">
            <v>9.6</v>
          </cell>
          <cell r="G706">
            <v>8.4</v>
          </cell>
          <cell r="H706">
            <v>0.8</v>
          </cell>
          <cell r="I706">
            <v>60</v>
          </cell>
          <cell r="J706">
            <v>0.2</v>
          </cell>
          <cell r="K706">
            <v>259</v>
          </cell>
          <cell r="L706">
            <v>6.0671248214285703E-3</v>
          </cell>
          <cell r="M706">
            <v>0.78500000000000003</v>
          </cell>
          <cell r="O706" t="str">
            <v>電鍍</v>
          </cell>
          <cell r="P706" t="str">
            <v>外</v>
          </cell>
          <cell r="Q706" t="str">
            <v>G-03</v>
          </cell>
          <cell r="R706">
            <v>300</v>
          </cell>
          <cell r="S706" t="str">
            <v>15.20型</v>
          </cell>
        </row>
        <row r="707">
          <cell r="B707" t="str">
            <v>G-F-1097-1-A-02</v>
          </cell>
          <cell r="D707" t="str">
            <v>∮</v>
          </cell>
          <cell r="E707">
            <v>9.5</v>
          </cell>
          <cell r="F707">
            <v>9.5</v>
          </cell>
          <cell r="G707">
            <v>8.4</v>
          </cell>
          <cell r="H707">
            <v>0.8</v>
          </cell>
          <cell r="I707">
            <v>60</v>
          </cell>
          <cell r="J707">
            <v>0.2</v>
          </cell>
          <cell r="K707">
            <v>259</v>
          </cell>
          <cell r="L707">
            <v>5.8195133928571428E-3</v>
          </cell>
          <cell r="M707">
            <v>0.78500000000000003</v>
          </cell>
          <cell r="O707" t="str">
            <v>電鍍</v>
          </cell>
          <cell r="P707" t="str">
            <v>外</v>
          </cell>
          <cell r="Q707" t="str">
            <v>G-02</v>
          </cell>
          <cell r="R707">
            <v>200</v>
          </cell>
          <cell r="S707" t="str">
            <v>15.20型</v>
          </cell>
        </row>
        <row r="708">
          <cell r="B708" t="str">
            <v>GF-179FQ-D-A</v>
          </cell>
          <cell r="D708" t="str">
            <v>H</v>
          </cell>
          <cell r="E708">
            <v>11</v>
          </cell>
          <cell r="F708">
            <v>11</v>
          </cell>
          <cell r="G708">
            <v>32.200000000000003</v>
          </cell>
          <cell r="H708">
            <v>0.8</v>
          </cell>
          <cell r="I708">
            <v>40</v>
          </cell>
          <cell r="J708">
            <v>0.2</v>
          </cell>
          <cell r="K708">
            <v>74</v>
          </cell>
          <cell r="L708">
            <v>3.0125974999999996E-2</v>
          </cell>
          <cell r="M708">
            <v>0.86599999999999999</v>
          </cell>
          <cell r="N708" t="str">
            <v>車牙(牙13.7)</v>
          </cell>
          <cell r="O708" t="str">
            <v>切邊</v>
          </cell>
          <cell r="P708" t="str">
            <v>3F</v>
          </cell>
          <cell r="Q708" t="str">
            <v>G-27</v>
          </cell>
          <cell r="R708">
            <v>180</v>
          </cell>
          <cell r="S708" t="str">
            <v>15.20型(牙)</v>
          </cell>
        </row>
        <row r="709">
          <cell r="B709" t="str">
            <v>GF-1855-A2-A-01</v>
          </cell>
          <cell r="D709" t="str">
            <v>H</v>
          </cell>
          <cell r="E709">
            <v>11</v>
          </cell>
          <cell r="F709">
            <v>11</v>
          </cell>
          <cell r="G709">
            <v>17</v>
          </cell>
          <cell r="H709">
            <v>0.8</v>
          </cell>
          <cell r="I709">
            <v>40</v>
          </cell>
          <cell r="J709">
            <v>0.2</v>
          </cell>
          <cell r="K709">
            <v>136</v>
          </cell>
          <cell r="L709">
            <v>1.639207463235294E-2</v>
          </cell>
          <cell r="M709">
            <v>0.86599999999999999</v>
          </cell>
          <cell r="O709" t="str">
            <v>絞孔</v>
          </cell>
          <cell r="P709" t="str">
            <v>3F</v>
          </cell>
          <cell r="Q709" t="str">
            <v>G-40</v>
          </cell>
          <cell r="R709">
            <v>450</v>
          </cell>
          <cell r="S709" t="str">
            <v>15.20型(牙)</v>
          </cell>
        </row>
        <row r="710">
          <cell r="B710" t="str">
            <v>GF-1855-A-A-01</v>
          </cell>
          <cell r="D710" t="str">
            <v>H</v>
          </cell>
          <cell r="E710">
            <v>11</v>
          </cell>
          <cell r="F710">
            <v>11</v>
          </cell>
          <cell r="G710">
            <v>29.2</v>
          </cell>
          <cell r="H710">
            <v>0.8</v>
          </cell>
          <cell r="I710">
            <v>40</v>
          </cell>
          <cell r="J710">
            <v>0.2</v>
          </cell>
          <cell r="K710">
            <v>81</v>
          </cell>
          <cell r="L710">
            <v>2.7522495679012344E-2</v>
          </cell>
          <cell r="M710">
            <v>0.86599999999999999</v>
          </cell>
          <cell r="N710" t="str">
            <v>車牙</v>
          </cell>
          <cell r="O710" t="str">
            <v>切邊</v>
          </cell>
          <cell r="P710" t="str">
            <v>3F</v>
          </cell>
          <cell r="Q710" t="str">
            <v>G-05</v>
          </cell>
          <cell r="R710">
            <v>0</v>
          </cell>
          <cell r="S710">
            <v>0</v>
          </cell>
        </row>
        <row r="711">
          <cell r="B711" t="str">
            <v>GF-1855-A-A-02</v>
          </cell>
          <cell r="D711" t="str">
            <v>H</v>
          </cell>
          <cell r="E711">
            <v>11</v>
          </cell>
          <cell r="F711">
            <v>11</v>
          </cell>
          <cell r="G711">
            <v>29.2</v>
          </cell>
          <cell r="H711">
            <v>0.8</v>
          </cell>
          <cell r="I711">
            <v>40</v>
          </cell>
          <cell r="J711">
            <v>0.2</v>
          </cell>
          <cell r="K711">
            <v>81</v>
          </cell>
          <cell r="L711">
            <v>2.7522495679012344E-2</v>
          </cell>
          <cell r="M711">
            <v>0.86599999999999999</v>
          </cell>
          <cell r="N711" t="str">
            <v>車牙</v>
          </cell>
          <cell r="O711" t="str">
            <v>切邊</v>
          </cell>
          <cell r="P711" t="str">
            <v>3F</v>
          </cell>
          <cell r="Q711" t="str">
            <v>G-05</v>
          </cell>
          <cell r="R711">
            <v>200</v>
          </cell>
          <cell r="S711" t="str">
            <v>15.20型(牙)</v>
          </cell>
        </row>
        <row r="712">
          <cell r="B712" t="str">
            <v>GF-1855-AA-B</v>
          </cell>
          <cell r="D712" t="str">
            <v>∮</v>
          </cell>
          <cell r="E712">
            <v>8.5</v>
          </cell>
          <cell r="F712">
            <v>7.9</v>
          </cell>
          <cell r="G712">
            <v>11.8</v>
          </cell>
          <cell r="H712">
            <v>0.8</v>
          </cell>
          <cell r="I712">
            <v>60</v>
          </cell>
          <cell r="J712">
            <v>0.2</v>
          </cell>
          <cell r="K712">
            <v>190</v>
          </cell>
          <cell r="L712">
            <v>6.3507274671052629E-3</v>
          </cell>
          <cell r="M712">
            <v>0.78500000000000003</v>
          </cell>
          <cell r="O712" t="str">
            <v>退火</v>
          </cell>
          <cell r="P712" t="str">
            <v>1F</v>
          </cell>
          <cell r="Q712" t="str">
            <v>G-33</v>
          </cell>
          <cell r="R712">
            <v>800</v>
          </cell>
          <cell r="S712" t="str">
            <v>15.20型</v>
          </cell>
        </row>
        <row r="713">
          <cell r="B713" t="str">
            <v>GF-5681G-A</v>
          </cell>
          <cell r="D713" t="str">
            <v>H</v>
          </cell>
          <cell r="E713">
            <v>11</v>
          </cell>
          <cell r="F713">
            <v>11</v>
          </cell>
          <cell r="G713">
            <v>27.7</v>
          </cell>
          <cell r="H713">
            <v>0.8</v>
          </cell>
          <cell r="I713">
            <v>40</v>
          </cell>
          <cell r="J713">
            <v>0.2</v>
          </cell>
          <cell r="K713">
            <v>85</v>
          </cell>
          <cell r="L713">
            <v>2.6227319411764705E-2</v>
          </cell>
          <cell r="M713">
            <v>0.86599999999999999</v>
          </cell>
          <cell r="N713" t="str">
            <v>車牙</v>
          </cell>
          <cell r="O713" t="str">
            <v>電鍍</v>
          </cell>
          <cell r="P713" t="str">
            <v>外</v>
          </cell>
          <cell r="Q713" t="str">
            <v>G-09</v>
          </cell>
          <cell r="R713">
            <v>300</v>
          </cell>
          <cell r="S713" t="str">
            <v>15.20型(牙)</v>
          </cell>
        </row>
        <row r="714">
          <cell r="B714" t="str">
            <v>GF-61H-A-01</v>
          </cell>
          <cell r="D714" t="str">
            <v>∮</v>
          </cell>
          <cell r="E714">
            <v>12.3</v>
          </cell>
          <cell r="F714">
            <v>12</v>
          </cell>
          <cell r="G714">
            <v>18.100000000000001</v>
          </cell>
          <cell r="H714">
            <v>0.8</v>
          </cell>
          <cell r="I714">
            <v>40</v>
          </cell>
          <cell r="J714">
            <v>0.2</v>
          </cell>
          <cell r="K714">
            <v>128</v>
          </cell>
          <cell r="L714">
            <v>1.973965139648438E-2</v>
          </cell>
          <cell r="M714">
            <v>0.78500000000000003</v>
          </cell>
          <cell r="N714" t="str">
            <v>車牙(牙12.2)</v>
          </cell>
          <cell r="O714" t="str">
            <v>切邊</v>
          </cell>
          <cell r="P714" t="str">
            <v>3F</v>
          </cell>
          <cell r="Q714" t="str">
            <v>G-29</v>
          </cell>
          <cell r="R714">
            <v>230</v>
          </cell>
          <cell r="S714" t="str">
            <v>15.20型(牙)</v>
          </cell>
        </row>
        <row r="715">
          <cell r="B715" t="str">
            <v>G-F61-OH-2-A</v>
          </cell>
          <cell r="D715" t="str">
            <v>H</v>
          </cell>
          <cell r="E715">
            <v>11</v>
          </cell>
          <cell r="F715">
            <v>11</v>
          </cell>
          <cell r="G715">
            <v>25.64</v>
          </cell>
          <cell r="H715">
            <v>0.8</v>
          </cell>
          <cell r="I715">
            <v>40</v>
          </cell>
          <cell r="J715">
            <v>0.2</v>
          </cell>
          <cell r="K715">
            <v>92</v>
          </cell>
          <cell r="L715">
            <v>2.4231762499999997E-2</v>
          </cell>
          <cell r="M715">
            <v>0.86599999999999999</v>
          </cell>
          <cell r="N715" t="str">
            <v>車牙</v>
          </cell>
          <cell r="O715" t="str">
            <v>電鍍</v>
          </cell>
          <cell r="P715" t="str">
            <v>外</v>
          </cell>
          <cell r="Q715" t="str">
            <v>G-13</v>
          </cell>
          <cell r="R715">
            <v>300</v>
          </cell>
          <cell r="S715" t="str">
            <v>15.20型(牙)</v>
          </cell>
        </row>
        <row r="716">
          <cell r="B716" t="str">
            <v>G-F61-OH-A-01</v>
          </cell>
          <cell r="D716" t="str">
            <v>H</v>
          </cell>
          <cell r="E716">
            <v>11</v>
          </cell>
          <cell r="F716">
            <v>11</v>
          </cell>
          <cell r="G716">
            <v>20.399999999999999</v>
          </cell>
          <cell r="H716">
            <v>0.8</v>
          </cell>
          <cell r="I716">
            <v>40</v>
          </cell>
          <cell r="J716">
            <v>0.2</v>
          </cell>
          <cell r="K716">
            <v>114</v>
          </cell>
          <cell r="L716">
            <v>1.9555457456140349E-2</v>
          </cell>
          <cell r="M716">
            <v>0.86599999999999999</v>
          </cell>
          <cell r="N716" t="str">
            <v>車牙</v>
          </cell>
          <cell r="O716" t="str">
            <v>電鍍</v>
          </cell>
          <cell r="P716" t="str">
            <v>外</v>
          </cell>
          <cell r="Q716" t="str">
            <v>G-06</v>
          </cell>
          <cell r="R716">
            <v>420</v>
          </cell>
          <cell r="S716" t="str">
            <v>15.20型(牙)</v>
          </cell>
        </row>
        <row r="717">
          <cell r="B717" t="str">
            <v>G-F61OH-M-A</v>
          </cell>
          <cell r="D717" t="str">
            <v>H</v>
          </cell>
          <cell r="E717">
            <v>12</v>
          </cell>
          <cell r="F717">
            <v>12</v>
          </cell>
          <cell r="G717">
            <v>20.149999999999999</v>
          </cell>
          <cell r="H717">
            <v>0.8</v>
          </cell>
          <cell r="I717">
            <v>40</v>
          </cell>
          <cell r="J717">
            <v>0.2</v>
          </cell>
          <cell r="K717">
            <v>-1</v>
          </cell>
          <cell r="L717">
            <v>0</v>
          </cell>
          <cell r="M717">
            <v>0.86599999999999999</v>
          </cell>
          <cell r="N717" t="str">
            <v>車牙</v>
          </cell>
          <cell r="O717" t="str">
            <v>電鍍</v>
          </cell>
          <cell r="P717" t="str">
            <v>外</v>
          </cell>
          <cell r="Q717" t="str">
            <v>G-11</v>
          </cell>
        </row>
        <row r="718">
          <cell r="B718" t="str">
            <v>G-F61OH-M-A-01</v>
          </cell>
          <cell r="D718" t="str">
            <v>H</v>
          </cell>
          <cell r="E718">
            <v>12</v>
          </cell>
          <cell r="F718">
            <v>12</v>
          </cell>
          <cell r="G718">
            <v>20.149999999999999</v>
          </cell>
          <cell r="H718">
            <v>0.8</v>
          </cell>
          <cell r="I718">
            <v>40</v>
          </cell>
          <cell r="J718">
            <v>0.2</v>
          </cell>
          <cell r="K718">
            <v>116</v>
          </cell>
          <cell r="L718">
            <v>2.2871358620689654E-2</v>
          </cell>
          <cell r="M718">
            <v>0.86599999999999999</v>
          </cell>
          <cell r="N718" t="str">
            <v>車牙</v>
          </cell>
          <cell r="O718" t="str">
            <v>電鍍</v>
          </cell>
          <cell r="P718" t="str">
            <v>外</v>
          </cell>
          <cell r="Q718" t="str">
            <v>G-11</v>
          </cell>
          <cell r="R718">
            <v>270</v>
          </cell>
          <cell r="S718" t="str">
            <v>20型(牙)</v>
          </cell>
        </row>
        <row r="719">
          <cell r="B719" t="str">
            <v>G-F61-PCBE-A</v>
          </cell>
          <cell r="D719" t="str">
            <v>∮</v>
          </cell>
          <cell r="E719">
            <v>12.5</v>
          </cell>
          <cell r="F719">
            <v>12.3</v>
          </cell>
          <cell r="G719">
            <v>27.7</v>
          </cell>
          <cell r="H719">
            <v>1.1000000000000001</v>
          </cell>
          <cell r="I719">
            <v>60</v>
          </cell>
          <cell r="J719">
            <v>0.2</v>
          </cell>
          <cell r="K719">
            <v>84</v>
          </cell>
          <cell r="L719">
            <v>3.1065615699404761E-2</v>
          </cell>
          <cell r="M719">
            <v>0.78500000000000003</v>
          </cell>
          <cell r="N719" t="str">
            <v>車牙(18.4)</v>
          </cell>
          <cell r="O719" t="str">
            <v>切邊</v>
          </cell>
          <cell r="P719" t="str">
            <v>3F</v>
          </cell>
          <cell r="Q719" t="str">
            <v>G-19</v>
          </cell>
          <cell r="R719">
            <v>300</v>
          </cell>
          <cell r="S719" t="str">
            <v>15.20型(牙)</v>
          </cell>
        </row>
        <row r="720">
          <cell r="B720" t="str">
            <v>G-F61-PCBE-CL-A-04</v>
          </cell>
          <cell r="D720" t="str">
            <v>∮</v>
          </cell>
          <cell r="E720">
            <v>11.3</v>
          </cell>
          <cell r="F720">
            <v>11</v>
          </cell>
          <cell r="G720">
            <v>22.75</v>
          </cell>
          <cell r="H720">
            <v>0.8</v>
          </cell>
          <cell r="I720">
            <v>40</v>
          </cell>
          <cell r="J720">
            <v>0.2</v>
          </cell>
          <cell r="K720">
            <v>103</v>
          </cell>
          <cell r="L720">
            <v>2.070422066747573E-2</v>
          </cell>
          <cell r="M720">
            <v>0.78500000000000003</v>
          </cell>
          <cell r="N720" t="str">
            <v>車牙(13.9)</v>
          </cell>
          <cell r="O720" t="str">
            <v>切溝</v>
          </cell>
          <cell r="P720" t="str">
            <v>3F</v>
          </cell>
          <cell r="Q720" t="str">
            <v>G-10</v>
          </cell>
          <cell r="R720">
            <v>360</v>
          </cell>
          <cell r="S720" t="str">
            <v>15.20型(牙)</v>
          </cell>
        </row>
        <row r="721">
          <cell r="B721" t="str">
            <v>G-F61-PCBEDW10-A</v>
          </cell>
          <cell r="D721" t="str">
            <v>∮</v>
          </cell>
          <cell r="E721">
            <v>12.3</v>
          </cell>
          <cell r="F721">
            <v>12</v>
          </cell>
          <cell r="G721">
            <v>29.3</v>
          </cell>
          <cell r="H721">
            <v>0.8</v>
          </cell>
          <cell r="I721">
            <v>40</v>
          </cell>
          <cell r="J721">
            <v>0.2</v>
          </cell>
          <cell r="K721">
            <v>81</v>
          </cell>
          <cell r="L721">
            <v>3.1193523194444454E-2</v>
          </cell>
          <cell r="M721">
            <v>0.78500000000000003</v>
          </cell>
          <cell r="N721" t="str">
            <v>車牙(牙20)</v>
          </cell>
          <cell r="O721" t="str">
            <v>切邊</v>
          </cell>
          <cell r="P721" t="str">
            <v>3F</v>
          </cell>
          <cell r="Q721" t="str">
            <v>G-30</v>
          </cell>
          <cell r="R721">
            <v>300</v>
          </cell>
          <cell r="S721" t="str">
            <v>15.20型(牙)</v>
          </cell>
        </row>
        <row r="722">
          <cell r="B722" t="str">
            <v>G-F61-PCBE-VBD-B-01</v>
          </cell>
          <cell r="D722" t="str">
            <v>∮</v>
          </cell>
          <cell r="E722">
            <v>14.5</v>
          </cell>
          <cell r="F722">
            <v>14.5</v>
          </cell>
          <cell r="G722">
            <v>26.25</v>
          </cell>
          <cell r="H722">
            <v>0.8</v>
          </cell>
          <cell r="I722">
            <v>40</v>
          </cell>
          <cell r="J722">
            <v>0.2</v>
          </cell>
          <cell r="K722">
            <v>90</v>
          </cell>
          <cell r="L722">
            <v>3.9015099652777781E-2</v>
          </cell>
          <cell r="M722">
            <v>0.78500000000000003</v>
          </cell>
          <cell r="N722" t="str">
            <v>車牙(牙13.35)</v>
          </cell>
          <cell r="O722" t="str">
            <v>勾溝</v>
          </cell>
          <cell r="P722" t="str">
            <v>3F</v>
          </cell>
          <cell r="Q722" t="str">
            <v>G-21</v>
          </cell>
          <cell r="R722">
            <v>260</v>
          </cell>
          <cell r="S722" t="str">
            <v>20型(牙)</v>
          </cell>
        </row>
        <row r="723">
          <cell r="B723" t="str">
            <v>G-F61-PCBE-VBD-B-02</v>
          </cell>
          <cell r="D723" t="str">
            <v>∮</v>
          </cell>
          <cell r="E723">
            <v>14.5</v>
          </cell>
          <cell r="F723">
            <v>14.5</v>
          </cell>
          <cell r="G723">
            <v>26.25</v>
          </cell>
          <cell r="H723">
            <v>0.8</v>
          </cell>
          <cell r="I723">
            <v>40</v>
          </cell>
          <cell r="J723">
            <v>0.2</v>
          </cell>
          <cell r="K723">
            <v>-1</v>
          </cell>
          <cell r="L723">
            <v>0</v>
          </cell>
          <cell r="M723">
            <v>0.78500000000000003</v>
          </cell>
          <cell r="N723" t="str">
            <v>車牙(牙13.35)</v>
          </cell>
          <cell r="O723" t="str">
            <v>勾溝</v>
          </cell>
          <cell r="P723" t="str">
            <v>3F</v>
          </cell>
          <cell r="Q723" t="str">
            <v>G-21</v>
          </cell>
        </row>
        <row r="724">
          <cell r="B724" t="str">
            <v>G-F61-PCBE-VBD-S-B</v>
          </cell>
          <cell r="D724" t="str">
            <v>∮</v>
          </cell>
          <cell r="E724">
            <v>12.3</v>
          </cell>
          <cell r="F724">
            <v>12</v>
          </cell>
          <cell r="G724">
            <v>21.9</v>
          </cell>
          <cell r="H724">
            <v>0.8</v>
          </cell>
          <cell r="I724">
            <v>40</v>
          </cell>
          <cell r="J724">
            <v>0.2</v>
          </cell>
          <cell r="K724">
            <v>107</v>
          </cell>
          <cell r="L724">
            <v>2.3613788586448605E-2</v>
          </cell>
          <cell r="M724">
            <v>0.78500000000000003</v>
          </cell>
          <cell r="N724" t="str">
            <v>車牙(牙13.7)</v>
          </cell>
          <cell r="O724" t="str">
            <v>切邊</v>
          </cell>
          <cell r="P724" t="str">
            <v>3F</v>
          </cell>
          <cell r="Q724" t="str">
            <v>G-31</v>
          </cell>
          <cell r="R724">
            <v>320</v>
          </cell>
          <cell r="S724" t="str">
            <v>15.20型(牙)</v>
          </cell>
        </row>
        <row r="725">
          <cell r="B725" t="str">
            <v>G-F61-PCBE-W8.7-A-02</v>
          </cell>
          <cell r="D725" t="str">
            <v>∮</v>
          </cell>
          <cell r="E725">
            <v>12.3</v>
          </cell>
          <cell r="F725">
            <v>12</v>
          </cell>
          <cell r="G725">
            <v>27.05</v>
          </cell>
          <cell r="H725">
            <v>0.8</v>
          </cell>
          <cell r="I725">
            <v>40</v>
          </cell>
          <cell r="J725">
            <v>0.2</v>
          </cell>
          <cell r="K725">
            <v>87</v>
          </cell>
          <cell r="L725">
            <v>2.9042245732758629E-2</v>
          </cell>
          <cell r="M725">
            <v>0.78500000000000003</v>
          </cell>
          <cell r="Q725" t="str">
            <v>G-44</v>
          </cell>
          <cell r="R725">
            <v>330</v>
          </cell>
          <cell r="S725">
            <v>0</v>
          </cell>
        </row>
        <row r="726">
          <cell r="B726" t="str">
            <v>G-F61-PCBE-W-A-01</v>
          </cell>
          <cell r="D726" t="str">
            <v>∮</v>
          </cell>
          <cell r="E726">
            <v>12.3</v>
          </cell>
          <cell r="F726">
            <v>12</v>
          </cell>
          <cell r="G726">
            <v>27.05</v>
          </cell>
          <cell r="H726">
            <v>1.1000000000000001</v>
          </cell>
          <cell r="I726">
            <v>60</v>
          </cell>
          <cell r="J726">
            <v>0.2</v>
          </cell>
          <cell r="K726">
            <v>86</v>
          </cell>
          <cell r="L726">
            <v>2.9379946264534891E-2</v>
          </cell>
          <cell r="M726">
            <v>0.78500000000000003</v>
          </cell>
          <cell r="N726" t="str">
            <v>車牙(17.7)</v>
          </cell>
          <cell r="O726" t="str">
            <v>切邊</v>
          </cell>
          <cell r="P726" t="str">
            <v>3F</v>
          </cell>
          <cell r="Q726" t="str">
            <v>G-14</v>
          </cell>
          <cell r="R726">
            <v>250</v>
          </cell>
          <cell r="S726" t="str">
            <v>15.20型(牙)</v>
          </cell>
        </row>
        <row r="727">
          <cell r="B727" t="str">
            <v>G-F61-PCBV-QRF-2G-A</v>
          </cell>
          <cell r="D727" t="str">
            <v>□</v>
          </cell>
          <cell r="E727">
            <v>9.5</v>
          </cell>
          <cell r="F727">
            <v>9.5</v>
          </cell>
          <cell r="G727">
            <v>23.5</v>
          </cell>
          <cell r="H727">
            <v>1.1000000000000001</v>
          </cell>
          <cell r="I727">
            <v>60</v>
          </cell>
          <cell r="J727">
            <v>0.2</v>
          </cell>
          <cell r="K727">
            <v>98</v>
          </cell>
          <cell r="L727">
            <v>1.9592538265306124E-2</v>
          </cell>
          <cell r="M727">
            <v>1</v>
          </cell>
          <cell r="N727" t="str">
            <v>特勞普</v>
          </cell>
          <cell r="O727" t="str">
            <v>電鍍</v>
          </cell>
          <cell r="P727" t="str">
            <v>外</v>
          </cell>
          <cell r="Q727" t="str">
            <v>G-22</v>
          </cell>
          <cell r="R727">
            <v>275</v>
          </cell>
          <cell r="S727" t="str">
            <v>32型(牙)</v>
          </cell>
        </row>
        <row r="728">
          <cell r="B728" t="str">
            <v>G-F61-PCBV-X-A</v>
          </cell>
          <cell r="D728" t="str">
            <v>□</v>
          </cell>
          <cell r="E728">
            <v>9.5</v>
          </cell>
          <cell r="F728">
            <v>9.5</v>
          </cell>
          <cell r="G728">
            <v>25.4</v>
          </cell>
          <cell r="H728">
            <v>1.1000000000000001</v>
          </cell>
          <cell r="I728">
            <v>40</v>
          </cell>
          <cell r="J728">
            <v>0.2</v>
          </cell>
          <cell r="K728">
            <v>92</v>
          </cell>
          <cell r="L728">
            <v>2.0870312499999998E-2</v>
          </cell>
          <cell r="M728">
            <v>1</v>
          </cell>
          <cell r="N728" t="str">
            <v>特勞普</v>
          </cell>
          <cell r="O728" t="str">
            <v>電鍍</v>
          </cell>
          <cell r="P728" t="str">
            <v>外</v>
          </cell>
          <cell r="Q728" t="str">
            <v>G-26</v>
          </cell>
          <cell r="R728">
            <v>300</v>
          </cell>
          <cell r="S728" t="str">
            <v>32型(牙)</v>
          </cell>
        </row>
        <row r="729">
          <cell r="B729" t="str">
            <v>G-F81(NI)-A</v>
          </cell>
          <cell r="D729" t="str">
            <v>H</v>
          </cell>
          <cell r="E729">
            <v>11</v>
          </cell>
          <cell r="F729">
            <v>11</v>
          </cell>
          <cell r="G729">
            <v>26.8</v>
          </cell>
          <cell r="H729">
            <v>0.8</v>
          </cell>
          <cell r="I729">
            <v>40</v>
          </cell>
          <cell r="J729">
            <v>0.2</v>
          </cell>
          <cell r="K729">
            <v>88</v>
          </cell>
          <cell r="L729">
            <v>2.5333206249999997E-2</v>
          </cell>
          <cell r="M729">
            <v>0.86599999999999999</v>
          </cell>
          <cell r="N729" t="str">
            <v>双頭牙</v>
          </cell>
          <cell r="O729" t="str">
            <v>電鍍</v>
          </cell>
          <cell r="P729" t="str">
            <v>外</v>
          </cell>
          <cell r="Q729" t="str">
            <v>G-32</v>
          </cell>
          <cell r="R729">
            <v>400</v>
          </cell>
          <cell r="S729" t="str">
            <v>15.20型(牙)</v>
          </cell>
        </row>
        <row r="730">
          <cell r="B730" t="str">
            <v>GF81-29-A</v>
          </cell>
          <cell r="D730" t="str">
            <v>H</v>
          </cell>
          <cell r="E730">
            <v>11</v>
          </cell>
          <cell r="F730">
            <v>11</v>
          </cell>
          <cell r="G730">
            <v>29.5</v>
          </cell>
          <cell r="H730">
            <v>0.8</v>
          </cell>
          <cell r="I730">
            <v>40</v>
          </cell>
          <cell r="J730">
            <v>0.2</v>
          </cell>
          <cell r="K730">
            <v>80</v>
          </cell>
          <cell r="L730">
            <v>2.7866526874999999E-2</v>
          </cell>
          <cell r="M730">
            <v>0.86599999999999999</v>
          </cell>
          <cell r="O730" t="str">
            <v>電鍍</v>
          </cell>
          <cell r="P730" t="str">
            <v>外</v>
          </cell>
          <cell r="Q730" t="str">
            <v>G-41</v>
          </cell>
          <cell r="R730">
            <v>260</v>
          </cell>
          <cell r="S730" t="str">
            <v>15.20型(牙)</v>
          </cell>
        </row>
        <row r="731">
          <cell r="B731" t="str">
            <v>GF81-29-A-01</v>
          </cell>
          <cell r="D731" t="str">
            <v>H</v>
          </cell>
          <cell r="E731">
            <v>11</v>
          </cell>
          <cell r="F731">
            <v>11</v>
          </cell>
          <cell r="G731">
            <v>29.5</v>
          </cell>
          <cell r="H731">
            <v>0.8</v>
          </cell>
          <cell r="I731">
            <v>40</v>
          </cell>
          <cell r="J731">
            <v>0.2</v>
          </cell>
          <cell r="K731">
            <v>80</v>
          </cell>
          <cell r="L731">
            <v>2.7866526874999999E-2</v>
          </cell>
          <cell r="M731">
            <v>0.86599999999999999</v>
          </cell>
          <cell r="O731" t="str">
            <v>電鍍</v>
          </cell>
          <cell r="P731" t="str">
            <v>外</v>
          </cell>
          <cell r="Q731" t="str">
            <v>G-41</v>
          </cell>
          <cell r="R731">
            <v>260</v>
          </cell>
          <cell r="S731" t="str">
            <v>20型(牙)</v>
          </cell>
        </row>
        <row r="732">
          <cell r="B732" t="str">
            <v>G-F81AL-A-03</v>
          </cell>
          <cell r="D732" t="str">
            <v>H</v>
          </cell>
          <cell r="E732">
            <v>11</v>
          </cell>
          <cell r="F732">
            <v>11</v>
          </cell>
          <cell r="G732">
            <v>26.7</v>
          </cell>
          <cell r="H732">
            <v>0.8</v>
          </cell>
          <cell r="I732">
            <v>40</v>
          </cell>
          <cell r="J732">
            <v>0.2</v>
          </cell>
          <cell r="K732">
            <v>88</v>
          </cell>
          <cell r="L732">
            <v>2.5333206249999997E-2</v>
          </cell>
          <cell r="M732">
            <v>0.86599999999999999</v>
          </cell>
          <cell r="N732" t="str">
            <v>車牙(牙9.8)</v>
          </cell>
          <cell r="O732" t="str">
            <v>電鍍</v>
          </cell>
          <cell r="P732" t="str">
            <v>外</v>
          </cell>
          <cell r="Q732" t="str">
            <v>G-25</v>
          </cell>
          <cell r="R732">
            <v>300</v>
          </cell>
          <cell r="S732">
            <v>0</v>
          </cell>
        </row>
        <row r="733">
          <cell r="B733" t="str">
            <v>GF-81C-A-01</v>
          </cell>
          <cell r="D733" t="str">
            <v>H</v>
          </cell>
          <cell r="E733">
            <v>11</v>
          </cell>
          <cell r="F733">
            <v>11</v>
          </cell>
          <cell r="G733">
            <v>29.4</v>
          </cell>
          <cell r="H733">
            <v>1.1000000000000001</v>
          </cell>
          <cell r="I733">
            <v>60</v>
          </cell>
          <cell r="J733">
            <v>0.2</v>
          </cell>
          <cell r="K733">
            <v>79</v>
          </cell>
          <cell r="L733">
            <v>2.8219267721518986E-2</v>
          </cell>
          <cell r="M733">
            <v>0.86599999999999999</v>
          </cell>
          <cell r="N733" t="str">
            <v>車牙</v>
          </cell>
          <cell r="O733" t="str">
            <v>電鍍</v>
          </cell>
          <cell r="P733" t="str">
            <v>外</v>
          </cell>
          <cell r="Q733" t="str">
            <v>G-20</v>
          </cell>
          <cell r="R733">
            <v>145</v>
          </cell>
          <cell r="S733" t="str">
            <v>32型(牙)</v>
          </cell>
        </row>
        <row r="734">
          <cell r="B734" t="str">
            <v>GF-81CS-A</v>
          </cell>
          <cell r="D734" t="str">
            <v>H</v>
          </cell>
          <cell r="E734">
            <v>11</v>
          </cell>
          <cell r="F734">
            <v>11</v>
          </cell>
          <cell r="G734">
            <v>29.4</v>
          </cell>
          <cell r="H734">
            <v>1.1000000000000001</v>
          </cell>
          <cell r="I734">
            <v>60</v>
          </cell>
          <cell r="J734">
            <v>0.2</v>
          </cell>
          <cell r="K734">
            <v>79</v>
          </cell>
          <cell r="L734">
            <v>2.8219267721518986E-2</v>
          </cell>
          <cell r="M734">
            <v>0.86599999999999999</v>
          </cell>
          <cell r="N734" t="str">
            <v>車牙</v>
          </cell>
          <cell r="O734" t="str">
            <v>切邊</v>
          </cell>
          <cell r="P734" t="str">
            <v>3F</v>
          </cell>
          <cell r="Q734" t="str">
            <v>G-17</v>
          </cell>
          <cell r="R734">
            <v>300</v>
          </cell>
          <cell r="S734" t="str">
            <v>牙</v>
          </cell>
        </row>
        <row r="735">
          <cell r="B735" t="str">
            <v>G-F81F*-A-01</v>
          </cell>
          <cell r="D735" t="str">
            <v>H</v>
          </cell>
          <cell r="E735">
            <v>11</v>
          </cell>
          <cell r="F735">
            <v>11</v>
          </cell>
          <cell r="G735">
            <v>26.7</v>
          </cell>
          <cell r="H735">
            <v>0.8</v>
          </cell>
          <cell r="I735">
            <v>40</v>
          </cell>
          <cell r="J735">
            <v>0.2</v>
          </cell>
          <cell r="K735">
            <v>88</v>
          </cell>
          <cell r="L735">
            <v>2.5333206249999997E-2</v>
          </cell>
          <cell r="M735">
            <v>0.86599999999999999</v>
          </cell>
          <cell r="N735" t="str">
            <v>車牙(双頭牙)</v>
          </cell>
          <cell r="O735" t="str">
            <v>電鍍</v>
          </cell>
          <cell r="P735" t="str">
            <v>外</v>
          </cell>
          <cell r="Q735" t="str">
            <v>G-23</v>
          </cell>
          <cell r="R735">
            <v>250</v>
          </cell>
          <cell r="S735" t="str">
            <v>15.20型(牙)</v>
          </cell>
        </row>
        <row r="736">
          <cell r="B736" t="str">
            <v>G-F81F-S-A-02</v>
          </cell>
          <cell r="D736" t="str">
            <v>H</v>
          </cell>
          <cell r="E736">
            <v>11</v>
          </cell>
          <cell r="F736">
            <v>11</v>
          </cell>
          <cell r="G736">
            <v>26.7</v>
          </cell>
          <cell r="H736">
            <v>0.8</v>
          </cell>
          <cell r="I736">
            <v>40</v>
          </cell>
          <cell r="J736">
            <v>0.2</v>
          </cell>
          <cell r="K736">
            <v>88</v>
          </cell>
          <cell r="L736">
            <v>2.5333206249999997E-2</v>
          </cell>
          <cell r="M736">
            <v>0.86599999999999999</v>
          </cell>
          <cell r="N736" t="str">
            <v>車牙(双頭牙)</v>
          </cell>
          <cell r="O736" t="str">
            <v>電鍍</v>
          </cell>
          <cell r="P736" t="str">
            <v>外</v>
          </cell>
          <cell r="Q736" t="str">
            <v>G-23</v>
          </cell>
          <cell r="R736">
            <v>250</v>
          </cell>
          <cell r="S736" t="str">
            <v>15.20型(牙)</v>
          </cell>
        </row>
        <row r="737">
          <cell r="B737" t="str">
            <v>G-F81F/TNB-A-03</v>
          </cell>
          <cell r="D737" t="str">
            <v>H</v>
          </cell>
          <cell r="E737">
            <v>11</v>
          </cell>
          <cell r="F737">
            <v>11</v>
          </cell>
          <cell r="G737">
            <v>26.7</v>
          </cell>
          <cell r="H737">
            <v>0.8</v>
          </cell>
          <cell r="I737">
            <v>40</v>
          </cell>
          <cell r="J737">
            <v>0.2</v>
          </cell>
          <cell r="K737">
            <v>-1</v>
          </cell>
          <cell r="L737">
            <v>0</v>
          </cell>
          <cell r="M737">
            <v>0.86599999999999999</v>
          </cell>
          <cell r="N737" t="str">
            <v>車牙</v>
          </cell>
          <cell r="O737" t="str">
            <v>電鍍</v>
          </cell>
          <cell r="P737" t="str">
            <v>外</v>
          </cell>
          <cell r="Q737" t="str">
            <v>G-07</v>
          </cell>
        </row>
        <row r="738">
          <cell r="B738" t="str">
            <v>G-F81F/TNB-A-04</v>
          </cell>
          <cell r="D738" t="str">
            <v>H</v>
          </cell>
          <cell r="E738">
            <v>11</v>
          </cell>
          <cell r="F738">
            <v>11</v>
          </cell>
          <cell r="G738">
            <v>26.7</v>
          </cell>
          <cell r="H738">
            <v>0.8</v>
          </cell>
          <cell r="I738">
            <v>40</v>
          </cell>
          <cell r="J738">
            <v>0.2</v>
          </cell>
          <cell r="K738">
            <v>88</v>
          </cell>
          <cell r="L738">
            <v>2.5333206249999997E-2</v>
          </cell>
          <cell r="M738">
            <v>0.86599999999999999</v>
          </cell>
          <cell r="N738" t="str">
            <v>車牙</v>
          </cell>
          <cell r="O738" t="str">
            <v>電鍍</v>
          </cell>
          <cell r="P738" t="str">
            <v>外</v>
          </cell>
          <cell r="Q738" t="str">
            <v>G-07</v>
          </cell>
          <cell r="R738">
            <v>275</v>
          </cell>
          <cell r="S738" t="str">
            <v>15.20.25型(牙)</v>
          </cell>
        </row>
        <row r="739">
          <cell r="B739" t="str">
            <v>G-F81FD-A-02</v>
          </cell>
          <cell r="D739" t="str">
            <v>H</v>
          </cell>
          <cell r="E739">
            <v>11</v>
          </cell>
          <cell r="F739">
            <v>11</v>
          </cell>
          <cell r="G739">
            <v>26.7</v>
          </cell>
          <cell r="H739">
            <v>0.8</v>
          </cell>
          <cell r="I739">
            <v>40</v>
          </cell>
          <cell r="J739">
            <v>0.2</v>
          </cell>
          <cell r="K739">
            <v>88</v>
          </cell>
          <cell r="L739">
            <v>2.5333206249999997E-2</v>
          </cell>
          <cell r="M739">
            <v>0.86599999999999999</v>
          </cell>
          <cell r="N739" t="str">
            <v>車牙(双頭牙)</v>
          </cell>
          <cell r="O739" t="str">
            <v>切邊</v>
          </cell>
          <cell r="P739" t="str">
            <v>3F</v>
          </cell>
          <cell r="Q739" t="str">
            <v>G-28</v>
          </cell>
          <cell r="R739">
            <v>300</v>
          </cell>
          <cell r="S739" t="str">
            <v>15.20型(牙)</v>
          </cell>
        </row>
        <row r="740">
          <cell r="B740" t="str">
            <v>G-F81FZ-H-01</v>
          </cell>
          <cell r="D740" t="str">
            <v>∮</v>
          </cell>
          <cell r="E740">
            <v>8.5</v>
          </cell>
          <cell r="F740">
            <v>8.32</v>
          </cell>
          <cell r="G740">
            <v>2.8</v>
          </cell>
          <cell r="H740">
            <v>0.8</v>
          </cell>
          <cell r="I740">
            <v>60</v>
          </cell>
          <cell r="J740">
            <v>0.2</v>
          </cell>
          <cell r="K740">
            <v>642</v>
          </cell>
          <cell r="L740">
            <v>1.8794987830996885E-3</v>
          </cell>
          <cell r="M740">
            <v>0.78500000000000003</v>
          </cell>
          <cell r="Q740" t="str">
            <v>G-43</v>
          </cell>
          <cell r="R740">
            <v>600</v>
          </cell>
          <cell r="S740">
            <v>0</v>
          </cell>
        </row>
        <row r="741">
          <cell r="B741" t="str">
            <v>G-F81GF3-A</v>
          </cell>
          <cell r="D741" t="str">
            <v>H</v>
          </cell>
          <cell r="E741">
            <v>11</v>
          </cell>
          <cell r="F741">
            <v>11</v>
          </cell>
          <cell r="G741">
            <v>34.4</v>
          </cell>
          <cell r="H741">
            <v>0.8</v>
          </cell>
          <cell r="I741">
            <v>40</v>
          </cell>
          <cell r="J741">
            <v>0.2</v>
          </cell>
          <cell r="K741">
            <v>69</v>
          </cell>
          <cell r="L741">
            <v>3.2309016666666662E-2</v>
          </cell>
          <cell r="M741">
            <v>0.86599999999999999</v>
          </cell>
          <cell r="O741" t="str">
            <v>電鍍</v>
          </cell>
          <cell r="P741" t="str">
            <v>外</v>
          </cell>
          <cell r="Q741" t="str">
            <v>G-38</v>
          </cell>
          <cell r="R741">
            <v>85</v>
          </cell>
          <cell r="S741" t="str">
            <v>CNC型(牙)</v>
          </cell>
        </row>
        <row r="742">
          <cell r="B742" t="str">
            <v>G-F81GF3-A-01</v>
          </cell>
          <cell r="D742" t="str">
            <v>H</v>
          </cell>
          <cell r="E742">
            <v>11</v>
          </cell>
          <cell r="F742">
            <v>11</v>
          </cell>
          <cell r="G742">
            <v>34.4</v>
          </cell>
          <cell r="H742">
            <v>0.8</v>
          </cell>
          <cell r="I742">
            <v>40</v>
          </cell>
          <cell r="J742">
            <v>0.2</v>
          </cell>
          <cell r="K742">
            <v>69</v>
          </cell>
          <cell r="L742">
            <v>3.2309016666666662E-2</v>
          </cell>
          <cell r="M742">
            <v>0.86599999999999999</v>
          </cell>
          <cell r="O742" t="str">
            <v>電鍍</v>
          </cell>
          <cell r="P742" t="str">
            <v>外</v>
          </cell>
          <cell r="Q742" t="str">
            <v>G-38</v>
          </cell>
          <cell r="R742">
            <v>65</v>
          </cell>
          <cell r="S742" t="str">
            <v>CNC型(牙)</v>
          </cell>
        </row>
        <row r="743">
          <cell r="B743" t="str">
            <v>G-F81GF-A-02</v>
          </cell>
          <cell r="D743" t="str">
            <v>H</v>
          </cell>
          <cell r="E743">
            <v>11</v>
          </cell>
          <cell r="F743">
            <v>11</v>
          </cell>
          <cell r="G743">
            <v>34.4</v>
          </cell>
          <cell r="H743">
            <v>0.8</v>
          </cell>
          <cell r="I743">
            <v>40</v>
          </cell>
          <cell r="J743">
            <v>0.2</v>
          </cell>
          <cell r="K743">
            <v>69</v>
          </cell>
          <cell r="L743">
            <v>3.2309016666666662E-2</v>
          </cell>
          <cell r="M743">
            <v>0.86599999999999999</v>
          </cell>
          <cell r="N743" t="str">
            <v>不車牙(特勞普)</v>
          </cell>
          <cell r="O743" t="str">
            <v>攻牙</v>
          </cell>
          <cell r="P743" t="str">
            <v>楊</v>
          </cell>
          <cell r="Q743" t="str">
            <v>G-16</v>
          </cell>
        </row>
        <row r="744">
          <cell r="B744" t="str">
            <v>G-F81GF-A-03</v>
          </cell>
          <cell r="D744" t="str">
            <v>H</v>
          </cell>
          <cell r="E744">
            <v>11</v>
          </cell>
          <cell r="F744">
            <v>11</v>
          </cell>
          <cell r="G744">
            <v>34.4</v>
          </cell>
          <cell r="H744">
            <v>0.8</v>
          </cell>
          <cell r="I744">
            <v>40</v>
          </cell>
          <cell r="J744">
            <v>0.2</v>
          </cell>
          <cell r="K744">
            <v>69</v>
          </cell>
          <cell r="L744">
            <v>3.2309016666666662E-2</v>
          </cell>
          <cell r="M744">
            <v>0.86599999999999999</v>
          </cell>
          <cell r="N744" t="str">
            <v>不車牙(特勞普)</v>
          </cell>
          <cell r="O744" t="str">
            <v>攻牙</v>
          </cell>
          <cell r="P744" t="str">
            <v>楊</v>
          </cell>
          <cell r="Q744" t="str">
            <v>G-16</v>
          </cell>
          <cell r="R744">
            <v>90</v>
          </cell>
          <cell r="S744" t="str">
            <v>CNC型(牙)</v>
          </cell>
        </row>
        <row r="745">
          <cell r="B745" t="str">
            <v>G-F81TN-A</v>
          </cell>
          <cell r="D745" t="str">
            <v>H</v>
          </cell>
          <cell r="E745">
            <v>11</v>
          </cell>
          <cell r="F745">
            <v>11</v>
          </cell>
          <cell r="G745">
            <v>26.5</v>
          </cell>
          <cell r="H745">
            <v>0.8</v>
          </cell>
          <cell r="I745">
            <v>40</v>
          </cell>
          <cell r="J745">
            <v>0.2</v>
          </cell>
          <cell r="K745">
            <v>89</v>
          </cell>
          <cell r="L745">
            <v>2.5048563483146064E-2</v>
          </cell>
          <cell r="M745">
            <v>0.86599999999999999</v>
          </cell>
          <cell r="N745" t="str">
            <v>車牙</v>
          </cell>
          <cell r="O745" t="str">
            <v>電鍍</v>
          </cell>
          <cell r="P745" t="str">
            <v>外</v>
          </cell>
          <cell r="Q745" t="str">
            <v>G-12</v>
          </cell>
          <cell r="R745">
            <v>300</v>
          </cell>
          <cell r="S745" t="str">
            <v>15.20型(牙)</v>
          </cell>
        </row>
        <row r="746">
          <cell r="B746" t="str">
            <v>G-F81XL-A</v>
          </cell>
          <cell r="D746" t="str">
            <v>H</v>
          </cell>
          <cell r="E746">
            <v>11</v>
          </cell>
          <cell r="F746">
            <v>11</v>
          </cell>
          <cell r="G746">
            <v>34.049999999999997</v>
          </cell>
          <cell r="H746">
            <v>0.8</v>
          </cell>
          <cell r="I746">
            <v>40</v>
          </cell>
          <cell r="J746">
            <v>0.2</v>
          </cell>
          <cell r="K746">
            <v>70</v>
          </cell>
          <cell r="L746">
            <v>3.184745928571428E-2</v>
          </cell>
          <cell r="M746">
            <v>0.86599999999999999</v>
          </cell>
          <cell r="N746" t="str">
            <v>車牙(双頭牙)</v>
          </cell>
          <cell r="O746" t="str">
            <v>電鍍</v>
          </cell>
          <cell r="P746" t="str">
            <v>外</v>
          </cell>
          <cell r="Q746" t="str">
            <v>G-24</v>
          </cell>
          <cell r="R746">
            <v>0</v>
          </cell>
          <cell r="S746">
            <v>0</v>
          </cell>
        </row>
        <row r="747">
          <cell r="B747" t="str">
            <v>G-F81XL-A-01</v>
          </cell>
          <cell r="D747" t="str">
            <v>H</v>
          </cell>
          <cell r="E747">
            <v>11</v>
          </cell>
          <cell r="F747">
            <v>11</v>
          </cell>
          <cell r="G747">
            <v>34.049999999999997</v>
          </cell>
          <cell r="H747">
            <v>0.8</v>
          </cell>
          <cell r="I747">
            <v>40</v>
          </cell>
          <cell r="J747">
            <v>0.2</v>
          </cell>
          <cell r="K747">
            <v>70</v>
          </cell>
          <cell r="L747">
            <v>3.184745928571428E-2</v>
          </cell>
          <cell r="M747">
            <v>0.86599999999999999</v>
          </cell>
          <cell r="N747" t="str">
            <v>車牙(双頭牙)</v>
          </cell>
          <cell r="O747" t="str">
            <v>電鍍</v>
          </cell>
          <cell r="P747" t="str">
            <v>外</v>
          </cell>
          <cell r="Q747" t="str">
            <v>G-24</v>
          </cell>
          <cell r="R747">
            <v>65</v>
          </cell>
          <cell r="S747" t="str">
            <v>CNC(牙)</v>
          </cell>
        </row>
        <row r="748">
          <cell r="B748" t="str">
            <v>G-F81XL-D-A</v>
          </cell>
          <cell r="D748" t="str">
            <v>H</v>
          </cell>
          <cell r="E748">
            <v>11</v>
          </cell>
          <cell r="F748">
            <v>11</v>
          </cell>
          <cell r="G748">
            <v>33.75</v>
          </cell>
          <cell r="H748">
            <v>0.8</v>
          </cell>
          <cell r="I748">
            <v>40</v>
          </cell>
          <cell r="J748">
            <v>0.2</v>
          </cell>
          <cell r="K748">
            <v>70</v>
          </cell>
          <cell r="L748">
            <v>3.184745928571428E-2</v>
          </cell>
          <cell r="M748">
            <v>0.86599999999999999</v>
          </cell>
          <cell r="N748" t="str">
            <v>車牙</v>
          </cell>
          <cell r="Q748" t="str">
            <v>G-36</v>
          </cell>
          <cell r="R748">
            <v>100</v>
          </cell>
          <cell r="S748">
            <v>0</v>
          </cell>
        </row>
        <row r="749">
          <cell r="B749" t="str">
            <v>G-F81XL-DD-A1</v>
          </cell>
          <cell r="D749" t="str">
            <v>H</v>
          </cell>
          <cell r="E749">
            <v>11</v>
          </cell>
          <cell r="F749">
            <v>11</v>
          </cell>
          <cell r="G749">
            <v>33.75</v>
          </cell>
          <cell r="H749">
            <v>0.8</v>
          </cell>
          <cell r="I749">
            <v>40</v>
          </cell>
          <cell r="J749">
            <v>0.2</v>
          </cell>
          <cell r="K749">
            <v>70</v>
          </cell>
          <cell r="L749">
            <v>3.184745928571428E-2</v>
          </cell>
          <cell r="M749">
            <v>0.86599999999999999</v>
          </cell>
          <cell r="Q749" t="str">
            <v>G-39</v>
          </cell>
          <cell r="R749">
            <v>65</v>
          </cell>
          <cell r="S749">
            <v>0</v>
          </cell>
        </row>
        <row r="750">
          <cell r="B750" t="str">
            <v>GL-G2B2-TNB-A-04</v>
          </cell>
          <cell r="C750" t="str">
            <v>直花</v>
          </cell>
          <cell r="D750" t="str">
            <v>∮</v>
          </cell>
          <cell r="E750">
            <v>10</v>
          </cell>
          <cell r="F750">
            <v>10</v>
          </cell>
          <cell r="G750">
            <v>34.299999999999997</v>
          </cell>
          <cell r="H750">
            <v>0.8</v>
          </cell>
          <cell r="I750">
            <v>60</v>
          </cell>
          <cell r="J750">
            <v>0.2</v>
          </cell>
          <cell r="K750">
            <v>68</v>
          </cell>
          <cell r="L750">
            <v>2.4216268749999999E-2</v>
          </cell>
          <cell r="M750">
            <v>0.78500000000000003</v>
          </cell>
          <cell r="N750" t="str">
            <v>車牙</v>
          </cell>
          <cell r="O750" t="str">
            <v>電鍍</v>
          </cell>
          <cell r="P750" t="str">
            <v>外</v>
          </cell>
          <cell r="Q750" t="str">
            <v>G-15</v>
          </cell>
          <cell r="R750">
            <v>300</v>
          </cell>
          <cell r="S750">
            <v>0</v>
          </cell>
        </row>
        <row r="751">
          <cell r="B751" t="str">
            <v>G-NS-11590-1</v>
          </cell>
          <cell r="D751" t="str">
            <v>H</v>
          </cell>
          <cell r="E751">
            <v>11</v>
          </cell>
          <cell r="F751">
            <v>11</v>
          </cell>
          <cell r="G751">
            <v>10.1</v>
          </cell>
          <cell r="H751">
            <v>0.8</v>
          </cell>
          <cell r="I751">
            <v>40</v>
          </cell>
          <cell r="J751">
            <v>0.2</v>
          </cell>
          <cell r="K751">
            <v>221</v>
          </cell>
          <cell r="L751">
            <v>1.0087430542986425E-2</v>
          </cell>
          <cell r="M751">
            <v>0.86599999999999999</v>
          </cell>
          <cell r="O751" t="str">
            <v>絞孔</v>
          </cell>
          <cell r="P751" t="str">
            <v>3F</v>
          </cell>
          <cell r="Q751" t="str">
            <v>G-34</v>
          </cell>
          <cell r="R751">
            <v>700</v>
          </cell>
          <cell r="S751" t="str">
            <v>15.20型</v>
          </cell>
        </row>
        <row r="752">
          <cell r="B752" t="str">
            <v>G-PCB90XTLR-A-02</v>
          </cell>
          <cell r="D752" t="str">
            <v>□</v>
          </cell>
          <cell r="E752">
            <v>11</v>
          </cell>
          <cell r="F752">
            <v>11</v>
          </cell>
          <cell r="G752">
            <v>33.1</v>
          </cell>
          <cell r="H752">
            <v>0.8</v>
          </cell>
          <cell r="I752">
            <v>40</v>
          </cell>
          <cell r="J752">
            <v>0.2</v>
          </cell>
          <cell r="K752">
            <v>72</v>
          </cell>
          <cell r="L752">
            <v>3.5753819444444446E-2</v>
          </cell>
          <cell r="M752">
            <v>1</v>
          </cell>
          <cell r="O752" t="str">
            <v>鑽孔</v>
          </cell>
          <cell r="P752" t="str">
            <v>3F</v>
          </cell>
          <cell r="Q752" t="str">
            <v>G-08</v>
          </cell>
          <cell r="R752">
            <v>200</v>
          </cell>
          <cell r="S752" t="str">
            <v>20型(牙)</v>
          </cell>
        </row>
        <row r="753">
          <cell r="B753" t="str">
            <v>G-PCB90XTLR-A-03</v>
          </cell>
          <cell r="D753" t="str">
            <v>□</v>
          </cell>
          <cell r="E753">
            <v>11</v>
          </cell>
          <cell r="F753">
            <v>11</v>
          </cell>
          <cell r="G753">
            <v>32.9</v>
          </cell>
          <cell r="H753">
            <v>0.8</v>
          </cell>
          <cell r="I753">
            <v>40</v>
          </cell>
          <cell r="J753">
            <v>0.2</v>
          </cell>
          <cell r="K753">
            <v>72</v>
          </cell>
          <cell r="L753">
            <v>3.5753819444444446E-2</v>
          </cell>
          <cell r="M753">
            <v>1</v>
          </cell>
          <cell r="O753" t="str">
            <v>鑽孔</v>
          </cell>
          <cell r="P753" t="str">
            <v>3F</v>
          </cell>
          <cell r="Q753" t="str">
            <v>G-08</v>
          </cell>
          <cell r="R753">
            <v>200</v>
          </cell>
          <cell r="S753" t="str">
            <v>20型(牙)</v>
          </cell>
        </row>
        <row r="754">
          <cell r="B754" t="str">
            <v>G-PCB90XTLR-A-04</v>
          </cell>
          <cell r="D754" t="str">
            <v>□</v>
          </cell>
          <cell r="E754">
            <v>11</v>
          </cell>
          <cell r="F754">
            <v>11</v>
          </cell>
          <cell r="G754">
            <v>32.9</v>
          </cell>
          <cell r="H754">
            <v>0.8</v>
          </cell>
          <cell r="I754">
            <v>40</v>
          </cell>
          <cell r="J754">
            <v>0.2</v>
          </cell>
          <cell r="K754">
            <v>72</v>
          </cell>
          <cell r="L754">
            <v>3.5753819444444446E-2</v>
          </cell>
          <cell r="M754">
            <v>1</v>
          </cell>
          <cell r="O754" t="str">
            <v>鑽孔</v>
          </cell>
          <cell r="P754" t="str">
            <v>3F</v>
          </cell>
          <cell r="Q754" t="str">
            <v>G-08</v>
          </cell>
          <cell r="R754">
            <v>230</v>
          </cell>
          <cell r="S754" t="str">
            <v>20型(牙)</v>
          </cell>
        </row>
        <row r="755">
          <cell r="B755" t="str">
            <v>G-PCB90XTLRND-A-RND</v>
          </cell>
          <cell r="D755" t="str">
            <v>□</v>
          </cell>
          <cell r="E755">
            <v>11</v>
          </cell>
          <cell r="F755">
            <v>11</v>
          </cell>
          <cell r="G755">
            <v>32.9</v>
          </cell>
          <cell r="H755">
            <v>0.8</v>
          </cell>
          <cell r="I755">
            <v>40</v>
          </cell>
          <cell r="J755">
            <v>0.2</v>
          </cell>
          <cell r="K755">
            <v>72</v>
          </cell>
          <cell r="L755">
            <v>3.5753819444444446E-2</v>
          </cell>
          <cell r="M755">
            <v>1</v>
          </cell>
          <cell r="Q755" t="str">
            <v>樣品</v>
          </cell>
        </row>
        <row r="756">
          <cell r="B756" t="str">
            <v>G-PCB90XTLRND-IP-A</v>
          </cell>
          <cell r="D756" t="str">
            <v>□</v>
          </cell>
          <cell r="E756">
            <v>11</v>
          </cell>
          <cell r="F756">
            <v>11</v>
          </cell>
          <cell r="G756">
            <v>32.6</v>
          </cell>
          <cell r="H756">
            <v>0.8</v>
          </cell>
          <cell r="I756">
            <v>40</v>
          </cell>
          <cell r="J756">
            <v>0.2</v>
          </cell>
          <cell r="K756">
            <v>-1</v>
          </cell>
          <cell r="L756">
            <v>0</v>
          </cell>
          <cell r="M756">
            <v>1</v>
          </cell>
          <cell r="Q756" t="str">
            <v>樣品</v>
          </cell>
        </row>
        <row r="757">
          <cell r="B757" t="str">
            <v>G-PF59/PCB-B</v>
          </cell>
          <cell r="D757" t="str">
            <v>∮</v>
          </cell>
          <cell r="E757">
            <v>17</v>
          </cell>
          <cell r="F757">
            <v>17</v>
          </cell>
          <cell r="G757">
            <v>18</v>
          </cell>
          <cell r="H757">
            <v>0.8</v>
          </cell>
          <cell r="I757">
            <v>40</v>
          </cell>
          <cell r="J757">
            <v>0.2</v>
          </cell>
          <cell r="K757">
            <v>129</v>
          </cell>
          <cell r="L757">
            <v>3.7415138565891473E-2</v>
          </cell>
          <cell r="M757">
            <v>0.78500000000000003</v>
          </cell>
          <cell r="Q757" t="str">
            <v>G-35</v>
          </cell>
          <cell r="R757">
            <v>500</v>
          </cell>
          <cell r="S757" t="str">
            <v>20型</v>
          </cell>
        </row>
        <row r="758">
          <cell r="B758" t="str">
            <v>G-PF-59-A</v>
          </cell>
          <cell r="D758" t="str">
            <v>∮</v>
          </cell>
          <cell r="E758">
            <v>15</v>
          </cell>
          <cell r="F758">
            <v>15</v>
          </cell>
          <cell r="G758">
            <v>26.5</v>
          </cell>
          <cell r="H758">
            <v>0.8</v>
          </cell>
          <cell r="I758">
            <v>40</v>
          </cell>
          <cell r="J758">
            <v>0.2</v>
          </cell>
          <cell r="K758">
            <v>89</v>
          </cell>
          <cell r="L758">
            <v>4.2221313202247195E-2</v>
          </cell>
          <cell r="M758">
            <v>0.78500000000000003</v>
          </cell>
          <cell r="Q758" t="str">
            <v>G-45</v>
          </cell>
          <cell r="R758">
            <v>80</v>
          </cell>
          <cell r="S758" t="str">
            <v>CNC型(牙)</v>
          </cell>
        </row>
        <row r="759">
          <cell r="B759" t="str">
            <v>G-PF-59-A-Z</v>
          </cell>
          <cell r="D759" t="str">
            <v>∮</v>
          </cell>
          <cell r="E759">
            <v>15</v>
          </cell>
          <cell r="F759">
            <v>15</v>
          </cell>
          <cell r="G759">
            <v>26.5</v>
          </cell>
          <cell r="H759">
            <v>0.8</v>
          </cell>
          <cell r="I759">
            <v>40</v>
          </cell>
          <cell r="J759">
            <v>0.2</v>
          </cell>
          <cell r="K759">
            <v>89</v>
          </cell>
          <cell r="L759">
            <v>4.2221313202247195E-2</v>
          </cell>
          <cell r="M759">
            <v>0.78500000000000003</v>
          </cell>
          <cell r="Q759" t="str">
            <v>G-42</v>
          </cell>
          <cell r="R759">
            <v>55</v>
          </cell>
          <cell r="S759" t="str">
            <v>CNC型(牙)</v>
          </cell>
        </row>
        <row r="760">
          <cell r="B760" t="str">
            <v>GS202-001-A</v>
          </cell>
          <cell r="D760" t="str">
            <v>H</v>
          </cell>
          <cell r="E760">
            <v>11</v>
          </cell>
          <cell r="F760">
            <v>11</v>
          </cell>
          <cell r="G760">
            <v>26.3</v>
          </cell>
          <cell r="H760">
            <v>0.8</v>
          </cell>
          <cell r="I760">
            <v>40</v>
          </cell>
          <cell r="J760">
            <v>0.2</v>
          </cell>
          <cell r="K760">
            <v>90</v>
          </cell>
          <cell r="L760">
            <v>2.4770246111111109E-2</v>
          </cell>
          <cell r="M760">
            <v>0.86599999999999999</v>
          </cell>
          <cell r="N760" t="str">
            <v>車牙</v>
          </cell>
          <cell r="O760" t="str">
            <v>切邊</v>
          </cell>
          <cell r="P760" t="str">
            <v>3F</v>
          </cell>
          <cell r="Q760" t="str">
            <v>G-04</v>
          </cell>
          <cell r="R760">
            <v>220</v>
          </cell>
          <cell r="S760" t="str">
            <v>15.20型(牙)</v>
          </cell>
        </row>
        <row r="761">
          <cell r="B761" t="str">
            <v>GSK-404-B</v>
          </cell>
          <cell r="D761" t="str">
            <v>∮</v>
          </cell>
          <cell r="E761">
            <v>14</v>
          </cell>
          <cell r="F761">
            <v>13.1</v>
          </cell>
          <cell r="G761">
            <v>21.9</v>
          </cell>
          <cell r="H761">
            <v>0.8</v>
          </cell>
          <cell r="I761">
            <v>40</v>
          </cell>
          <cell r="J761">
            <v>0.2</v>
          </cell>
          <cell r="K761">
            <v>107</v>
          </cell>
          <cell r="L761">
            <v>3.0592257009345796E-2</v>
          </cell>
          <cell r="M761">
            <v>0.78500000000000003</v>
          </cell>
          <cell r="O761" t="str">
            <v>切邊</v>
          </cell>
          <cell r="P761" t="str">
            <v>3F</v>
          </cell>
          <cell r="Q761" t="str">
            <v>G-01</v>
          </cell>
          <cell r="R761">
            <v>500</v>
          </cell>
          <cell r="S761" t="str">
            <v>20型</v>
          </cell>
        </row>
        <row r="762">
          <cell r="B762" t="str">
            <v>G-SK-59-M-B</v>
          </cell>
          <cell r="D762" t="str">
            <v>H</v>
          </cell>
          <cell r="E762">
            <v>11.1</v>
          </cell>
          <cell r="F762">
            <v>11.1</v>
          </cell>
          <cell r="G762">
            <v>22.2</v>
          </cell>
          <cell r="H762">
            <v>0.8</v>
          </cell>
          <cell r="I762">
            <v>40</v>
          </cell>
          <cell r="J762">
            <v>0.2</v>
          </cell>
          <cell r="K762">
            <v>106</v>
          </cell>
          <cell r="L762">
            <v>2.1415467183962266E-2</v>
          </cell>
          <cell r="M762">
            <v>0.86599999999999999</v>
          </cell>
          <cell r="Q762" t="str">
            <v>G-37</v>
          </cell>
          <cell r="R762">
            <v>300</v>
          </cell>
          <cell r="S762" t="str">
            <v>15.20型</v>
          </cell>
        </row>
        <row r="763">
          <cell r="B763" t="str">
            <v>HP FF-R-B</v>
          </cell>
          <cell r="C763" t="str">
            <v>直花</v>
          </cell>
          <cell r="D763" t="str">
            <v>∮</v>
          </cell>
          <cell r="E763">
            <v>13</v>
          </cell>
          <cell r="F763">
            <v>13</v>
          </cell>
          <cell r="G763">
            <v>23.5</v>
          </cell>
          <cell r="H763">
            <v>0.8</v>
          </cell>
          <cell r="I763">
            <v>60</v>
          </cell>
          <cell r="J763">
            <v>0.2</v>
          </cell>
          <cell r="K763">
            <v>98</v>
          </cell>
          <cell r="L763">
            <v>2.8397281681122457E-2</v>
          </cell>
          <cell r="M763">
            <v>0.78500000000000003</v>
          </cell>
          <cell r="N763" t="str">
            <v>車牙(牙12)</v>
          </cell>
          <cell r="O763" t="str">
            <v>電鍍</v>
          </cell>
          <cell r="P763" t="str">
            <v>外</v>
          </cell>
          <cell r="Q763" t="str">
            <v>H-02</v>
          </cell>
          <cell r="R763">
            <v>300</v>
          </cell>
          <cell r="S763" t="str">
            <v>15.20型(牙)</v>
          </cell>
        </row>
        <row r="764">
          <cell r="B764" t="str">
            <v>HPF-54-HR-C-01</v>
          </cell>
          <cell r="D764" t="str">
            <v>∮</v>
          </cell>
          <cell r="E764">
            <v>8.5</v>
          </cell>
          <cell r="F764">
            <v>8.5</v>
          </cell>
          <cell r="G764">
            <v>3.3</v>
          </cell>
          <cell r="H764">
            <v>0.8</v>
          </cell>
          <cell r="I764">
            <v>60</v>
          </cell>
          <cell r="J764">
            <v>0.2</v>
          </cell>
          <cell r="K764">
            <v>567</v>
          </cell>
          <cell r="L764">
            <v>2.1281097332451499E-3</v>
          </cell>
          <cell r="M764">
            <v>0.78500000000000003</v>
          </cell>
          <cell r="Q764" t="str">
            <v>H-06</v>
          </cell>
          <cell r="R764">
            <v>720</v>
          </cell>
          <cell r="S764">
            <v>0</v>
          </cell>
        </row>
        <row r="765">
          <cell r="B765" t="str">
            <v>HPF-54-HR-CV-C</v>
          </cell>
          <cell r="D765" t="str">
            <v>∮</v>
          </cell>
          <cell r="E765">
            <v>9</v>
          </cell>
          <cell r="F765">
            <v>8.8000000000000007</v>
          </cell>
          <cell r="G765">
            <v>3.5</v>
          </cell>
          <cell r="H765">
            <v>0.8</v>
          </cell>
          <cell r="I765">
            <v>60</v>
          </cell>
          <cell r="J765">
            <v>0.2</v>
          </cell>
          <cell r="K765">
            <v>542</v>
          </cell>
          <cell r="L765">
            <v>2.4958872232472324E-3</v>
          </cell>
          <cell r="M765">
            <v>0.78500000000000003</v>
          </cell>
          <cell r="Q765" t="str">
            <v>H-07</v>
          </cell>
          <cell r="R765">
            <v>620</v>
          </cell>
          <cell r="S765">
            <v>0</v>
          </cell>
        </row>
        <row r="766">
          <cell r="B766" t="str">
            <v>HPF-85-HR-C</v>
          </cell>
          <cell r="D766" t="str">
            <v>∮</v>
          </cell>
          <cell r="E766">
            <v>9</v>
          </cell>
          <cell r="F766">
            <v>8.8000000000000007</v>
          </cell>
          <cell r="G766">
            <v>3.3</v>
          </cell>
          <cell r="H766">
            <v>0.8</v>
          </cell>
          <cell r="I766">
            <v>60</v>
          </cell>
          <cell r="J766">
            <v>0.2</v>
          </cell>
          <cell r="K766">
            <v>567</v>
          </cell>
          <cell r="L766">
            <v>2.3858392857142858E-3</v>
          </cell>
          <cell r="M766">
            <v>0.78500000000000003</v>
          </cell>
          <cell r="Q766" t="str">
            <v>H-09</v>
          </cell>
          <cell r="R766">
            <v>800</v>
          </cell>
          <cell r="S766">
            <v>0</v>
          </cell>
        </row>
        <row r="767">
          <cell r="B767" t="str">
            <v>HPNA-A-01</v>
          </cell>
          <cell r="D767" t="str">
            <v>∮</v>
          </cell>
          <cell r="E767">
            <v>13</v>
          </cell>
          <cell r="F767">
            <v>12.9</v>
          </cell>
          <cell r="G767">
            <v>22.7</v>
          </cell>
          <cell r="H767">
            <v>0.8</v>
          </cell>
          <cell r="I767">
            <v>40</v>
          </cell>
          <cell r="J767">
            <v>0.2</v>
          </cell>
          <cell r="K767">
            <v>103</v>
          </cell>
          <cell r="L767">
            <v>2.7402406553398057E-2</v>
          </cell>
          <cell r="M767">
            <v>0.78500000000000003</v>
          </cell>
          <cell r="N767" t="str">
            <v>車牙(牙9)</v>
          </cell>
          <cell r="O767" t="str">
            <v>切溝</v>
          </cell>
          <cell r="P767" t="str">
            <v>3F</v>
          </cell>
          <cell r="Q767" t="str">
            <v>H-03</v>
          </cell>
          <cell r="R767">
            <v>0</v>
          </cell>
          <cell r="S767">
            <v>0</v>
          </cell>
        </row>
        <row r="768">
          <cell r="B768" t="str">
            <v>HPNA-A-02</v>
          </cell>
          <cell r="D768" t="str">
            <v>∮</v>
          </cell>
          <cell r="E768">
            <v>15</v>
          </cell>
          <cell r="F768">
            <v>14.9</v>
          </cell>
          <cell r="G768">
            <v>19</v>
          </cell>
          <cell r="H768">
            <v>0.8</v>
          </cell>
          <cell r="I768">
            <v>40</v>
          </cell>
          <cell r="J768">
            <v>0.2</v>
          </cell>
          <cell r="K768">
            <v>123</v>
          </cell>
          <cell r="L768">
            <v>3.0550381097560978E-2</v>
          </cell>
          <cell r="M768">
            <v>0.78500000000000003</v>
          </cell>
          <cell r="N768" t="str">
            <v>車牙(牙9)</v>
          </cell>
          <cell r="O768" t="str">
            <v>切溝</v>
          </cell>
          <cell r="P768" t="str">
            <v>3F</v>
          </cell>
          <cell r="Q768" t="str">
            <v>H-03</v>
          </cell>
          <cell r="R768">
            <v>250</v>
          </cell>
          <cell r="S768" t="str">
            <v>20型(牙)</v>
          </cell>
        </row>
        <row r="769">
          <cell r="B769" t="str">
            <v>HT6-A</v>
          </cell>
          <cell r="D769" t="str">
            <v>∮</v>
          </cell>
          <cell r="E769">
            <v>11.7</v>
          </cell>
          <cell r="F769">
            <v>11.5</v>
          </cell>
          <cell r="G769">
            <v>16.600000000000001</v>
          </cell>
          <cell r="H769">
            <v>0.8</v>
          </cell>
          <cell r="I769">
            <v>40</v>
          </cell>
          <cell r="J769">
            <v>0.2</v>
          </cell>
          <cell r="K769">
            <v>139</v>
          </cell>
          <cell r="L769">
            <v>1.6447358120503595E-2</v>
          </cell>
          <cell r="M769">
            <v>0.78500000000000003</v>
          </cell>
          <cell r="N769" t="str">
            <v>車牙(牙12.1)</v>
          </cell>
          <cell r="O769" t="str">
            <v>切邊</v>
          </cell>
          <cell r="P769" t="str">
            <v>3F</v>
          </cell>
          <cell r="Q769" t="str">
            <v>H-01</v>
          </cell>
          <cell r="R769">
            <v>450</v>
          </cell>
          <cell r="S769" t="str">
            <v>15.20型(牙)</v>
          </cell>
        </row>
        <row r="770">
          <cell r="B770" t="str">
            <v>HTL-59-A</v>
          </cell>
          <cell r="D770" t="str">
            <v>H</v>
          </cell>
          <cell r="E770">
            <v>11</v>
          </cell>
          <cell r="F770">
            <v>11</v>
          </cell>
          <cell r="G770">
            <v>7.7</v>
          </cell>
          <cell r="H770">
            <v>0.8</v>
          </cell>
          <cell r="I770">
            <v>40</v>
          </cell>
          <cell r="J770">
            <v>0.2</v>
          </cell>
          <cell r="K770">
            <v>-4</v>
          </cell>
          <cell r="L770">
            <v>0</v>
          </cell>
          <cell r="M770">
            <v>0.86599999999999999</v>
          </cell>
          <cell r="Q770" t="str">
            <v>H-04</v>
          </cell>
        </row>
        <row r="771">
          <cell r="B771" t="str">
            <v>HTL-59-A-01</v>
          </cell>
          <cell r="D771" t="str">
            <v>H</v>
          </cell>
          <cell r="E771">
            <v>11</v>
          </cell>
          <cell r="F771">
            <v>11</v>
          </cell>
          <cell r="G771">
            <v>7.7</v>
          </cell>
          <cell r="H771">
            <v>0.8</v>
          </cell>
          <cell r="I771">
            <v>40</v>
          </cell>
          <cell r="J771">
            <v>0.2</v>
          </cell>
          <cell r="K771">
            <v>282</v>
          </cell>
          <cell r="L771">
            <v>7.9053976950354595E-3</v>
          </cell>
          <cell r="M771">
            <v>0.86599999999999999</v>
          </cell>
          <cell r="Q771" t="str">
            <v>H-04</v>
          </cell>
          <cell r="R771">
            <v>800</v>
          </cell>
          <cell r="S771" t="str">
            <v>15.20型</v>
          </cell>
        </row>
        <row r="772">
          <cell r="B772" t="str">
            <v>HTL-59-C</v>
          </cell>
          <cell r="D772" t="str">
            <v>∮</v>
          </cell>
          <cell r="E772">
            <v>8.6</v>
          </cell>
          <cell r="F772">
            <v>8.5</v>
          </cell>
          <cell r="G772">
            <v>18.3</v>
          </cell>
          <cell r="H772">
            <v>0.8</v>
          </cell>
          <cell r="I772">
            <v>60</v>
          </cell>
          <cell r="J772">
            <v>0.2</v>
          </cell>
          <cell r="K772">
            <v>-3</v>
          </cell>
          <cell r="L772">
            <v>0</v>
          </cell>
          <cell r="M772">
            <v>0.78500000000000003</v>
          </cell>
          <cell r="Q772" t="str">
            <v>H-05</v>
          </cell>
        </row>
        <row r="773">
          <cell r="B773" t="str">
            <v>HTL-59-C-01</v>
          </cell>
          <cell r="D773" t="str">
            <v>∮</v>
          </cell>
          <cell r="E773">
            <v>8.5</v>
          </cell>
          <cell r="F773">
            <v>8.5</v>
          </cell>
          <cell r="G773">
            <v>18.649999999999999</v>
          </cell>
          <cell r="H773">
            <v>0.8</v>
          </cell>
          <cell r="I773">
            <v>60</v>
          </cell>
          <cell r="J773">
            <v>0.2</v>
          </cell>
          <cell r="K773">
            <v>124</v>
          </cell>
          <cell r="L773">
            <v>9.7309533770161289E-3</v>
          </cell>
          <cell r="M773">
            <v>0.78500000000000003</v>
          </cell>
          <cell r="Q773" t="str">
            <v>H-05</v>
          </cell>
          <cell r="R773">
            <v>700</v>
          </cell>
          <cell r="S773" t="str">
            <v>15.20型</v>
          </cell>
        </row>
        <row r="774">
          <cell r="B774" t="str">
            <v>HTL-59-C-X</v>
          </cell>
          <cell r="D774" t="str">
            <v>∮</v>
          </cell>
          <cell r="E774">
            <v>8.5</v>
          </cell>
          <cell r="F774">
            <v>8.5</v>
          </cell>
          <cell r="G774">
            <v>18.3</v>
          </cell>
          <cell r="H774">
            <v>0.8</v>
          </cell>
          <cell r="I774">
            <v>60</v>
          </cell>
          <cell r="J774">
            <v>0.2</v>
          </cell>
          <cell r="K774">
            <v>126</v>
          </cell>
          <cell r="L774">
            <v>9.5764937996031738E-3</v>
          </cell>
          <cell r="M774">
            <v>0.78500000000000003</v>
          </cell>
          <cell r="Q774" t="str">
            <v>H-08</v>
          </cell>
          <cell r="R774">
            <v>360</v>
          </cell>
          <cell r="S774" t="str">
            <v>15.20型</v>
          </cell>
        </row>
        <row r="775">
          <cell r="B775" t="str">
            <v>IEC-112-M-A</v>
          </cell>
          <cell r="D775" t="str">
            <v>∮</v>
          </cell>
          <cell r="E775">
            <v>11.3</v>
          </cell>
          <cell r="F775">
            <v>11</v>
          </cell>
          <cell r="G775">
            <v>17.600000000000001</v>
          </cell>
          <cell r="H775">
            <v>0.8</v>
          </cell>
          <cell r="I775">
            <v>40</v>
          </cell>
          <cell r="J775">
            <v>0.2</v>
          </cell>
          <cell r="K775">
            <v>132</v>
          </cell>
          <cell r="L775">
            <v>1.6155566126893939E-2</v>
          </cell>
          <cell r="M775">
            <v>0.78500000000000003</v>
          </cell>
          <cell r="Q775" t="str">
            <v>I-19</v>
          </cell>
          <cell r="R775">
            <v>500</v>
          </cell>
          <cell r="S775" t="str">
            <v>15.20型</v>
          </cell>
        </row>
        <row r="776">
          <cell r="B776" t="str">
            <v>IEC-59F-B-03</v>
          </cell>
          <cell r="D776" t="str">
            <v>∮</v>
          </cell>
          <cell r="E776">
            <v>11</v>
          </cell>
          <cell r="F776">
            <v>10.8</v>
          </cell>
          <cell r="G776">
            <v>15</v>
          </cell>
          <cell r="H776">
            <v>0.8</v>
          </cell>
          <cell r="I776">
            <v>40</v>
          </cell>
          <cell r="J776">
            <v>0.2</v>
          </cell>
          <cell r="K776">
            <v>153</v>
          </cell>
          <cell r="L776">
            <v>1.3207881535947714E-2</v>
          </cell>
          <cell r="M776">
            <v>0.78500000000000003</v>
          </cell>
          <cell r="O776" t="str">
            <v>退火</v>
          </cell>
          <cell r="P776" t="str">
            <v>1F</v>
          </cell>
          <cell r="Q776" t="str">
            <v>I-01</v>
          </cell>
          <cell r="R776">
            <v>700</v>
          </cell>
          <cell r="S776" t="str">
            <v>15.20型</v>
          </cell>
        </row>
        <row r="777">
          <cell r="B777" t="str">
            <v>IECF-179-A</v>
          </cell>
          <cell r="D777" t="str">
            <v>∮</v>
          </cell>
          <cell r="E777">
            <v>11</v>
          </cell>
          <cell r="F777">
            <v>10.6</v>
          </cell>
          <cell r="G777">
            <v>17.5</v>
          </cell>
          <cell r="H777">
            <v>0.8</v>
          </cell>
          <cell r="I777">
            <v>40</v>
          </cell>
          <cell r="J777">
            <v>0.2</v>
          </cell>
          <cell r="K777">
            <v>132</v>
          </cell>
          <cell r="L777">
            <v>1.5309135416666668E-2</v>
          </cell>
          <cell r="M777">
            <v>0.78500000000000003</v>
          </cell>
          <cell r="O777" t="str">
            <v>鉸孔</v>
          </cell>
          <cell r="P777" t="str">
            <v>3F</v>
          </cell>
          <cell r="Q777" t="str">
            <v>I-06</v>
          </cell>
          <cell r="R777">
            <v>0</v>
          </cell>
          <cell r="S777" t="str">
            <v>15.20型</v>
          </cell>
        </row>
        <row r="778">
          <cell r="B778" t="str">
            <v>IECF-56S-NT-B</v>
          </cell>
          <cell r="C778" t="str">
            <v>EF料</v>
          </cell>
          <cell r="D778" t="str">
            <v>∮</v>
          </cell>
          <cell r="E778">
            <v>10.8</v>
          </cell>
          <cell r="F778">
            <v>10.8</v>
          </cell>
          <cell r="G778">
            <v>13.5</v>
          </cell>
          <cell r="H778">
            <v>0.8</v>
          </cell>
          <cell r="I778">
            <v>40</v>
          </cell>
          <cell r="J778">
            <v>0.2</v>
          </cell>
          <cell r="K778">
            <v>169</v>
          </cell>
          <cell r="L778">
            <v>1.1526568402366866E-2</v>
          </cell>
          <cell r="M778">
            <v>0.78500000000000003</v>
          </cell>
          <cell r="O778" t="str">
            <v>退火</v>
          </cell>
          <cell r="P778" t="str">
            <v>1F</v>
          </cell>
          <cell r="Q778" t="str">
            <v>I-08</v>
          </cell>
          <cell r="R778">
            <v>600</v>
          </cell>
          <cell r="S778" t="str">
            <v>15.20型</v>
          </cell>
        </row>
        <row r="779">
          <cell r="B779" t="str">
            <v>IECF-59S-NT-A</v>
          </cell>
          <cell r="C779" t="str">
            <v>十花</v>
          </cell>
          <cell r="D779" t="str">
            <v>∮</v>
          </cell>
          <cell r="E779">
            <v>11.5</v>
          </cell>
          <cell r="F779">
            <v>11.5</v>
          </cell>
          <cell r="G779">
            <v>20.7</v>
          </cell>
          <cell r="H779">
            <v>0.8</v>
          </cell>
          <cell r="I779">
            <v>60</v>
          </cell>
          <cell r="J779">
            <v>0.2</v>
          </cell>
          <cell r="K779">
            <v>110</v>
          </cell>
          <cell r="L779">
            <v>1.9797900442613637E-2</v>
          </cell>
          <cell r="M779">
            <v>0.78500000000000003</v>
          </cell>
          <cell r="O779" t="str">
            <v>剖溝</v>
          </cell>
          <cell r="P779" t="str">
            <v>3F</v>
          </cell>
          <cell r="Q779" t="str">
            <v>I-13</v>
          </cell>
          <cell r="R779">
            <v>500</v>
          </cell>
          <cell r="S779" t="str">
            <v>15.20型</v>
          </cell>
        </row>
        <row r="780">
          <cell r="B780" t="str">
            <v>IECF-59S-NT-B</v>
          </cell>
          <cell r="C780" t="str">
            <v>EF料</v>
          </cell>
          <cell r="D780" t="str">
            <v>∮</v>
          </cell>
          <cell r="E780">
            <v>10.8</v>
          </cell>
          <cell r="F780">
            <v>10.8</v>
          </cell>
          <cell r="G780">
            <v>13.5</v>
          </cell>
          <cell r="H780">
            <v>0.8</v>
          </cell>
          <cell r="I780">
            <v>40</v>
          </cell>
          <cell r="J780">
            <v>0.2</v>
          </cell>
          <cell r="K780">
            <v>169</v>
          </cell>
          <cell r="L780">
            <v>1.1526568402366866E-2</v>
          </cell>
          <cell r="M780">
            <v>0.78500000000000003</v>
          </cell>
          <cell r="O780" t="str">
            <v>退火</v>
          </cell>
          <cell r="P780" t="str">
            <v>1F</v>
          </cell>
          <cell r="Q780" t="str">
            <v>I-14</v>
          </cell>
          <cell r="R780">
            <v>600</v>
          </cell>
          <cell r="S780" t="str">
            <v>15.20型</v>
          </cell>
        </row>
        <row r="781">
          <cell r="B781" t="str">
            <v>IECF-FF-A-01</v>
          </cell>
          <cell r="C781" t="str">
            <v>十花</v>
          </cell>
          <cell r="D781" t="str">
            <v>∮</v>
          </cell>
          <cell r="E781">
            <v>12</v>
          </cell>
          <cell r="F781">
            <v>12</v>
          </cell>
          <cell r="G781">
            <v>24.4</v>
          </cell>
          <cell r="H781">
            <v>1.1000000000000001</v>
          </cell>
          <cell r="I781">
            <v>60</v>
          </cell>
          <cell r="J781">
            <v>0.2</v>
          </cell>
          <cell r="K781">
            <v>93</v>
          </cell>
          <cell r="L781">
            <v>2.5497387483870971E-2</v>
          </cell>
          <cell r="M781">
            <v>0.78500000000000003</v>
          </cell>
          <cell r="N781" t="str">
            <v>車牙(牙10)</v>
          </cell>
          <cell r="O781" t="str">
            <v>剖溝</v>
          </cell>
          <cell r="P781" t="str">
            <v>3F</v>
          </cell>
          <cell r="Q781" t="str">
            <v>I-17</v>
          </cell>
          <cell r="R781">
            <v>230</v>
          </cell>
        </row>
        <row r="782">
          <cell r="B782" t="str">
            <v>IECM-59S-NT-A</v>
          </cell>
          <cell r="C782" t="str">
            <v>十花</v>
          </cell>
          <cell r="D782" t="str">
            <v>∮</v>
          </cell>
          <cell r="E782">
            <v>11.5</v>
          </cell>
          <cell r="F782">
            <v>11.5</v>
          </cell>
          <cell r="G782">
            <v>20.7</v>
          </cell>
          <cell r="H782">
            <v>0.8</v>
          </cell>
          <cell r="I782">
            <v>60</v>
          </cell>
          <cell r="J782">
            <v>0.2</v>
          </cell>
          <cell r="K782">
            <v>110</v>
          </cell>
          <cell r="L782">
            <v>1.9797900442613637E-2</v>
          </cell>
          <cell r="M782">
            <v>0.78500000000000003</v>
          </cell>
          <cell r="O782" t="str">
            <v>鉸孔</v>
          </cell>
          <cell r="P782" t="str">
            <v>3F</v>
          </cell>
          <cell r="Q782" t="str">
            <v>I-15</v>
          </cell>
          <cell r="R782">
            <v>550</v>
          </cell>
          <cell r="S782" t="str">
            <v>15.20型</v>
          </cell>
        </row>
        <row r="783">
          <cell r="B783" t="str">
            <v>IECM-6UE-NT-B</v>
          </cell>
          <cell r="C783" t="str">
            <v>EF料</v>
          </cell>
          <cell r="D783" t="str">
            <v>∮</v>
          </cell>
          <cell r="E783">
            <v>10.8</v>
          </cell>
          <cell r="F783">
            <v>10.8</v>
          </cell>
          <cell r="G783">
            <v>16.3</v>
          </cell>
          <cell r="H783">
            <v>0.8</v>
          </cell>
          <cell r="I783">
            <v>40</v>
          </cell>
          <cell r="J783">
            <v>0.2</v>
          </cell>
          <cell r="K783">
            <v>142</v>
          </cell>
          <cell r="L783">
            <v>1.3718239859154933E-2</v>
          </cell>
          <cell r="M783">
            <v>0.78500000000000003</v>
          </cell>
          <cell r="O783" t="str">
            <v>退火</v>
          </cell>
          <cell r="P783" t="str">
            <v>1F</v>
          </cell>
          <cell r="Q783" t="str">
            <v>I-16</v>
          </cell>
          <cell r="R783">
            <v>650</v>
          </cell>
          <cell r="S783" t="str">
            <v>15.20型</v>
          </cell>
        </row>
        <row r="784">
          <cell r="B784" t="str">
            <v>IECM-D9-L8-A</v>
          </cell>
          <cell r="C784" t="str">
            <v>十花</v>
          </cell>
          <cell r="D784" t="str">
            <v>∮</v>
          </cell>
          <cell r="E784">
            <v>11</v>
          </cell>
          <cell r="F784">
            <v>11</v>
          </cell>
          <cell r="G784">
            <v>29.1</v>
          </cell>
          <cell r="H784">
            <v>0.8</v>
          </cell>
          <cell r="I784">
            <v>60</v>
          </cell>
          <cell r="J784">
            <v>0.2</v>
          </cell>
          <cell r="K784">
            <v>79</v>
          </cell>
          <cell r="L784">
            <v>2.5221703705696204E-2</v>
          </cell>
          <cell r="M784">
            <v>0.78500000000000003</v>
          </cell>
          <cell r="Q784" t="str">
            <v>樣品</v>
          </cell>
        </row>
        <row r="785">
          <cell r="B785" t="str">
            <v>IECS-F-A-01</v>
          </cell>
          <cell r="D785" t="str">
            <v>∮</v>
          </cell>
          <cell r="E785">
            <v>13.5</v>
          </cell>
          <cell r="F785">
            <v>13.4</v>
          </cell>
          <cell r="G785">
            <v>18.2</v>
          </cell>
          <cell r="H785">
            <v>0.8</v>
          </cell>
          <cell r="I785">
            <v>40</v>
          </cell>
          <cell r="J785">
            <v>0.2</v>
          </cell>
          <cell r="K785">
            <v>128</v>
          </cell>
          <cell r="L785">
            <v>2.3779175537109374E-2</v>
          </cell>
          <cell r="M785">
            <v>0.78500000000000003</v>
          </cell>
          <cell r="Q785" t="str">
            <v>I-18</v>
          </cell>
          <cell r="R785">
            <v>350</v>
          </cell>
          <cell r="S785" t="str">
            <v>15.20型</v>
          </cell>
        </row>
        <row r="786">
          <cell r="B786" t="str">
            <v>IECS-F-A-01-X1</v>
          </cell>
          <cell r="D786" t="str">
            <v>∮</v>
          </cell>
          <cell r="E786">
            <v>13.5</v>
          </cell>
          <cell r="F786">
            <v>13.4</v>
          </cell>
          <cell r="G786">
            <v>18.2</v>
          </cell>
          <cell r="H786">
            <v>0.8</v>
          </cell>
          <cell r="I786">
            <v>40</v>
          </cell>
          <cell r="J786">
            <v>0.2</v>
          </cell>
          <cell r="K786">
            <v>128</v>
          </cell>
          <cell r="L786">
            <v>2.3779175537109374E-2</v>
          </cell>
          <cell r="M786">
            <v>0.78500000000000003</v>
          </cell>
          <cell r="Q786" t="str">
            <v>樣品</v>
          </cell>
          <cell r="R786">
            <v>0</v>
          </cell>
          <cell r="S786">
            <v>0</v>
          </cell>
        </row>
        <row r="787">
          <cell r="B787" t="str">
            <v>IECS-F-A-02</v>
          </cell>
          <cell r="D787" t="str">
            <v>∮</v>
          </cell>
          <cell r="E787">
            <v>13.5</v>
          </cell>
          <cell r="F787">
            <v>13.4</v>
          </cell>
          <cell r="G787">
            <v>18.2</v>
          </cell>
          <cell r="H787">
            <v>0.8</v>
          </cell>
          <cell r="I787">
            <v>40</v>
          </cell>
          <cell r="J787">
            <v>0.2</v>
          </cell>
          <cell r="K787">
            <v>128</v>
          </cell>
          <cell r="L787">
            <v>2.3779175537109374E-2</v>
          </cell>
          <cell r="M787">
            <v>0.78500000000000003</v>
          </cell>
          <cell r="Q787" t="str">
            <v>I-18</v>
          </cell>
          <cell r="R787">
            <v>400</v>
          </cell>
          <cell r="S787" t="str">
            <v>15.20型</v>
          </cell>
        </row>
        <row r="788">
          <cell r="B788" t="str">
            <v>ITC-18N/F-A</v>
          </cell>
          <cell r="D788" t="str">
            <v>∮</v>
          </cell>
          <cell r="E788">
            <v>11.7</v>
          </cell>
          <cell r="F788">
            <v>11.5</v>
          </cell>
          <cell r="G788">
            <v>14.65</v>
          </cell>
          <cell r="H788">
            <v>0.8</v>
          </cell>
          <cell r="I788">
            <v>40</v>
          </cell>
          <cell r="J788">
            <v>0.2</v>
          </cell>
          <cell r="K788">
            <v>157</v>
          </cell>
          <cell r="L788">
            <v>1.4561673749999999E-2</v>
          </cell>
          <cell r="M788">
            <v>0.78500000000000003</v>
          </cell>
          <cell r="O788" t="str">
            <v>打字</v>
          </cell>
          <cell r="P788" t="str">
            <v>3F</v>
          </cell>
          <cell r="Q788" t="str">
            <v>I-05</v>
          </cell>
          <cell r="R788">
            <v>500</v>
          </cell>
          <cell r="S788" t="str">
            <v>15.20型</v>
          </cell>
        </row>
        <row r="789">
          <cell r="B789" t="str">
            <v>ITC-18G/F-A</v>
          </cell>
          <cell r="D789" t="str">
            <v>∮</v>
          </cell>
          <cell r="E789">
            <v>11.7</v>
          </cell>
          <cell r="F789">
            <v>11.5</v>
          </cell>
          <cell r="G789">
            <v>14.65</v>
          </cell>
          <cell r="H789">
            <v>0.8</v>
          </cell>
          <cell r="I789">
            <v>40</v>
          </cell>
          <cell r="J789">
            <v>0.2</v>
          </cell>
          <cell r="K789">
            <v>157</v>
          </cell>
          <cell r="L789">
            <v>1.4561673749999999E-2</v>
          </cell>
          <cell r="M789">
            <v>0.78500000000000003</v>
          </cell>
          <cell r="O789" t="str">
            <v>打字</v>
          </cell>
          <cell r="P789" t="str">
            <v>3F</v>
          </cell>
          <cell r="Q789" t="str">
            <v>I-05</v>
          </cell>
          <cell r="R789">
            <v>600</v>
          </cell>
          <cell r="S789" t="str">
            <v>15.20型</v>
          </cell>
        </row>
        <row r="790">
          <cell r="B790" t="str">
            <v>ITC-18N/RCA-A</v>
          </cell>
          <cell r="D790" t="str">
            <v>∮</v>
          </cell>
          <cell r="E790">
            <v>11.7</v>
          </cell>
          <cell r="F790">
            <v>11.5</v>
          </cell>
          <cell r="G790">
            <v>19.95</v>
          </cell>
          <cell r="H790">
            <v>0.8</v>
          </cell>
          <cell r="I790">
            <v>40</v>
          </cell>
          <cell r="J790">
            <v>0.2</v>
          </cell>
          <cell r="K790">
            <v>117</v>
          </cell>
          <cell r="L790">
            <v>1.9540023749999996E-2</v>
          </cell>
          <cell r="M790">
            <v>0.78500000000000003</v>
          </cell>
          <cell r="O790" t="str">
            <v>鉸孔</v>
          </cell>
          <cell r="P790" t="str">
            <v>3F</v>
          </cell>
          <cell r="Q790" t="str">
            <v>I-02</v>
          </cell>
          <cell r="R790">
            <v>450</v>
          </cell>
          <cell r="S790" t="str">
            <v>15.20型</v>
          </cell>
        </row>
        <row r="791">
          <cell r="B791" t="str">
            <v>ITC-18G/IECM-A</v>
          </cell>
          <cell r="D791" t="str">
            <v>∮</v>
          </cell>
          <cell r="E791">
            <v>11.7</v>
          </cell>
          <cell r="F791">
            <v>11.5</v>
          </cell>
          <cell r="G791">
            <v>19.95</v>
          </cell>
          <cell r="H791">
            <v>0.8</v>
          </cell>
          <cell r="I791">
            <v>40</v>
          </cell>
          <cell r="J791">
            <v>0.2</v>
          </cell>
          <cell r="K791">
            <v>117</v>
          </cell>
          <cell r="L791">
            <v>1.9540023749999996E-2</v>
          </cell>
          <cell r="M791">
            <v>0.78500000000000003</v>
          </cell>
          <cell r="O791" t="str">
            <v>鉸孔</v>
          </cell>
          <cell r="P791" t="str">
            <v>3F</v>
          </cell>
          <cell r="Q791" t="str">
            <v>I-02</v>
          </cell>
          <cell r="R791">
            <v>450</v>
          </cell>
          <cell r="S791" t="str">
            <v>15.20型</v>
          </cell>
        </row>
        <row r="792">
          <cell r="B792" t="str">
            <v>ITC-18G/IECF-A</v>
          </cell>
          <cell r="D792" t="str">
            <v>∮</v>
          </cell>
          <cell r="E792">
            <v>11.7</v>
          </cell>
          <cell r="F792">
            <v>11.5</v>
          </cell>
          <cell r="G792">
            <v>19.95</v>
          </cell>
          <cell r="H792">
            <v>0.8</v>
          </cell>
          <cell r="I792">
            <v>40</v>
          </cell>
          <cell r="J792">
            <v>0.2</v>
          </cell>
          <cell r="K792">
            <v>117</v>
          </cell>
          <cell r="L792">
            <v>1.9540023749999996E-2</v>
          </cell>
          <cell r="M792">
            <v>0.78500000000000003</v>
          </cell>
          <cell r="O792" t="str">
            <v>鉸孔</v>
          </cell>
          <cell r="P792" t="str">
            <v>3F</v>
          </cell>
          <cell r="Q792" t="str">
            <v>I-02</v>
          </cell>
          <cell r="R792">
            <v>600</v>
          </cell>
          <cell r="S792" t="str">
            <v>15.20型</v>
          </cell>
        </row>
        <row r="793">
          <cell r="B793" t="str">
            <v>ITC-18G/RCA-A</v>
          </cell>
          <cell r="D793" t="str">
            <v>∮</v>
          </cell>
          <cell r="E793">
            <v>11.7</v>
          </cell>
          <cell r="F793">
            <v>11.5</v>
          </cell>
          <cell r="G793">
            <v>19.95</v>
          </cell>
          <cell r="H793">
            <v>0.8</v>
          </cell>
          <cell r="I793">
            <v>40</v>
          </cell>
          <cell r="J793">
            <v>0.2</v>
          </cell>
          <cell r="K793">
            <v>117</v>
          </cell>
          <cell r="L793">
            <v>1.9540023749999996E-2</v>
          </cell>
          <cell r="M793">
            <v>0.78500000000000003</v>
          </cell>
          <cell r="O793" t="str">
            <v>鉸孔</v>
          </cell>
          <cell r="P793" t="str">
            <v>3F</v>
          </cell>
          <cell r="Q793" t="str">
            <v>I-23</v>
          </cell>
          <cell r="R793">
            <v>600</v>
          </cell>
          <cell r="S793" t="str">
            <v>15.20型</v>
          </cell>
        </row>
        <row r="794">
          <cell r="B794" t="str">
            <v>ITC-18NF-N-C</v>
          </cell>
          <cell r="D794" t="str">
            <v>∮</v>
          </cell>
          <cell r="E794">
            <v>8</v>
          </cell>
          <cell r="F794">
            <v>7.8</v>
          </cell>
          <cell r="G794">
            <v>12.3</v>
          </cell>
          <cell r="H794">
            <v>0.8</v>
          </cell>
          <cell r="I794">
            <v>60</v>
          </cell>
          <cell r="J794">
            <v>0.2</v>
          </cell>
          <cell r="K794">
            <v>183</v>
          </cell>
          <cell r="L794">
            <v>5.840743169398907E-3</v>
          </cell>
          <cell r="M794">
            <v>0.78500000000000003</v>
          </cell>
          <cell r="O794" t="str">
            <v>電鍍</v>
          </cell>
          <cell r="Q794" t="str">
            <v>I-20</v>
          </cell>
          <cell r="R794">
            <v>800</v>
          </cell>
          <cell r="S794" t="str">
            <v>15型</v>
          </cell>
        </row>
        <row r="795">
          <cell r="B795" t="str">
            <v>ITC-24N/BNC-B</v>
          </cell>
          <cell r="D795" t="str">
            <v>∮</v>
          </cell>
          <cell r="E795">
            <v>11.7</v>
          </cell>
          <cell r="F795">
            <v>11.5</v>
          </cell>
          <cell r="G795">
            <v>14.65</v>
          </cell>
          <cell r="H795">
            <v>0.8</v>
          </cell>
          <cell r="I795">
            <v>40</v>
          </cell>
          <cell r="J795">
            <v>0.2</v>
          </cell>
          <cell r="K795">
            <v>157</v>
          </cell>
          <cell r="L795">
            <v>1.4561673749999999E-2</v>
          </cell>
          <cell r="M795">
            <v>0.78500000000000003</v>
          </cell>
          <cell r="O795" t="str">
            <v>倒角</v>
          </cell>
          <cell r="P795" t="str">
            <v>3F</v>
          </cell>
          <cell r="Q795" t="str">
            <v>I-03</v>
          </cell>
          <cell r="R795">
            <v>500</v>
          </cell>
          <cell r="S795" t="str">
            <v>15.20型</v>
          </cell>
        </row>
        <row r="796">
          <cell r="B796" t="str">
            <v>ITC-24N/F-A</v>
          </cell>
          <cell r="D796" t="str">
            <v>∮</v>
          </cell>
          <cell r="E796">
            <v>11.7</v>
          </cell>
          <cell r="F796">
            <v>11.5</v>
          </cell>
          <cell r="G796">
            <v>25</v>
          </cell>
          <cell r="H796">
            <v>0.8</v>
          </cell>
          <cell r="I796">
            <v>40</v>
          </cell>
          <cell r="J796">
            <v>0.2</v>
          </cell>
          <cell r="K796">
            <v>94</v>
          </cell>
          <cell r="L796">
            <v>2.4321093390957445E-2</v>
          </cell>
          <cell r="M796">
            <v>0.78500000000000003</v>
          </cell>
          <cell r="O796" t="str">
            <v>倒角</v>
          </cell>
          <cell r="P796" t="str">
            <v>3F</v>
          </cell>
          <cell r="Q796" t="str">
            <v>I-12</v>
          </cell>
          <cell r="R796">
            <v>400</v>
          </cell>
          <cell r="S796" t="str">
            <v>15.20型</v>
          </cell>
        </row>
        <row r="797">
          <cell r="B797" t="str">
            <v>ITC-24N/RCA-A</v>
          </cell>
          <cell r="D797" t="str">
            <v>∮</v>
          </cell>
          <cell r="E797">
            <v>11.7</v>
          </cell>
          <cell r="F797">
            <v>11.5</v>
          </cell>
          <cell r="G797">
            <v>19.95</v>
          </cell>
          <cell r="H797">
            <v>0.8</v>
          </cell>
          <cell r="I797">
            <v>40</v>
          </cell>
          <cell r="J797">
            <v>0.2</v>
          </cell>
          <cell r="K797">
            <v>117</v>
          </cell>
          <cell r="L797">
            <v>1.9540023749999996E-2</v>
          </cell>
          <cell r="M797">
            <v>0.78500000000000003</v>
          </cell>
          <cell r="O797" t="str">
            <v>鉸孔</v>
          </cell>
          <cell r="P797" t="str">
            <v>3F</v>
          </cell>
          <cell r="Q797" t="str">
            <v>I-07</v>
          </cell>
          <cell r="R797">
            <v>460</v>
          </cell>
          <cell r="S797" t="str">
            <v>15.20型</v>
          </cell>
        </row>
        <row r="798">
          <cell r="B798" t="str">
            <v>ITC-24G/RCA-A</v>
          </cell>
          <cell r="D798" t="str">
            <v>∮</v>
          </cell>
          <cell r="E798">
            <v>11.7</v>
          </cell>
          <cell r="F798">
            <v>11.5</v>
          </cell>
          <cell r="G798">
            <v>19.95</v>
          </cell>
          <cell r="H798">
            <v>0.8</v>
          </cell>
          <cell r="I798">
            <v>40</v>
          </cell>
          <cell r="J798">
            <v>0.2</v>
          </cell>
          <cell r="K798">
            <v>117</v>
          </cell>
          <cell r="L798">
            <v>1.9540023749999996E-2</v>
          </cell>
          <cell r="M798">
            <v>0.78500000000000003</v>
          </cell>
          <cell r="O798" t="str">
            <v>鉸孔</v>
          </cell>
          <cell r="P798" t="str">
            <v>3F</v>
          </cell>
          <cell r="Q798" t="str">
            <v>I-07</v>
          </cell>
          <cell r="R798">
            <v>460</v>
          </cell>
          <cell r="S798" t="str">
            <v>15.20型</v>
          </cell>
        </row>
        <row r="799">
          <cell r="B799" t="str">
            <v>ITC-24N/RCA-B</v>
          </cell>
          <cell r="C799" t="str">
            <v>直花</v>
          </cell>
          <cell r="D799" t="str">
            <v>∮</v>
          </cell>
          <cell r="E799">
            <v>11.5</v>
          </cell>
          <cell r="F799">
            <v>11.5</v>
          </cell>
          <cell r="G799">
            <v>19.95</v>
          </cell>
          <cell r="H799">
            <v>0.8</v>
          </cell>
          <cell r="I799">
            <v>60</v>
          </cell>
          <cell r="J799">
            <v>0.2</v>
          </cell>
          <cell r="K799">
            <v>114</v>
          </cell>
          <cell r="L799">
            <v>1.9103237269188597E-2</v>
          </cell>
          <cell r="M799">
            <v>0.78500000000000003</v>
          </cell>
          <cell r="O799" t="str">
            <v>鉸孔</v>
          </cell>
          <cell r="P799" t="str">
            <v>3F</v>
          </cell>
          <cell r="Q799" t="str">
            <v>I-04</v>
          </cell>
          <cell r="R799">
            <v>0</v>
          </cell>
          <cell r="S799" t="str">
            <v>15.20型</v>
          </cell>
        </row>
        <row r="800">
          <cell r="B800" t="str">
            <v>ITC26-BNC-A1</v>
          </cell>
          <cell r="D800" t="str">
            <v>∮</v>
          </cell>
          <cell r="E800">
            <v>10.8</v>
          </cell>
          <cell r="F800">
            <v>10.8</v>
          </cell>
          <cell r="G800">
            <v>20</v>
          </cell>
          <cell r="H800">
            <v>0.8</v>
          </cell>
          <cell r="I800">
            <v>40</v>
          </cell>
          <cell r="J800">
            <v>0.2</v>
          </cell>
          <cell r="K800">
            <v>117</v>
          </cell>
          <cell r="L800">
            <v>1.6649487692307695E-2</v>
          </cell>
          <cell r="M800">
            <v>0.78500000000000003</v>
          </cell>
          <cell r="O800" t="str">
            <v>鉸孔</v>
          </cell>
          <cell r="P800" t="str">
            <v>3F</v>
          </cell>
          <cell r="Q800" t="str">
            <v>I-09</v>
          </cell>
          <cell r="R800">
            <v>400</v>
          </cell>
          <cell r="S800" t="str">
            <v>15.20型</v>
          </cell>
        </row>
        <row r="801">
          <cell r="B801" t="str">
            <v>ITC26N-BNC-A2</v>
          </cell>
          <cell r="D801" t="str">
            <v>∮</v>
          </cell>
          <cell r="E801">
            <v>11.7</v>
          </cell>
          <cell r="F801">
            <v>11.5</v>
          </cell>
          <cell r="G801">
            <v>17.2</v>
          </cell>
          <cell r="H801">
            <v>0.8</v>
          </cell>
          <cell r="I801">
            <v>40</v>
          </cell>
          <cell r="J801">
            <v>0.2</v>
          </cell>
          <cell r="K801">
            <v>135</v>
          </cell>
          <cell r="L801">
            <v>1.6934687249999997E-2</v>
          </cell>
          <cell r="M801">
            <v>0.78500000000000003</v>
          </cell>
          <cell r="N801" t="str">
            <v>攻牙</v>
          </cell>
          <cell r="O801" t="str">
            <v>打字</v>
          </cell>
          <cell r="P801" t="str">
            <v>3F</v>
          </cell>
          <cell r="Q801" t="str">
            <v>I-10</v>
          </cell>
          <cell r="R801">
            <v>280</v>
          </cell>
          <cell r="S801" t="str">
            <v>15.20型</v>
          </cell>
        </row>
        <row r="802">
          <cell r="B802" t="str">
            <v>ITC26N-RCA-A</v>
          </cell>
          <cell r="D802" t="str">
            <v>∮</v>
          </cell>
          <cell r="E802">
            <v>11.7</v>
          </cell>
          <cell r="F802">
            <v>11.5</v>
          </cell>
          <cell r="G802">
            <v>19.45</v>
          </cell>
          <cell r="H802">
            <v>0.8</v>
          </cell>
          <cell r="I802">
            <v>40</v>
          </cell>
          <cell r="J802">
            <v>0.2</v>
          </cell>
          <cell r="K802">
            <v>120</v>
          </cell>
          <cell r="L802">
            <v>1.9051523156249996E-2</v>
          </cell>
          <cell r="M802">
            <v>0.78500000000000003</v>
          </cell>
          <cell r="N802" t="str">
            <v>攻牙</v>
          </cell>
          <cell r="O802" t="str">
            <v>打字</v>
          </cell>
          <cell r="P802" t="str">
            <v>3F</v>
          </cell>
          <cell r="Q802" t="str">
            <v>I-11</v>
          </cell>
          <cell r="R802">
            <v>280</v>
          </cell>
          <cell r="S802" t="str">
            <v>15.20型</v>
          </cell>
        </row>
        <row r="803">
          <cell r="B803" t="str">
            <v>JH-BNC/75-A-01</v>
          </cell>
          <cell r="D803" t="str">
            <v>∮</v>
          </cell>
          <cell r="E803">
            <v>12.7</v>
          </cell>
          <cell r="F803">
            <v>12.7</v>
          </cell>
          <cell r="G803">
            <v>20.9</v>
          </cell>
          <cell r="H803">
            <v>1.1000000000000001</v>
          </cell>
          <cell r="I803">
            <v>60</v>
          </cell>
          <cell r="J803">
            <v>0.2</v>
          </cell>
          <cell r="K803">
            <v>109</v>
          </cell>
          <cell r="L803">
            <v>2.4712698428899085E-2</v>
          </cell>
          <cell r="M803">
            <v>0.78500000000000003</v>
          </cell>
          <cell r="N803" t="str">
            <v>車牙(4.5)</v>
          </cell>
          <cell r="O803" t="str">
            <v>銑耳朵</v>
          </cell>
          <cell r="P803" t="str">
            <v>3F</v>
          </cell>
          <cell r="Q803" t="str">
            <v>J-04</v>
          </cell>
          <cell r="R803">
            <v>230</v>
          </cell>
          <cell r="S803" t="str">
            <v>32型(牙)</v>
          </cell>
        </row>
        <row r="804">
          <cell r="B804" t="str">
            <v>JH-F61R-A-03</v>
          </cell>
          <cell r="D804" t="str">
            <v>∮</v>
          </cell>
          <cell r="E804">
            <v>12.7</v>
          </cell>
          <cell r="F804">
            <v>12.7</v>
          </cell>
          <cell r="G804">
            <v>21</v>
          </cell>
          <cell r="H804">
            <v>0.8</v>
          </cell>
          <cell r="I804">
            <v>40</v>
          </cell>
          <cell r="J804">
            <v>0.2</v>
          </cell>
          <cell r="K804">
            <v>111</v>
          </cell>
          <cell r="L804">
            <v>2.4267424583333336E-2</v>
          </cell>
          <cell r="M804">
            <v>0.78500000000000003</v>
          </cell>
          <cell r="N804" t="str">
            <v>双頭牙(12.2)</v>
          </cell>
          <cell r="O804" t="str">
            <v>切邊</v>
          </cell>
          <cell r="P804" t="str">
            <v>3F</v>
          </cell>
          <cell r="Q804" t="str">
            <v>J-02</v>
          </cell>
          <cell r="R804">
            <v>400</v>
          </cell>
          <cell r="S804" t="str">
            <v>15.20型(牙)</v>
          </cell>
        </row>
        <row r="805">
          <cell r="B805" t="str">
            <v>JH-PF59N-A</v>
          </cell>
          <cell r="D805" t="str">
            <v>H</v>
          </cell>
          <cell r="E805">
            <v>11</v>
          </cell>
          <cell r="F805">
            <v>11</v>
          </cell>
          <cell r="G805">
            <v>27.7</v>
          </cell>
          <cell r="H805">
            <v>0.8</v>
          </cell>
          <cell r="I805">
            <v>40</v>
          </cell>
          <cell r="J805">
            <v>0.2</v>
          </cell>
          <cell r="K805">
            <v>85</v>
          </cell>
          <cell r="L805">
            <v>2.6227319411764705E-2</v>
          </cell>
          <cell r="M805">
            <v>0.86599999999999999</v>
          </cell>
          <cell r="N805" t="str">
            <v>車牙</v>
          </cell>
          <cell r="O805" t="str">
            <v>剖溝</v>
          </cell>
          <cell r="P805" t="str">
            <v>3F</v>
          </cell>
          <cell r="Q805" t="str">
            <v>J-01</v>
          </cell>
          <cell r="R805">
            <v>300</v>
          </cell>
          <cell r="S805" t="str">
            <v>15.20型(牙)</v>
          </cell>
        </row>
        <row r="806">
          <cell r="B806" t="str">
            <v>JH-PP0365-A-01</v>
          </cell>
          <cell r="D806" t="str">
            <v>∮</v>
          </cell>
          <cell r="E806">
            <v>12</v>
          </cell>
          <cell r="F806">
            <v>11.7</v>
          </cell>
          <cell r="G806">
            <v>15.4</v>
          </cell>
          <cell r="H806">
            <v>0.8</v>
          </cell>
          <cell r="I806">
            <v>40</v>
          </cell>
          <cell r="J806">
            <v>0.2</v>
          </cell>
          <cell r="K806">
            <v>150</v>
          </cell>
          <cell r="L806">
            <v>1.603284E-2</v>
          </cell>
          <cell r="M806">
            <v>0.78500000000000003</v>
          </cell>
          <cell r="O806" t="str">
            <v>鉸孔</v>
          </cell>
          <cell r="P806" t="str">
            <v>3F</v>
          </cell>
          <cell r="Q806" t="str">
            <v>J-03</v>
          </cell>
          <cell r="R806">
            <v>400</v>
          </cell>
          <cell r="S806" t="str">
            <v>15.20型</v>
          </cell>
        </row>
        <row r="807">
          <cell r="B807" t="str">
            <v>KF-593-A-01</v>
          </cell>
          <cell r="D807" t="str">
            <v>□</v>
          </cell>
          <cell r="E807">
            <v>9.5</v>
          </cell>
          <cell r="F807">
            <v>9.5</v>
          </cell>
          <cell r="G807">
            <v>25.4</v>
          </cell>
          <cell r="H807">
            <v>1.1000000000000001</v>
          </cell>
          <cell r="I807">
            <v>40</v>
          </cell>
          <cell r="J807">
            <v>0.2</v>
          </cell>
          <cell r="K807">
            <v>92</v>
          </cell>
          <cell r="L807">
            <v>2.0870312499999998E-2</v>
          </cell>
          <cell r="M807">
            <v>1</v>
          </cell>
          <cell r="N807" t="str">
            <v>實心</v>
          </cell>
          <cell r="O807" t="str">
            <v>鉆孔</v>
          </cell>
          <cell r="P807" t="str">
            <v>3F</v>
          </cell>
          <cell r="Q807" t="str">
            <v>K-04</v>
          </cell>
          <cell r="R807">
            <v>250</v>
          </cell>
          <cell r="S807" t="str">
            <v>20型</v>
          </cell>
        </row>
        <row r="808">
          <cell r="B808" t="str">
            <v>KF-593-B-01</v>
          </cell>
          <cell r="D808" t="str">
            <v>∮</v>
          </cell>
          <cell r="E808">
            <v>10.8</v>
          </cell>
          <cell r="F808">
            <v>10.8</v>
          </cell>
          <cell r="G808">
            <v>14.8</v>
          </cell>
          <cell r="H808">
            <v>0.8</v>
          </cell>
          <cell r="I808">
            <v>40</v>
          </cell>
          <cell r="J808">
            <v>0.2</v>
          </cell>
          <cell r="K808">
            <v>155</v>
          </cell>
          <cell r="L808">
            <v>1.2567677806451615E-2</v>
          </cell>
          <cell r="M808">
            <v>0.78500000000000003</v>
          </cell>
          <cell r="O808" t="str">
            <v>剖溝</v>
          </cell>
          <cell r="P808" t="str">
            <v>3F</v>
          </cell>
          <cell r="Q808" t="str">
            <v>K-02</v>
          </cell>
          <cell r="R808">
            <v>600</v>
          </cell>
          <cell r="S808" t="str">
            <v>15.20型</v>
          </cell>
        </row>
        <row r="809">
          <cell r="B809" t="str">
            <v>KF-593-B-02</v>
          </cell>
          <cell r="D809" t="str">
            <v>∮</v>
          </cell>
          <cell r="E809">
            <v>10.8</v>
          </cell>
          <cell r="F809">
            <v>10.8</v>
          </cell>
          <cell r="G809">
            <v>14.8</v>
          </cell>
          <cell r="H809">
            <v>0.8</v>
          </cell>
          <cell r="I809">
            <v>40</v>
          </cell>
          <cell r="J809">
            <v>0.2</v>
          </cell>
          <cell r="K809">
            <v>155</v>
          </cell>
          <cell r="L809">
            <v>1.2567677806451615E-2</v>
          </cell>
          <cell r="M809">
            <v>0.78500000000000003</v>
          </cell>
          <cell r="O809" t="str">
            <v>剖溝</v>
          </cell>
          <cell r="P809" t="str">
            <v>3F</v>
          </cell>
          <cell r="Q809" t="str">
            <v>K-02</v>
          </cell>
          <cell r="R809">
            <v>600</v>
          </cell>
          <cell r="S809">
            <v>0</v>
          </cell>
        </row>
        <row r="810">
          <cell r="B810" t="str">
            <v>KP-FC-1</v>
          </cell>
          <cell r="D810" t="str">
            <v>H</v>
          </cell>
          <cell r="E810">
            <v>11</v>
          </cell>
          <cell r="F810">
            <v>11</v>
          </cell>
          <cell r="G810">
            <v>23.3</v>
          </cell>
          <cell r="H810">
            <v>0.8</v>
          </cell>
          <cell r="I810">
            <v>40</v>
          </cell>
          <cell r="J810">
            <v>0.2</v>
          </cell>
          <cell r="K810">
            <v>101</v>
          </cell>
          <cell r="L810">
            <v>2.2072496534653464E-2</v>
          </cell>
          <cell r="M810">
            <v>0.86599999999999999</v>
          </cell>
          <cell r="N810" t="str">
            <v>車牙</v>
          </cell>
          <cell r="O810" t="str">
            <v>電鍍</v>
          </cell>
          <cell r="P810" t="str">
            <v>外</v>
          </cell>
          <cell r="Q810" t="str">
            <v>K-05</v>
          </cell>
          <cell r="R810">
            <v>290</v>
          </cell>
          <cell r="S810" t="str">
            <v>15.20.25型(牙)</v>
          </cell>
        </row>
        <row r="811">
          <cell r="B811" t="str">
            <v>KP-MPNJ-A</v>
          </cell>
          <cell r="C811" t="str">
            <v>十花</v>
          </cell>
          <cell r="D811" t="str">
            <v>∮</v>
          </cell>
          <cell r="E811">
            <v>19</v>
          </cell>
          <cell r="F811">
            <v>19</v>
          </cell>
          <cell r="G811">
            <v>28.5</v>
          </cell>
          <cell r="H811">
            <v>1.1000000000000001</v>
          </cell>
          <cell r="I811">
            <v>60</v>
          </cell>
          <cell r="J811">
            <v>0.2</v>
          </cell>
          <cell r="K811">
            <v>80</v>
          </cell>
          <cell r="L811">
            <v>7.4307620659375004E-2</v>
          </cell>
          <cell r="M811">
            <v>0.78500000000000003</v>
          </cell>
          <cell r="N811" t="str">
            <v>絞孔10mm</v>
          </cell>
          <cell r="O811" t="str">
            <v>攻牙</v>
          </cell>
          <cell r="P811" t="str">
            <v>Y</v>
          </cell>
          <cell r="Q811" t="str">
            <v>K-06</v>
          </cell>
          <cell r="R811">
            <v>145</v>
          </cell>
          <cell r="S811" t="str">
            <v>32型(牙)</v>
          </cell>
        </row>
        <row r="812">
          <cell r="B812" t="str">
            <v>KP-PF-A-02</v>
          </cell>
          <cell r="C812" t="str">
            <v>十花</v>
          </cell>
          <cell r="D812" t="str">
            <v>∮</v>
          </cell>
          <cell r="E812">
            <v>11.5</v>
          </cell>
          <cell r="F812">
            <v>11.5</v>
          </cell>
          <cell r="G812">
            <v>24.1</v>
          </cell>
          <cell r="H812">
            <v>0.8</v>
          </cell>
          <cell r="I812">
            <v>60</v>
          </cell>
          <cell r="J812">
            <v>0.2</v>
          </cell>
          <cell r="K812">
            <v>95</v>
          </cell>
          <cell r="L812">
            <v>2.2923884723026314E-2</v>
          </cell>
          <cell r="M812">
            <v>0.78500000000000003</v>
          </cell>
          <cell r="O812" t="str">
            <v>鉸孔</v>
          </cell>
          <cell r="P812" t="str">
            <v>楊</v>
          </cell>
          <cell r="Q812" t="str">
            <v>K-03</v>
          </cell>
          <cell r="R812">
            <v>80</v>
          </cell>
          <cell r="S812">
            <v>0</v>
          </cell>
        </row>
        <row r="813">
          <cell r="B813" t="str">
            <v>KP-PM-A-01</v>
          </cell>
          <cell r="C813" t="str">
            <v>十花</v>
          </cell>
          <cell r="D813" t="str">
            <v>∮</v>
          </cell>
          <cell r="E813">
            <v>10.8</v>
          </cell>
          <cell r="F813">
            <v>10.8</v>
          </cell>
          <cell r="G813">
            <v>25</v>
          </cell>
          <cell r="H813">
            <v>0.8</v>
          </cell>
          <cell r="I813">
            <v>60</v>
          </cell>
          <cell r="J813">
            <v>0.2</v>
          </cell>
          <cell r="K813">
            <v>92</v>
          </cell>
          <cell r="L813">
            <v>2.0877371730000004E-2</v>
          </cell>
          <cell r="M813">
            <v>0.78500000000000003</v>
          </cell>
          <cell r="O813" t="str">
            <v>鉸孔</v>
          </cell>
          <cell r="P813" t="str">
            <v>3F</v>
          </cell>
          <cell r="Q813" t="str">
            <v>K-01</v>
          </cell>
          <cell r="R813">
            <v>200</v>
          </cell>
          <cell r="S813" t="str">
            <v>15.20型</v>
          </cell>
        </row>
        <row r="814">
          <cell r="B814" t="str">
            <v>LL-HH</v>
          </cell>
          <cell r="D814" t="str">
            <v>∮</v>
          </cell>
          <cell r="E814">
            <v>8.5</v>
          </cell>
          <cell r="F814">
            <v>8.1199999999999992</v>
          </cell>
          <cell r="G814">
            <v>4.8</v>
          </cell>
          <cell r="H814">
            <v>0.8</v>
          </cell>
          <cell r="I814">
            <v>60</v>
          </cell>
          <cell r="J814">
            <v>0.2</v>
          </cell>
          <cell r="K814">
            <v>420</v>
          </cell>
          <cell r="L814">
            <v>2.8729481398809525E-3</v>
          </cell>
          <cell r="M814">
            <v>0.78500000000000003</v>
          </cell>
          <cell r="Q814" t="str">
            <v>L-05</v>
          </cell>
          <cell r="R814">
            <v>330</v>
          </cell>
          <cell r="S814">
            <v>0</v>
          </cell>
        </row>
        <row r="815">
          <cell r="B815" t="str">
            <v>LPCF81-01-A</v>
          </cell>
          <cell r="D815" t="str">
            <v>H</v>
          </cell>
          <cell r="E815">
            <v>11</v>
          </cell>
          <cell r="F815">
            <v>11</v>
          </cell>
          <cell r="G815">
            <v>29.5</v>
          </cell>
          <cell r="H815">
            <v>0.8</v>
          </cell>
          <cell r="I815">
            <v>40</v>
          </cell>
          <cell r="J815">
            <v>0.2</v>
          </cell>
          <cell r="K815">
            <v>80</v>
          </cell>
          <cell r="L815">
            <v>2.7866526874999999E-2</v>
          </cell>
          <cell r="M815">
            <v>0.86599999999999999</v>
          </cell>
          <cell r="N815" t="str">
            <v>車牙(14.8)</v>
          </cell>
          <cell r="O815" t="str">
            <v>電鍍</v>
          </cell>
          <cell r="P815" t="str">
            <v>外</v>
          </cell>
          <cell r="Q815" t="str">
            <v>L-01</v>
          </cell>
          <cell r="R815">
            <v>260</v>
          </cell>
          <cell r="S815" t="str">
            <v>15.20型(牙)</v>
          </cell>
        </row>
        <row r="816">
          <cell r="B816" t="str">
            <v>LPF-1002-70P-A</v>
          </cell>
          <cell r="D816" t="str">
            <v>∮</v>
          </cell>
          <cell r="E816">
            <v>15.87</v>
          </cell>
          <cell r="F816">
            <v>15.66</v>
          </cell>
          <cell r="G816">
            <v>20.2</v>
          </cell>
          <cell r="H816">
            <v>0.8</v>
          </cell>
          <cell r="I816">
            <v>40</v>
          </cell>
          <cell r="J816">
            <v>0.2</v>
          </cell>
          <cell r="K816">
            <v>116</v>
          </cell>
          <cell r="L816">
            <v>3.6260608661961208E-2</v>
          </cell>
          <cell r="M816">
            <v>0.78500000000000003</v>
          </cell>
          <cell r="N816" t="str">
            <v>車牙(8.7)</v>
          </cell>
          <cell r="O816" t="str">
            <v>滾花</v>
          </cell>
          <cell r="P816" t="str">
            <v>3F</v>
          </cell>
          <cell r="Q816" t="str">
            <v>L-03</v>
          </cell>
          <cell r="R816">
            <v>260</v>
          </cell>
          <cell r="S816">
            <v>0</v>
          </cell>
        </row>
        <row r="817">
          <cell r="B817" t="str">
            <v>LPF-1002ACD-ASSY-A</v>
          </cell>
          <cell r="D817" t="str">
            <v>∮</v>
          </cell>
          <cell r="E817">
            <v>13</v>
          </cell>
          <cell r="F817">
            <v>11.76</v>
          </cell>
          <cell r="G817">
            <v>22.9</v>
          </cell>
          <cell r="H817">
            <v>0.8</v>
          </cell>
          <cell r="I817">
            <v>40</v>
          </cell>
          <cell r="J817">
            <v>0.2</v>
          </cell>
          <cell r="K817">
            <v>102</v>
          </cell>
          <cell r="L817">
            <v>2.7671057598039214E-2</v>
          </cell>
          <cell r="M817">
            <v>0.78500000000000003</v>
          </cell>
          <cell r="N817" t="str">
            <v>車牙</v>
          </cell>
          <cell r="O817" t="str">
            <v>滾花</v>
          </cell>
          <cell r="P817" t="str">
            <v>3F</v>
          </cell>
          <cell r="Q817" t="str">
            <v>L-02</v>
          </cell>
          <cell r="R817">
            <v>250</v>
          </cell>
          <cell r="S817" t="str">
            <v>15.20型(牙)</v>
          </cell>
        </row>
        <row r="818">
          <cell r="B818" t="str">
            <v>LPF-710K-A</v>
          </cell>
          <cell r="D818" t="str">
            <v>∮</v>
          </cell>
          <cell r="E818">
            <v>14.5</v>
          </cell>
          <cell r="F818">
            <v>14.3</v>
          </cell>
          <cell r="G818">
            <v>16</v>
          </cell>
          <cell r="H818">
            <v>0.8</v>
          </cell>
          <cell r="I818">
            <v>40</v>
          </cell>
          <cell r="J818">
            <v>0.2</v>
          </cell>
          <cell r="K818">
            <v>144</v>
          </cell>
          <cell r="L818">
            <v>2.4384437282986112E-2</v>
          </cell>
          <cell r="M818">
            <v>0.78500000000000003</v>
          </cell>
          <cell r="O818" t="str">
            <v>滾花</v>
          </cell>
          <cell r="P818" t="str">
            <v>3F</v>
          </cell>
          <cell r="Q818" t="str">
            <v>L-04</v>
          </cell>
          <cell r="R818">
            <v>450</v>
          </cell>
          <cell r="S818" t="str">
            <v>20型</v>
          </cell>
        </row>
        <row r="819">
          <cell r="B819" t="str">
            <v>M5.9-A</v>
          </cell>
          <cell r="D819" t="str">
            <v>H</v>
          </cell>
          <cell r="E819">
            <v>11</v>
          </cell>
          <cell r="F819">
            <v>11</v>
          </cell>
          <cell r="G819">
            <v>7</v>
          </cell>
          <cell r="H819">
            <v>0.8</v>
          </cell>
          <cell r="I819">
            <v>40</v>
          </cell>
          <cell r="J819">
            <v>0.2</v>
          </cell>
          <cell r="K819">
            <v>307</v>
          </cell>
          <cell r="L819">
            <v>7.2616356677524425E-3</v>
          </cell>
          <cell r="M819">
            <v>0.86599999999999999</v>
          </cell>
          <cell r="Q819" t="str">
            <v>M-24</v>
          </cell>
          <cell r="R819">
            <v>800</v>
          </cell>
          <cell r="S819" t="str">
            <v>15.20型</v>
          </cell>
        </row>
        <row r="820">
          <cell r="B820" t="str">
            <v>M59T-01</v>
          </cell>
          <cell r="D820" t="str">
            <v>H</v>
          </cell>
          <cell r="E820">
            <v>11</v>
          </cell>
          <cell r="F820">
            <v>11</v>
          </cell>
          <cell r="G820">
            <v>12.7</v>
          </cell>
          <cell r="H820">
            <v>0.8</v>
          </cell>
          <cell r="I820">
            <v>40</v>
          </cell>
          <cell r="J820">
            <v>0.2</v>
          </cell>
          <cell r="K820">
            <v>179</v>
          </cell>
          <cell r="L820">
            <v>1.2454313687150836E-2</v>
          </cell>
          <cell r="M820">
            <v>0.86599999999999999</v>
          </cell>
          <cell r="Q820" t="str">
            <v>M-32</v>
          </cell>
          <cell r="R820">
            <v>300</v>
          </cell>
          <cell r="S820" t="str">
            <v>15.20型</v>
          </cell>
        </row>
        <row r="821">
          <cell r="B821" t="str">
            <v>M6.3-A</v>
          </cell>
          <cell r="D821" t="str">
            <v>H</v>
          </cell>
          <cell r="E821">
            <v>11</v>
          </cell>
          <cell r="F821">
            <v>11</v>
          </cell>
          <cell r="G821">
            <v>7</v>
          </cell>
          <cell r="H821">
            <v>0.8</v>
          </cell>
          <cell r="I821">
            <v>40</v>
          </cell>
          <cell r="J821">
            <v>0.2</v>
          </cell>
          <cell r="K821">
            <v>307</v>
          </cell>
          <cell r="L821">
            <v>7.2616356677524425E-3</v>
          </cell>
          <cell r="M821">
            <v>0.86599999999999999</v>
          </cell>
          <cell r="N821" t="str">
            <v>攻牙</v>
          </cell>
          <cell r="O821" t="str">
            <v>電鍍</v>
          </cell>
          <cell r="P821" t="str">
            <v>外</v>
          </cell>
          <cell r="Q821" t="str">
            <v>M-11</v>
          </cell>
          <cell r="R821">
            <v>500</v>
          </cell>
          <cell r="S821" t="str">
            <v>15.20型</v>
          </cell>
        </row>
        <row r="822">
          <cell r="B822" t="str">
            <v>M7.5-A</v>
          </cell>
          <cell r="D822" t="str">
            <v>H</v>
          </cell>
          <cell r="E822">
            <v>11</v>
          </cell>
          <cell r="F822">
            <v>11</v>
          </cell>
          <cell r="G822">
            <v>7.5</v>
          </cell>
          <cell r="H822">
            <v>0.8</v>
          </cell>
          <cell r="I822">
            <v>40</v>
          </cell>
          <cell r="J822">
            <v>0.2</v>
          </cell>
          <cell r="K822">
            <v>289</v>
          </cell>
          <cell r="L822">
            <v>7.7139174740484418E-3</v>
          </cell>
          <cell r="M822">
            <v>0.86599999999999999</v>
          </cell>
          <cell r="Q822" t="str">
            <v>M-31</v>
          </cell>
          <cell r="R822">
            <v>800</v>
          </cell>
          <cell r="S822" t="str">
            <v>15.20型</v>
          </cell>
        </row>
        <row r="823">
          <cell r="B823" t="str">
            <v>M7.5-B</v>
          </cell>
          <cell r="D823" t="str">
            <v>∮</v>
          </cell>
          <cell r="E823">
            <v>9.5</v>
          </cell>
          <cell r="F823">
            <v>9.5</v>
          </cell>
          <cell r="G823">
            <v>12.4</v>
          </cell>
          <cell r="H823">
            <v>0.8</v>
          </cell>
          <cell r="I823">
            <v>60</v>
          </cell>
          <cell r="J823">
            <v>0.2</v>
          </cell>
          <cell r="K823">
            <v>182</v>
          </cell>
          <cell r="L823">
            <v>8.2816152129120881E-3</v>
          </cell>
          <cell r="M823">
            <v>0.78500000000000003</v>
          </cell>
          <cell r="O823" t="str">
            <v>退火</v>
          </cell>
          <cell r="P823" t="str">
            <v>1F</v>
          </cell>
          <cell r="Q823" t="str">
            <v>M-14</v>
          </cell>
          <cell r="R823">
            <v>800</v>
          </cell>
          <cell r="S823" t="str">
            <v>15.20型</v>
          </cell>
        </row>
        <row r="824">
          <cell r="B824" t="str">
            <v>M-7310</v>
          </cell>
          <cell r="D824" t="str">
            <v>∮</v>
          </cell>
          <cell r="E824">
            <v>11</v>
          </cell>
          <cell r="F824">
            <v>11</v>
          </cell>
          <cell r="G824">
            <v>25.15</v>
          </cell>
          <cell r="H824">
            <v>0.8</v>
          </cell>
          <cell r="I824">
            <v>40</v>
          </cell>
          <cell r="J824">
            <v>0.2</v>
          </cell>
          <cell r="K824">
            <v>94</v>
          </cell>
          <cell r="L824">
            <v>2.1497934840425535E-2</v>
          </cell>
          <cell r="M824">
            <v>0.78500000000000003</v>
          </cell>
          <cell r="N824" t="str">
            <v>車牙(牙5.5特勞普)</v>
          </cell>
          <cell r="O824" t="str">
            <v>電鍍</v>
          </cell>
          <cell r="P824" t="str">
            <v>外</v>
          </cell>
          <cell r="Q824" t="str">
            <v>M-18</v>
          </cell>
          <cell r="R824">
            <v>190</v>
          </cell>
          <cell r="S824" t="str">
            <v>15.20型</v>
          </cell>
        </row>
        <row r="825">
          <cell r="B825" t="str">
            <v>M7320</v>
          </cell>
          <cell r="D825" t="str">
            <v>∮</v>
          </cell>
          <cell r="E825">
            <v>11</v>
          </cell>
          <cell r="F825">
            <v>11</v>
          </cell>
          <cell r="G825">
            <v>25.15</v>
          </cell>
          <cell r="H825">
            <v>1.1000000000000001</v>
          </cell>
          <cell r="I825">
            <v>60</v>
          </cell>
          <cell r="J825">
            <v>0.2</v>
          </cell>
          <cell r="K825">
            <v>92</v>
          </cell>
          <cell r="L825">
            <v>2.1965281250000003E-2</v>
          </cell>
          <cell r="M825">
            <v>0.78500000000000003</v>
          </cell>
          <cell r="N825" t="str">
            <v>車牙</v>
          </cell>
          <cell r="O825" t="str">
            <v>電鍍</v>
          </cell>
          <cell r="P825" t="str">
            <v>外</v>
          </cell>
          <cell r="Q825" t="str">
            <v>M-16</v>
          </cell>
          <cell r="R825">
            <v>300</v>
          </cell>
          <cell r="S825" t="str">
            <v>15.20型</v>
          </cell>
        </row>
        <row r="826">
          <cell r="B826" t="str">
            <v>M7320-01</v>
          </cell>
          <cell r="D826" t="str">
            <v>∮</v>
          </cell>
          <cell r="E826">
            <v>11</v>
          </cell>
          <cell r="F826">
            <v>11</v>
          </cell>
          <cell r="G826">
            <v>25.15</v>
          </cell>
          <cell r="H826">
            <v>1.1000000000000001</v>
          </cell>
          <cell r="I826">
            <v>60</v>
          </cell>
          <cell r="J826">
            <v>0.2</v>
          </cell>
          <cell r="K826">
            <v>92</v>
          </cell>
          <cell r="L826">
            <v>2.1965281250000003E-2</v>
          </cell>
          <cell r="M826">
            <v>0.78500000000000003</v>
          </cell>
          <cell r="N826" t="str">
            <v>車牙</v>
          </cell>
          <cell r="O826" t="str">
            <v>電鍍</v>
          </cell>
          <cell r="P826" t="str">
            <v>外</v>
          </cell>
          <cell r="Q826" t="str">
            <v>M-16</v>
          </cell>
          <cell r="R826">
            <v>300</v>
          </cell>
          <cell r="S826" t="str">
            <v>15.20型</v>
          </cell>
        </row>
        <row r="827">
          <cell r="B827" t="str">
            <v>M7320-03</v>
          </cell>
          <cell r="D827" t="str">
            <v>∮</v>
          </cell>
          <cell r="E827">
            <v>11</v>
          </cell>
          <cell r="F827">
            <v>11</v>
          </cell>
          <cell r="G827">
            <v>25.15</v>
          </cell>
          <cell r="H827">
            <v>1.1000000000000001</v>
          </cell>
          <cell r="I827">
            <v>60</v>
          </cell>
          <cell r="J827">
            <v>0.2</v>
          </cell>
          <cell r="K827">
            <v>92</v>
          </cell>
          <cell r="L827">
            <v>2.1965281250000003E-2</v>
          </cell>
          <cell r="M827">
            <v>0.78500000000000003</v>
          </cell>
          <cell r="N827" t="str">
            <v>車牙</v>
          </cell>
          <cell r="O827" t="str">
            <v>電鍍</v>
          </cell>
          <cell r="P827" t="str">
            <v>外</v>
          </cell>
          <cell r="Q827" t="str">
            <v>M-16</v>
          </cell>
          <cell r="R827">
            <v>300</v>
          </cell>
          <cell r="S827" t="str">
            <v>15.20型</v>
          </cell>
        </row>
        <row r="828">
          <cell r="B828" t="str">
            <v>M8.0-B1</v>
          </cell>
          <cell r="D828" t="str">
            <v>∮</v>
          </cell>
          <cell r="E828">
            <v>10</v>
          </cell>
          <cell r="F828">
            <v>10</v>
          </cell>
          <cell r="G828">
            <v>12.4</v>
          </cell>
          <cell r="H828">
            <v>0.8</v>
          </cell>
          <cell r="I828">
            <v>40</v>
          </cell>
          <cell r="J828">
            <v>0.2</v>
          </cell>
          <cell r="K828">
            <v>183</v>
          </cell>
          <cell r="L828">
            <v>9.1261612021857914E-3</v>
          </cell>
          <cell r="M828">
            <v>0.78500000000000003</v>
          </cell>
          <cell r="O828" t="str">
            <v>退火</v>
          </cell>
          <cell r="P828" t="str">
            <v>1F</v>
          </cell>
          <cell r="Q828" t="str">
            <v>M-01</v>
          </cell>
          <cell r="R828">
            <v>800</v>
          </cell>
          <cell r="S828" t="str">
            <v>15.20型</v>
          </cell>
        </row>
        <row r="829">
          <cell r="B829" t="str">
            <v>M8.2-B</v>
          </cell>
          <cell r="D829" t="str">
            <v>∮</v>
          </cell>
          <cell r="E829">
            <v>10</v>
          </cell>
          <cell r="F829">
            <v>10</v>
          </cell>
          <cell r="G829">
            <v>12.4</v>
          </cell>
          <cell r="H829">
            <v>0.8</v>
          </cell>
          <cell r="I829">
            <v>40</v>
          </cell>
          <cell r="J829">
            <v>0.2</v>
          </cell>
          <cell r="K829">
            <v>183</v>
          </cell>
          <cell r="L829">
            <v>9.1261612021857914E-3</v>
          </cell>
          <cell r="M829">
            <v>0.78500000000000003</v>
          </cell>
          <cell r="O829" t="str">
            <v>退火</v>
          </cell>
          <cell r="P829" t="str">
            <v>1F</v>
          </cell>
          <cell r="Q829" t="str">
            <v>M-08</v>
          </cell>
          <cell r="R829">
            <v>800</v>
          </cell>
          <cell r="S829" t="str">
            <v>15.20型</v>
          </cell>
        </row>
        <row r="830">
          <cell r="B830" t="str">
            <v>M8.4-B</v>
          </cell>
          <cell r="D830" t="str">
            <v>∮</v>
          </cell>
          <cell r="E830">
            <v>10</v>
          </cell>
          <cell r="F830">
            <v>10</v>
          </cell>
          <cell r="G830">
            <v>12.4</v>
          </cell>
          <cell r="H830">
            <v>0.8</v>
          </cell>
          <cell r="I830">
            <v>40</v>
          </cell>
          <cell r="J830">
            <v>0.2</v>
          </cell>
          <cell r="K830">
            <v>183</v>
          </cell>
          <cell r="L830">
            <v>9.1261612021857914E-3</v>
          </cell>
          <cell r="M830">
            <v>0.78500000000000003</v>
          </cell>
          <cell r="O830" t="str">
            <v>退火</v>
          </cell>
          <cell r="P830" t="str">
            <v>1F</v>
          </cell>
          <cell r="Q830" t="str">
            <v>M-09</v>
          </cell>
          <cell r="R830">
            <v>1050</v>
          </cell>
          <cell r="S830" t="str">
            <v>15.20型</v>
          </cell>
        </row>
        <row r="831">
          <cell r="B831" t="str">
            <v>M81S-H</v>
          </cell>
          <cell r="D831" t="str">
            <v>H</v>
          </cell>
          <cell r="E831">
            <v>11</v>
          </cell>
          <cell r="F831">
            <v>11</v>
          </cell>
          <cell r="G831">
            <v>21.5</v>
          </cell>
          <cell r="H831">
            <v>0.8</v>
          </cell>
          <cell r="I831">
            <v>40</v>
          </cell>
          <cell r="J831">
            <v>0.2</v>
          </cell>
          <cell r="K831">
            <v>109</v>
          </cell>
          <cell r="L831">
            <v>2.0452496788990825E-2</v>
          </cell>
          <cell r="M831">
            <v>0.86599999999999999</v>
          </cell>
          <cell r="O831" t="str">
            <v>切邊</v>
          </cell>
          <cell r="P831" t="str">
            <v>3F</v>
          </cell>
          <cell r="Q831" t="str">
            <v>M-20</v>
          </cell>
          <cell r="R831">
            <v>216</v>
          </cell>
          <cell r="S831" t="str">
            <v>15.20型(牙)</v>
          </cell>
        </row>
        <row r="832">
          <cell r="B832" t="str">
            <v>MCX1855-FP-A1(W)</v>
          </cell>
          <cell r="D832" t="str">
            <v>∮</v>
          </cell>
          <cell r="E832">
            <v>6.5</v>
          </cell>
          <cell r="F832">
            <v>6.35</v>
          </cell>
          <cell r="G832">
            <v>19.899999999999999</v>
          </cell>
          <cell r="H832">
            <v>0.8</v>
          </cell>
          <cell r="I832">
            <v>60</v>
          </cell>
          <cell r="J832">
            <v>0.2</v>
          </cell>
          <cell r="K832">
            <v>116</v>
          </cell>
          <cell r="L832">
            <v>6.082861799568965E-3</v>
          </cell>
          <cell r="M832">
            <v>0.78500000000000003</v>
          </cell>
          <cell r="O832" t="str">
            <v>鑽孔</v>
          </cell>
          <cell r="P832" t="str">
            <v>3F</v>
          </cell>
          <cell r="Q832" t="str">
            <v>M-28</v>
          </cell>
          <cell r="R832">
            <v>300</v>
          </cell>
          <cell r="S832" t="str">
            <v>15型</v>
          </cell>
        </row>
        <row r="833">
          <cell r="B833" t="str">
            <v>MCX1855-FP-A1-01</v>
          </cell>
          <cell r="D833" t="str">
            <v>∮</v>
          </cell>
          <cell r="E833">
            <v>6.5</v>
          </cell>
          <cell r="F833">
            <v>6.35</v>
          </cell>
          <cell r="G833">
            <v>19.899999999999999</v>
          </cell>
          <cell r="H833">
            <v>0.8</v>
          </cell>
          <cell r="I833">
            <v>60</v>
          </cell>
          <cell r="J833">
            <v>0.2</v>
          </cell>
          <cell r="K833">
            <v>116</v>
          </cell>
          <cell r="L833">
            <v>6.082861799568965E-3</v>
          </cell>
          <cell r="M833">
            <v>0.78500000000000003</v>
          </cell>
          <cell r="O833" t="str">
            <v>鑽孔</v>
          </cell>
          <cell r="P833" t="str">
            <v>3F</v>
          </cell>
          <cell r="Q833" t="str">
            <v>M-04</v>
          </cell>
          <cell r="R833">
            <v>300</v>
          </cell>
          <cell r="S833" t="str">
            <v>15.20型</v>
          </cell>
        </row>
        <row r="834">
          <cell r="B834" t="str">
            <v>MCX1855Q-FP-A</v>
          </cell>
          <cell r="D834" t="str">
            <v>∮</v>
          </cell>
          <cell r="E834">
            <v>6.5</v>
          </cell>
          <cell r="F834">
            <v>6.35</v>
          </cell>
          <cell r="G834">
            <v>19.899999999999999</v>
          </cell>
          <cell r="H834">
            <v>0.8</v>
          </cell>
          <cell r="I834">
            <v>60</v>
          </cell>
          <cell r="J834">
            <v>0.2</v>
          </cell>
          <cell r="K834">
            <v>116</v>
          </cell>
          <cell r="L834">
            <v>6.082861799568965E-3</v>
          </cell>
          <cell r="M834">
            <v>0.78500000000000003</v>
          </cell>
          <cell r="O834" t="str">
            <v>鑽孔</v>
          </cell>
          <cell r="P834" t="str">
            <v>3F</v>
          </cell>
          <cell r="Q834" t="str">
            <v>M-02</v>
          </cell>
          <cell r="R834">
            <v>300</v>
          </cell>
          <cell r="S834" t="str">
            <v>15.20型</v>
          </cell>
        </row>
        <row r="835">
          <cell r="B835" t="str">
            <v>MCX-PCB90-A2</v>
          </cell>
          <cell r="D835" t="str">
            <v>□</v>
          </cell>
          <cell r="E835">
            <v>6</v>
          </cell>
          <cell r="F835">
            <v>6</v>
          </cell>
          <cell r="G835">
            <v>9.1999999999999993</v>
          </cell>
          <cell r="H835">
            <v>1.1000000000000001</v>
          </cell>
          <cell r="I835">
            <v>40</v>
          </cell>
          <cell r="J835">
            <v>0.2</v>
          </cell>
          <cell r="K835">
            <v>234</v>
          </cell>
          <cell r="L835">
            <v>3.2730769230769233E-3</v>
          </cell>
          <cell r="M835">
            <v>1</v>
          </cell>
          <cell r="N835" t="str">
            <v>實心</v>
          </cell>
          <cell r="O835" t="str">
            <v>鉆孔</v>
          </cell>
          <cell r="P835" t="str">
            <v>3F</v>
          </cell>
          <cell r="Q835" t="str">
            <v>M-06</v>
          </cell>
          <cell r="R835">
            <v>0</v>
          </cell>
          <cell r="S835">
            <v>0</v>
          </cell>
        </row>
        <row r="836">
          <cell r="B836" t="str">
            <v>MF11-A</v>
          </cell>
          <cell r="D836" t="str">
            <v>H</v>
          </cell>
          <cell r="E836">
            <v>12.7</v>
          </cell>
          <cell r="F836">
            <v>12.7</v>
          </cell>
          <cell r="G836">
            <v>7.8</v>
          </cell>
          <cell r="H836">
            <v>0.8</v>
          </cell>
          <cell r="I836">
            <v>40</v>
          </cell>
          <cell r="J836">
            <v>0.2</v>
          </cell>
          <cell r="K836">
            <v>279</v>
          </cell>
          <cell r="L836">
            <v>1.0651007718637992E-2</v>
          </cell>
          <cell r="M836">
            <v>0.86599999999999999</v>
          </cell>
          <cell r="N836" t="str">
            <v>攻牙</v>
          </cell>
          <cell r="O836" t="str">
            <v>組立</v>
          </cell>
          <cell r="P836" t="str">
            <v>電鍍</v>
          </cell>
          <cell r="Q836" t="str">
            <v>M-07</v>
          </cell>
          <cell r="R836">
            <v>600</v>
          </cell>
          <cell r="S836" t="str">
            <v>20型</v>
          </cell>
        </row>
        <row r="837">
          <cell r="B837" t="str">
            <v>M-F11ALM-B-01</v>
          </cell>
          <cell r="C837" t="str">
            <v>EF料</v>
          </cell>
          <cell r="D837" t="str">
            <v>∮</v>
          </cell>
          <cell r="E837">
            <v>13.5</v>
          </cell>
          <cell r="F837">
            <v>13.3</v>
          </cell>
          <cell r="G837">
            <v>32.200000000000003</v>
          </cell>
          <cell r="H837">
            <v>0.8</v>
          </cell>
          <cell r="I837">
            <v>40</v>
          </cell>
          <cell r="J837">
            <v>0.2</v>
          </cell>
          <cell r="K837">
            <v>74</v>
          </cell>
          <cell r="L837">
            <v>4.1131546875000001E-2</v>
          </cell>
          <cell r="M837">
            <v>0.78500000000000003</v>
          </cell>
          <cell r="O837" t="str">
            <v>退火</v>
          </cell>
          <cell r="P837" t="str">
            <v>1F</v>
          </cell>
          <cell r="Q837" t="str">
            <v>M-05</v>
          </cell>
          <cell r="R837">
            <v>275</v>
          </cell>
          <cell r="S837" t="str">
            <v>15.20型</v>
          </cell>
        </row>
        <row r="838">
          <cell r="B838" t="str">
            <v>M-F11ALX-B-01</v>
          </cell>
          <cell r="C838" t="str">
            <v>EF料</v>
          </cell>
          <cell r="D838" t="str">
            <v>∮</v>
          </cell>
          <cell r="E838">
            <v>13.3</v>
          </cell>
          <cell r="F838">
            <v>13.3</v>
          </cell>
          <cell r="G838">
            <v>32.200000000000003</v>
          </cell>
          <cell r="H838">
            <v>0.8</v>
          </cell>
          <cell r="I838">
            <v>40</v>
          </cell>
          <cell r="J838">
            <v>0.2</v>
          </cell>
          <cell r="K838">
            <v>74</v>
          </cell>
          <cell r="L838">
            <v>3.9921861875000006E-2</v>
          </cell>
          <cell r="M838">
            <v>0.78500000000000003</v>
          </cell>
          <cell r="O838" t="str">
            <v>退火</v>
          </cell>
          <cell r="P838" t="str">
            <v>1F</v>
          </cell>
          <cell r="Q838" t="str">
            <v>M-17</v>
          </cell>
          <cell r="R838">
            <v>250</v>
          </cell>
          <cell r="S838" t="str">
            <v>20型</v>
          </cell>
        </row>
        <row r="839">
          <cell r="B839" t="str">
            <v>MF11P-B</v>
          </cell>
          <cell r="D839" t="str">
            <v>∮</v>
          </cell>
          <cell r="E839">
            <v>13.5</v>
          </cell>
          <cell r="F839">
            <v>13.3</v>
          </cell>
          <cell r="G839">
            <v>20.3</v>
          </cell>
          <cell r="H839">
            <v>0.8</v>
          </cell>
          <cell r="I839">
            <v>40</v>
          </cell>
          <cell r="J839">
            <v>0.2</v>
          </cell>
          <cell r="K839">
            <v>115</v>
          </cell>
          <cell r="L839">
            <v>2.6467256249999998E-2</v>
          </cell>
          <cell r="M839">
            <v>0.78500000000000003</v>
          </cell>
          <cell r="O839" t="str">
            <v>倒角</v>
          </cell>
          <cell r="P839" t="str">
            <v>Y</v>
          </cell>
          <cell r="Q839" t="str">
            <v>M-19</v>
          </cell>
          <cell r="R839">
            <v>300</v>
          </cell>
          <cell r="S839" t="str">
            <v>20型</v>
          </cell>
        </row>
        <row r="840">
          <cell r="B840" t="str">
            <v>MHR-RCA-A</v>
          </cell>
          <cell r="C840" t="str">
            <v>十花</v>
          </cell>
          <cell r="D840" t="str">
            <v>∮</v>
          </cell>
          <cell r="E840">
            <v>11</v>
          </cell>
          <cell r="F840">
            <v>11</v>
          </cell>
          <cell r="G840">
            <v>18.350000000000001</v>
          </cell>
          <cell r="H840">
            <v>0.8</v>
          </cell>
          <cell r="I840">
            <v>60</v>
          </cell>
          <cell r="J840">
            <v>0.2</v>
          </cell>
          <cell r="K840">
            <v>124</v>
          </cell>
          <cell r="L840">
            <v>1.6068666070564518E-2</v>
          </cell>
          <cell r="M840">
            <v>0.78500000000000003</v>
          </cell>
          <cell r="O840" t="str">
            <v>剖溝</v>
          </cell>
          <cell r="P840" t="str">
            <v>3F</v>
          </cell>
          <cell r="Q840" t="str">
            <v>M-21</v>
          </cell>
          <cell r="R840">
            <v>400</v>
          </cell>
          <cell r="S840" t="str">
            <v>15.20型</v>
          </cell>
        </row>
        <row r="841">
          <cell r="B841" t="str">
            <v>MO6-B-01</v>
          </cell>
          <cell r="C841" t="str">
            <v>EF料</v>
          </cell>
          <cell r="D841" t="str">
            <v>∮</v>
          </cell>
          <cell r="E841">
            <v>10.8</v>
          </cell>
          <cell r="F841">
            <v>10.8</v>
          </cell>
          <cell r="G841">
            <v>12.4</v>
          </cell>
          <cell r="H841">
            <v>0.8</v>
          </cell>
          <cell r="I841">
            <v>40</v>
          </cell>
          <cell r="J841">
            <v>0.2</v>
          </cell>
          <cell r="K841">
            <v>183</v>
          </cell>
          <cell r="L841">
            <v>1.0644754426229511E-2</v>
          </cell>
          <cell r="M841">
            <v>0.78500000000000003</v>
          </cell>
          <cell r="O841" t="str">
            <v>退火</v>
          </cell>
          <cell r="P841" t="str">
            <v>1F</v>
          </cell>
          <cell r="Q841" t="str">
            <v>M-03</v>
          </cell>
          <cell r="R841">
            <v>700</v>
          </cell>
          <cell r="S841" t="str">
            <v>15.20型</v>
          </cell>
        </row>
        <row r="842">
          <cell r="B842" t="str">
            <v>MO-F-179-A2</v>
          </cell>
          <cell r="D842" t="str">
            <v>∮</v>
          </cell>
          <cell r="E842">
            <v>9</v>
          </cell>
          <cell r="F842">
            <v>8.64</v>
          </cell>
          <cell r="G842">
            <v>10</v>
          </cell>
          <cell r="H842">
            <v>0.8</v>
          </cell>
          <cell r="I842">
            <v>60</v>
          </cell>
          <cell r="J842">
            <v>0.2</v>
          </cell>
          <cell r="K842">
            <v>221</v>
          </cell>
          <cell r="L842">
            <v>6.1211351809954753E-3</v>
          </cell>
          <cell r="M842">
            <v>0.78500000000000003</v>
          </cell>
          <cell r="O842" t="str">
            <v>滾花</v>
          </cell>
          <cell r="P842" t="str">
            <v>3F</v>
          </cell>
          <cell r="Q842" t="str">
            <v>M-13</v>
          </cell>
          <cell r="R842">
            <v>230</v>
          </cell>
          <cell r="S842" t="str">
            <v>15.20型</v>
          </cell>
        </row>
        <row r="843">
          <cell r="B843" t="str">
            <v>MP-4014-A</v>
          </cell>
          <cell r="D843" t="str">
            <v>H</v>
          </cell>
          <cell r="E843">
            <v>11</v>
          </cell>
          <cell r="F843">
            <v>11</v>
          </cell>
          <cell r="G843">
            <v>18.5</v>
          </cell>
          <cell r="H843">
            <v>0.8</v>
          </cell>
          <cell r="I843">
            <v>40</v>
          </cell>
          <cell r="J843">
            <v>0.2</v>
          </cell>
          <cell r="K843">
            <v>126</v>
          </cell>
          <cell r="L843">
            <v>1.7693032936507935E-2</v>
          </cell>
          <cell r="M843">
            <v>0.86599999999999999</v>
          </cell>
          <cell r="N843" t="str">
            <v>車牙</v>
          </cell>
          <cell r="O843" t="str">
            <v>切邊</v>
          </cell>
          <cell r="P843" t="str">
            <v>3F</v>
          </cell>
          <cell r="Q843" t="str">
            <v>M-15</v>
          </cell>
          <cell r="R843">
            <v>360</v>
          </cell>
          <cell r="S843" t="str">
            <v>15.20型(牙)</v>
          </cell>
        </row>
        <row r="844">
          <cell r="B844" t="str">
            <v>MP75T-A</v>
          </cell>
          <cell r="D844" t="str">
            <v>∮</v>
          </cell>
          <cell r="E844">
            <v>6.5</v>
          </cell>
          <cell r="F844">
            <v>6.35</v>
          </cell>
          <cell r="G844">
            <v>15</v>
          </cell>
          <cell r="H844">
            <v>0.8</v>
          </cell>
          <cell r="I844">
            <v>60</v>
          </cell>
          <cell r="J844">
            <v>0.2</v>
          </cell>
          <cell r="K844">
            <v>152</v>
          </cell>
          <cell r="L844">
            <v>4.6421840049342107E-3</v>
          </cell>
          <cell r="M844">
            <v>0.78500000000000003</v>
          </cell>
          <cell r="O844" t="str">
            <v>鉸孔</v>
          </cell>
          <cell r="P844" t="str">
            <v>3F</v>
          </cell>
          <cell r="Q844" t="str">
            <v>M-10</v>
          </cell>
          <cell r="R844">
            <v>300</v>
          </cell>
          <cell r="S844" t="str">
            <v>15型</v>
          </cell>
        </row>
        <row r="845">
          <cell r="B845" t="str">
            <v>MPF-59A</v>
          </cell>
          <cell r="C845" t="str">
            <v>十花</v>
          </cell>
          <cell r="D845" t="str">
            <v>∮</v>
          </cell>
          <cell r="E845">
            <v>12.5</v>
          </cell>
          <cell r="F845">
            <v>12.5</v>
          </cell>
          <cell r="G845">
            <v>24.3</v>
          </cell>
          <cell r="H845">
            <v>0.8</v>
          </cell>
          <cell r="I845">
            <v>60</v>
          </cell>
          <cell r="J845">
            <v>0.2</v>
          </cell>
          <cell r="K845">
            <v>95</v>
          </cell>
          <cell r="L845">
            <v>2.708398478618421E-2</v>
          </cell>
          <cell r="M845">
            <v>0.78500000000000003</v>
          </cell>
          <cell r="N845" t="str">
            <v>車牙</v>
          </cell>
          <cell r="O845" t="str">
            <v>剖溝</v>
          </cell>
          <cell r="P845" t="str">
            <v>3F</v>
          </cell>
          <cell r="Q845" t="str">
            <v>M-12</v>
          </cell>
          <cell r="R845">
            <v>360</v>
          </cell>
          <cell r="S845" t="str">
            <v>15.20型(牙)</v>
          </cell>
        </row>
        <row r="846">
          <cell r="B846" t="str">
            <v>MPMCX-C-ATX-A</v>
          </cell>
          <cell r="D846" t="str">
            <v>∮</v>
          </cell>
          <cell r="E846">
            <v>8.5</v>
          </cell>
          <cell r="F846">
            <v>8.4</v>
          </cell>
          <cell r="G846">
            <v>15.2</v>
          </cell>
          <cell r="H846">
            <v>0.8</v>
          </cell>
          <cell r="I846">
            <v>60</v>
          </cell>
          <cell r="J846">
            <v>0.2</v>
          </cell>
          <cell r="K846">
            <v>150</v>
          </cell>
          <cell r="L846">
            <v>8.0442547916666669E-3</v>
          </cell>
          <cell r="M846">
            <v>0.78500000000000003</v>
          </cell>
          <cell r="Q846" t="str">
            <v>M-29</v>
          </cell>
          <cell r="R846">
            <v>480</v>
          </cell>
          <cell r="S846" t="str">
            <v>15型</v>
          </cell>
        </row>
        <row r="847">
          <cell r="B847" t="str">
            <v>MPMCX-C-ATX-R</v>
          </cell>
          <cell r="D847" t="str">
            <v>∮</v>
          </cell>
          <cell r="E847">
            <v>8.5</v>
          </cell>
          <cell r="F847">
            <v>8.4</v>
          </cell>
          <cell r="G847">
            <v>8.9</v>
          </cell>
          <cell r="H847">
            <v>0.8</v>
          </cell>
          <cell r="I847">
            <v>60</v>
          </cell>
          <cell r="J847">
            <v>0.2</v>
          </cell>
          <cell r="K847">
            <v>246</v>
          </cell>
          <cell r="L847">
            <v>4.9050334095528452E-3</v>
          </cell>
          <cell r="M847">
            <v>0.78500000000000003</v>
          </cell>
          <cell r="O847" t="str">
            <v>電鍍</v>
          </cell>
          <cell r="P847" t="str">
            <v>外</v>
          </cell>
          <cell r="Q847" t="str">
            <v>M-35</v>
          </cell>
          <cell r="R847">
            <v>800</v>
          </cell>
          <cell r="S847" t="str">
            <v>15.20型</v>
          </cell>
        </row>
        <row r="848">
          <cell r="B848" t="str">
            <v>MPMCX-CQ-ATX-A</v>
          </cell>
          <cell r="D848" t="str">
            <v>∮</v>
          </cell>
          <cell r="E848">
            <v>9</v>
          </cell>
          <cell r="F848">
            <v>8.8000000000000007</v>
          </cell>
          <cell r="G848">
            <v>15</v>
          </cell>
          <cell r="H848">
            <v>0.8</v>
          </cell>
          <cell r="I848">
            <v>60</v>
          </cell>
          <cell r="J848">
            <v>0.2</v>
          </cell>
          <cell r="K848">
            <v>152</v>
          </cell>
          <cell r="L848">
            <v>8.8998083881578951E-3</v>
          </cell>
          <cell r="M848">
            <v>0.78500000000000003</v>
          </cell>
          <cell r="Q848" t="str">
            <v>M-30</v>
          </cell>
          <cell r="R848">
            <v>450</v>
          </cell>
          <cell r="S848" t="str">
            <v>15型</v>
          </cell>
        </row>
        <row r="849">
          <cell r="B849" t="str">
            <v>MPMCX-CQ-ATX-R</v>
          </cell>
          <cell r="D849" t="str">
            <v>∮</v>
          </cell>
          <cell r="E849">
            <v>9.5</v>
          </cell>
          <cell r="F849">
            <v>9.4</v>
          </cell>
          <cell r="G849">
            <v>8.1</v>
          </cell>
          <cell r="H849">
            <v>0.8</v>
          </cell>
          <cell r="I849">
            <v>60</v>
          </cell>
          <cell r="J849">
            <v>0.2</v>
          </cell>
          <cell r="K849">
            <v>268</v>
          </cell>
          <cell r="L849">
            <v>5.6240819729477609E-3</v>
          </cell>
          <cell r="M849">
            <v>0.78500000000000003</v>
          </cell>
          <cell r="O849" t="str">
            <v>電鍍</v>
          </cell>
          <cell r="P849" t="str">
            <v>外</v>
          </cell>
          <cell r="Q849" t="str">
            <v>M-34</v>
          </cell>
          <cell r="R849">
            <v>750</v>
          </cell>
          <cell r="S849" t="str">
            <v>15.20型</v>
          </cell>
        </row>
        <row r="850">
          <cell r="B850" t="str">
            <v>MPMCX-CQ-WS-A</v>
          </cell>
          <cell r="D850" t="str">
            <v>∮</v>
          </cell>
          <cell r="E850">
            <v>9</v>
          </cell>
          <cell r="F850">
            <v>8.5</v>
          </cell>
          <cell r="G850">
            <v>15.2</v>
          </cell>
          <cell r="H850">
            <v>1.1000000000000001</v>
          </cell>
          <cell r="I850">
            <v>60</v>
          </cell>
          <cell r="J850">
            <v>0.2</v>
          </cell>
          <cell r="K850">
            <v>147</v>
          </cell>
          <cell r="L850">
            <v>9.2025229591836729E-3</v>
          </cell>
          <cell r="M850">
            <v>0.78500000000000003</v>
          </cell>
          <cell r="N850" t="str">
            <v>實心</v>
          </cell>
          <cell r="Q850" t="str">
            <v>M-26</v>
          </cell>
          <cell r="R850">
            <v>300</v>
          </cell>
          <cell r="S850" t="str">
            <v>15型</v>
          </cell>
        </row>
        <row r="851">
          <cell r="B851" t="str">
            <v>MPMCX-C-WS-A</v>
          </cell>
          <cell r="D851" t="str">
            <v>∮</v>
          </cell>
          <cell r="E851">
            <v>8.5</v>
          </cell>
          <cell r="F851">
            <v>8.5</v>
          </cell>
          <cell r="G851">
            <v>15.2</v>
          </cell>
          <cell r="H851">
            <v>0.8</v>
          </cell>
          <cell r="I851">
            <v>60</v>
          </cell>
          <cell r="J851">
            <v>0.2</v>
          </cell>
          <cell r="K851">
            <v>150</v>
          </cell>
          <cell r="L851">
            <v>8.0442547916666669E-3</v>
          </cell>
          <cell r="M851">
            <v>0.78500000000000003</v>
          </cell>
          <cell r="Q851" t="str">
            <v>M-25</v>
          </cell>
          <cell r="R851">
            <v>300</v>
          </cell>
          <cell r="S851" t="str">
            <v>15型</v>
          </cell>
        </row>
        <row r="852">
          <cell r="B852" t="str">
            <v>MPMCX-C-WS-B</v>
          </cell>
          <cell r="D852" t="str">
            <v>∮</v>
          </cell>
          <cell r="E852">
            <v>7</v>
          </cell>
          <cell r="F852">
            <v>6.8</v>
          </cell>
          <cell r="G852">
            <v>12.5</v>
          </cell>
          <cell r="H852">
            <v>0.8</v>
          </cell>
          <cell r="I852">
            <v>60</v>
          </cell>
          <cell r="J852">
            <v>0.2</v>
          </cell>
          <cell r="K852">
            <v>180</v>
          </cell>
          <cell r="L852">
            <v>4.5463493055555556E-3</v>
          </cell>
          <cell r="M852">
            <v>0.78500000000000003</v>
          </cell>
          <cell r="O852" t="str">
            <v>退火</v>
          </cell>
          <cell r="P852" t="str">
            <v>1F</v>
          </cell>
          <cell r="Q852" t="str">
            <v>M-33</v>
          </cell>
          <cell r="R852">
            <v>300</v>
          </cell>
          <cell r="S852" t="str">
            <v>15型</v>
          </cell>
        </row>
        <row r="853">
          <cell r="B853" t="str">
            <v>MPO-ASH-B</v>
          </cell>
          <cell r="D853" t="str">
            <v>∮</v>
          </cell>
          <cell r="E853">
            <v>13</v>
          </cell>
          <cell r="F853">
            <v>13</v>
          </cell>
          <cell r="G853">
            <v>19.25</v>
          </cell>
          <cell r="H853">
            <v>0.8</v>
          </cell>
          <cell r="I853">
            <v>40</v>
          </cell>
          <cell r="J853">
            <v>0.2</v>
          </cell>
          <cell r="K853">
            <v>121</v>
          </cell>
          <cell r="L853">
            <v>2.3326015495867769E-2</v>
          </cell>
          <cell r="M853">
            <v>0.78500000000000003</v>
          </cell>
          <cell r="O853" t="str">
            <v>鉸孔</v>
          </cell>
          <cell r="P853" t="str">
            <v>Y</v>
          </cell>
          <cell r="Q853" t="str">
            <v>M-22</v>
          </cell>
          <cell r="R853">
            <v>280</v>
          </cell>
          <cell r="S853" t="str">
            <v>15.20型</v>
          </cell>
        </row>
        <row r="854">
          <cell r="B854" t="str">
            <v>MPOE-TM-A-01</v>
          </cell>
          <cell r="D854" t="str">
            <v>∮</v>
          </cell>
          <cell r="E854">
            <v>13</v>
          </cell>
          <cell r="F854">
            <v>12.7</v>
          </cell>
          <cell r="G854">
            <v>20.6</v>
          </cell>
          <cell r="H854">
            <v>0.8</v>
          </cell>
          <cell r="I854">
            <v>40</v>
          </cell>
          <cell r="J854">
            <v>0.2</v>
          </cell>
          <cell r="K854">
            <v>113</v>
          </cell>
          <cell r="L854">
            <v>2.4977414823008848E-2</v>
          </cell>
          <cell r="M854">
            <v>0.78500000000000003</v>
          </cell>
          <cell r="N854" t="str">
            <v>車牙</v>
          </cell>
          <cell r="Q854" t="str">
            <v>M-23</v>
          </cell>
          <cell r="R854">
            <v>500</v>
          </cell>
          <cell r="S854" t="str">
            <v>15.20型</v>
          </cell>
        </row>
        <row r="855">
          <cell r="B855" t="str">
            <v>MPOE-TM-B-01</v>
          </cell>
          <cell r="D855" t="str">
            <v>∮</v>
          </cell>
          <cell r="E855">
            <v>13.5</v>
          </cell>
          <cell r="F855">
            <v>13.2</v>
          </cell>
          <cell r="G855">
            <v>43.8</v>
          </cell>
          <cell r="H855">
            <v>1.1000000000000001</v>
          </cell>
          <cell r="I855">
            <v>40</v>
          </cell>
          <cell r="J855">
            <v>0.2</v>
          </cell>
          <cell r="K855">
            <v>54</v>
          </cell>
          <cell r="L855">
            <v>5.6365453124999999E-2</v>
          </cell>
          <cell r="M855">
            <v>0.78500000000000003</v>
          </cell>
          <cell r="Q855" t="str">
            <v>M-27</v>
          </cell>
          <cell r="R855">
            <v>80</v>
          </cell>
          <cell r="S855" t="str">
            <v>CNC</v>
          </cell>
        </row>
        <row r="856">
          <cell r="B856" t="str">
            <v>N-2B</v>
          </cell>
          <cell r="D856" t="str">
            <v>∮</v>
          </cell>
          <cell r="E856">
            <v>12</v>
          </cell>
          <cell r="F856">
            <v>12</v>
          </cell>
          <cell r="G856">
            <v>14.3</v>
          </cell>
          <cell r="H856">
            <v>1.1000000000000001</v>
          </cell>
          <cell r="I856">
            <v>60</v>
          </cell>
          <cell r="J856">
            <v>0.2</v>
          </cell>
          <cell r="K856">
            <v>156</v>
          </cell>
          <cell r="L856">
            <v>1.5416192307692308E-2</v>
          </cell>
          <cell r="M856">
            <v>0.78500000000000003</v>
          </cell>
          <cell r="O856" t="str">
            <v>電鍍</v>
          </cell>
          <cell r="P856" t="str">
            <v>外</v>
          </cell>
          <cell r="Q856" t="str">
            <v>N-65</v>
          </cell>
          <cell r="R856">
            <v>230</v>
          </cell>
          <cell r="S856" t="str">
            <v>32型</v>
          </cell>
        </row>
        <row r="857">
          <cell r="B857" t="str">
            <v>N-3A</v>
          </cell>
          <cell r="D857" t="str">
            <v>∮</v>
          </cell>
          <cell r="E857">
            <v>17.5</v>
          </cell>
          <cell r="F857">
            <v>17.5</v>
          </cell>
          <cell r="G857">
            <v>23</v>
          </cell>
          <cell r="H857">
            <v>0.8</v>
          </cell>
          <cell r="I857">
            <v>40</v>
          </cell>
          <cell r="J857">
            <v>0.2</v>
          </cell>
          <cell r="K857">
            <v>102</v>
          </cell>
          <cell r="L857">
            <v>5.0143558517156864E-2</v>
          </cell>
          <cell r="M857">
            <v>0.78500000000000003</v>
          </cell>
          <cell r="O857" t="str">
            <v>攻牙</v>
          </cell>
          <cell r="P857" t="str">
            <v>楊</v>
          </cell>
          <cell r="Q857" t="str">
            <v>N-58</v>
          </cell>
          <cell r="R857">
            <v>200</v>
          </cell>
          <cell r="S857" t="str">
            <v>20型</v>
          </cell>
        </row>
        <row r="858">
          <cell r="B858" t="str">
            <v>N-3B</v>
          </cell>
          <cell r="C858" t="str">
            <v>十花</v>
          </cell>
          <cell r="D858" t="str">
            <v>∮</v>
          </cell>
          <cell r="E858">
            <v>20</v>
          </cell>
          <cell r="F858">
            <v>20</v>
          </cell>
          <cell r="G858">
            <v>17</v>
          </cell>
          <cell r="H858">
            <v>1.1000000000000001</v>
          </cell>
          <cell r="I858">
            <v>60</v>
          </cell>
          <cell r="J858">
            <v>0.2</v>
          </cell>
          <cell r="K858">
            <v>131</v>
          </cell>
          <cell r="L858">
            <v>5.0281107633587785E-2</v>
          </cell>
          <cell r="M858">
            <v>0.78500000000000003</v>
          </cell>
          <cell r="N858" t="str">
            <v>名陽削孔7mm</v>
          </cell>
          <cell r="O858" t="str">
            <v>絞孔</v>
          </cell>
          <cell r="P858" t="str">
            <v>Y</v>
          </cell>
          <cell r="Q858" t="str">
            <v>N-46</v>
          </cell>
          <cell r="R858">
            <v>120</v>
          </cell>
          <cell r="S858" t="str">
            <v>20型</v>
          </cell>
        </row>
        <row r="859">
          <cell r="B859" t="str">
            <v>N-3C</v>
          </cell>
          <cell r="D859" t="str">
            <v>H</v>
          </cell>
          <cell r="E859">
            <v>16</v>
          </cell>
          <cell r="F859">
            <v>16</v>
          </cell>
          <cell r="G859">
            <v>11</v>
          </cell>
          <cell r="H859">
            <v>1.1000000000000001</v>
          </cell>
          <cell r="I859">
            <v>80</v>
          </cell>
          <cell r="J859">
            <v>0.2</v>
          </cell>
          <cell r="K859">
            <v>196</v>
          </cell>
          <cell r="L859">
            <v>2.4064195918367344E-2</v>
          </cell>
          <cell r="M859">
            <v>0.86599999999999999</v>
          </cell>
          <cell r="N859" t="str">
            <v>切半</v>
          </cell>
          <cell r="O859" t="str">
            <v>電鍍</v>
          </cell>
          <cell r="P859" t="str">
            <v>外</v>
          </cell>
          <cell r="Q859" t="str">
            <v>N-59</v>
          </cell>
          <cell r="R859">
            <v>230</v>
          </cell>
          <cell r="S859" t="str">
            <v>32型</v>
          </cell>
        </row>
        <row r="860">
          <cell r="B860" t="str">
            <v>N-3D</v>
          </cell>
          <cell r="D860" t="str">
            <v>∮</v>
          </cell>
          <cell r="E860">
            <v>14.5</v>
          </cell>
          <cell r="F860">
            <v>14.5</v>
          </cell>
          <cell r="G860">
            <v>6.5</v>
          </cell>
          <cell r="H860">
            <v>0.8</v>
          </cell>
          <cell r="I860">
            <v>40</v>
          </cell>
          <cell r="J860">
            <v>0.2</v>
          </cell>
          <cell r="K860">
            <v>328</v>
          </cell>
          <cell r="L860">
            <v>1.0705362709603658E-2</v>
          </cell>
          <cell r="M860">
            <v>0.78500000000000003</v>
          </cell>
          <cell r="O860" t="str">
            <v>電鍍</v>
          </cell>
          <cell r="P860" t="str">
            <v>外</v>
          </cell>
          <cell r="Q860" t="str">
            <v>N-60</v>
          </cell>
          <cell r="R860">
            <v>500</v>
          </cell>
          <cell r="S860" t="str">
            <v>20型</v>
          </cell>
        </row>
        <row r="861">
          <cell r="B861" t="str">
            <v>N-5A</v>
          </cell>
          <cell r="D861" t="str">
            <v>∮</v>
          </cell>
          <cell r="E861">
            <v>18</v>
          </cell>
          <cell r="F861">
            <v>17.5</v>
          </cell>
          <cell r="G861">
            <v>18.3</v>
          </cell>
          <cell r="H861">
            <v>1.1000000000000001</v>
          </cell>
          <cell r="I861">
            <v>60</v>
          </cell>
          <cell r="J861">
            <v>0.2</v>
          </cell>
          <cell r="K861">
            <v>124</v>
          </cell>
          <cell r="L861">
            <v>4.3637770161290321E-2</v>
          </cell>
          <cell r="M861">
            <v>0.78500000000000003</v>
          </cell>
          <cell r="O861" t="str">
            <v>絞孔</v>
          </cell>
          <cell r="P861" t="str">
            <v>楊</v>
          </cell>
          <cell r="Q861" t="str">
            <v>N-64</v>
          </cell>
          <cell r="R861">
            <v>230</v>
          </cell>
          <cell r="S861" t="str">
            <v>20型</v>
          </cell>
        </row>
        <row r="862">
          <cell r="B862" t="str">
            <v>NCL-IECF-A</v>
          </cell>
          <cell r="D862" t="str">
            <v>∮</v>
          </cell>
          <cell r="E862">
            <v>11.1</v>
          </cell>
          <cell r="F862">
            <v>11</v>
          </cell>
          <cell r="G862">
            <v>17</v>
          </cell>
          <cell r="H862">
            <v>0.8</v>
          </cell>
          <cell r="I862">
            <v>40</v>
          </cell>
          <cell r="J862">
            <v>0.2</v>
          </cell>
          <cell r="K862">
            <v>136</v>
          </cell>
          <cell r="L862">
            <v>1.5130255946691174E-2</v>
          </cell>
          <cell r="M862">
            <v>0.78500000000000003</v>
          </cell>
          <cell r="O862" t="str">
            <v>切邊</v>
          </cell>
          <cell r="P862" t="str">
            <v>3F</v>
          </cell>
          <cell r="Q862" t="str">
            <v>N-63</v>
          </cell>
          <cell r="R862">
            <v>0</v>
          </cell>
          <cell r="S862">
            <v>0</v>
          </cell>
        </row>
        <row r="863">
          <cell r="B863" t="str">
            <v>NEC-11-A</v>
          </cell>
          <cell r="D863" t="str">
            <v>∮</v>
          </cell>
          <cell r="E863">
            <v>14.5</v>
          </cell>
          <cell r="F863">
            <v>14.4</v>
          </cell>
          <cell r="G863">
            <v>15</v>
          </cell>
          <cell r="H863">
            <v>0.8</v>
          </cell>
          <cell r="I863">
            <v>40</v>
          </cell>
          <cell r="J863">
            <v>0.2</v>
          </cell>
          <cell r="K863">
            <v>153</v>
          </cell>
          <cell r="L863">
            <v>2.2950058619281045E-2</v>
          </cell>
          <cell r="M863">
            <v>0.78500000000000003</v>
          </cell>
          <cell r="Q863" t="str">
            <v>N-66</v>
          </cell>
          <cell r="R863">
            <v>500</v>
          </cell>
          <cell r="S863" t="str">
            <v>20型</v>
          </cell>
        </row>
        <row r="864">
          <cell r="B864" t="str">
            <v>NEC-11-A-01</v>
          </cell>
          <cell r="D864" t="str">
            <v>∮</v>
          </cell>
          <cell r="E864">
            <v>14.5</v>
          </cell>
          <cell r="F864">
            <v>14.4</v>
          </cell>
          <cell r="G864">
            <v>15</v>
          </cell>
          <cell r="H864">
            <v>0.8</v>
          </cell>
          <cell r="I864">
            <v>40</v>
          </cell>
          <cell r="J864">
            <v>0.2</v>
          </cell>
          <cell r="K864">
            <v>153</v>
          </cell>
          <cell r="L864">
            <v>2.2950058619281045E-2</v>
          </cell>
          <cell r="M864">
            <v>0.78500000000000003</v>
          </cell>
          <cell r="Q864" t="str">
            <v>N-66</v>
          </cell>
          <cell r="R864">
            <v>560</v>
          </cell>
          <cell r="S864" t="str">
            <v>20型</v>
          </cell>
        </row>
        <row r="865">
          <cell r="B865" t="str">
            <v>NEC-11-C</v>
          </cell>
          <cell r="D865" t="str">
            <v>∮</v>
          </cell>
          <cell r="E865">
            <v>11.5</v>
          </cell>
          <cell r="F865">
            <v>11.4</v>
          </cell>
          <cell r="G865">
            <v>20.2</v>
          </cell>
          <cell r="H865">
            <v>0.8</v>
          </cell>
          <cell r="I865">
            <v>40</v>
          </cell>
          <cell r="J865">
            <v>0.2</v>
          </cell>
          <cell r="K865">
            <v>116</v>
          </cell>
          <cell r="L865">
            <v>1.9040437230603446E-2</v>
          </cell>
          <cell r="M865">
            <v>0.78500000000000003</v>
          </cell>
          <cell r="Q865" t="str">
            <v>N-88</v>
          </cell>
          <cell r="R865">
            <v>500</v>
          </cell>
          <cell r="S865" t="str">
            <v>15.20型</v>
          </cell>
        </row>
        <row r="866">
          <cell r="B866" t="str">
            <v>NEC-11-F</v>
          </cell>
          <cell r="D866" t="str">
            <v>∮</v>
          </cell>
          <cell r="E866">
            <v>14.5</v>
          </cell>
          <cell r="F866">
            <v>14.4</v>
          </cell>
          <cell r="G866">
            <v>6.05</v>
          </cell>
          <cell r="H866">
            <v>0.8</v>
          </cell>
          <cell r="I866">
            <v>40</v>
          </cell>
          <cell r="J866">
            <v>0.2</v>
          </cell>
          <cell r="K866">
            <v>348</v>
          </cell>
          <cell r="L866">
            <v>1.0090111979166667E-2</v>
          </cell>
          <cell r="M866">
            <v>0.78500000000000003</v>
          </cell>
          <cell r="Q866" t="str">
            <v>N-89</v>
          </cell>
          <cell r="R866">
            <v>500</v>
          </cell>
          <cell r="S866" t="str">
            <v>20型</v>
          </cell>
        </row>
        <row r="867">
          <cell r="B867" t="str">
            <v>NEC-11-H</v>
          </cell>
          <cell r="D867" t="str">
            <v>∮</v>
          </cell>
          <cell r="E867">
            <v>8.5</v>
          </cell>
          <cell r="F867">
            <v>8.5</v>
          </cell>
          <cell r="G867">
            <v>8.6</v>
          </cell>
          <cell r="H867">
            <v>0.8</v>
          </cell>
          <cell r="I867">
            <v>60</v>
          </cell>
          <cell r="J867">
            <v>0.2</v>
          </cell>
          <cell r="K867">
            <v>254</v>
          </cell>
          <cell r="L867">
            <v>4.7505441683070868E-3</v>
          </cell>
          <cell r="M867">
            <v>0.78500000000000003</v>
          </cell>
          <cell r="Q867" t="str">
            <v>N-90</v>
          </cell>
          <cell r="R867">
            <v>980</v>
          </cell>
          <cell r="S867" t="str">
            <v>15.20型</v>
          </cell>
        </row>
        <row r="868">
          <cell r="B868" t="str">
            <v>NEC-11-N</v>
          </cell>
          <cell r="D868" t="str">
            <v>H</v>
          </cell>
          <cell r="E868">
            <v>11</v>
          </cell>
          <cell r="F868">
            <v>11</v>
          </cell>
          <cell r="G868">
            <v>13</v>
          </cell>
          <cell r="H868">
            <v>0.8</v>
          </cell>
          <cell r="I868">
            <v>40</v>
          </cell>
          <cell r="J868">
            <v>0.2</v>
          </cell>
          <cell r="K868">
            <v>-2</v>
          </cell>
          <cell r="L868">
            <v>0</v>
          </cell>
          <cell r="M868">
            <v>0.86599999999999999</v>
          </cell>
          <cell r="Q868" t="str">
            <v>N-91</v>
          </cell>
        </row>
        <row r="869">
          <cell r="B869" t="str">
            <v>NEC-11-N-01</v>
          </cell>
          <cell r="D869" t="str">
            <v>H</v>
          </cell>
          <cell r="E869">
            <v>11</v>
          </cell>
          <cell r="F869">
            <v>11</v>
          </cell>
          <cell r="G869">
            <v>13</v>
          </cell>
          <cell r="H869">
            <v>0.8</v>
          </cell>
          <cell r="I869">
            <v>40</v>
          </cell>
          <cell r="J869">
            <v>0.2</v>
          </cell>
          <cell r="K869">
            <v>175</v>
          </cell>
          <cell r="L869">
            <v>1.2738983714285713E-2</v>
          </cell>
          <cell r="M869">
            <v>0.86599999999999999</v>
          </cell>
          <cell r="Q869" t="str">
            <v>N-91</v>
          </cell>
          <cell r="R869">
            <v>700</v>
          </cell>
          <cell r="S869" t="str">
            <v>15.20型</v>
          </cell>
        </row>
        <row r="870">
          <cell r="B870" t="str">
            <v>NEC6UO-C</v>
          </cell>
          <cell r="D870" t="str">
            <v>∮</v>
          </cell>
          <cell r="E870">
            <v>8.5</v>
          </cell>
          <cell r="F870">
            <v>8.5</v>
          </cell>
          <cell r="G870">
            <v>16.5</v>
          </cell>
          <cell r="H870">
            <v>0.8</v>
          </cell>
          <cell r="I870">
            <v>60</v>
          </cell>
          <cell r="J870">
            <v>0.2</v>
          </cell>
          <cell r="K870">
            <v>139</v>
          </cell>
          <cell r="L870">
            <v>8.6808504946043162E-3</v>
          </cell>
          <cell r="M870">
            <v>0.78500000000000003</v>
          </cell>
          <cell r="O870" t="str">
            <v>電鍍</v>
          </cell>
          <cell r="P870" t="str">
            <v>外</v>
          </cell>
          <cell r="Q870" t="str">
            <v>N-71</v>
          </cell>
          <cell r="R870">
            <v>800</v>
          </cell>
          <cell r="S870" t="str">
            <v>15.20型</v>
          </cell>
        </row>
        <row r="871">
          <cell r="B871" t="str">
            <v>NEC6UO-F</v>
          </cell>
          <cell r="D871" t="str">
            <v>∮</v>
          </cell>
          <cell r="E871">
            <v>11.1</v>
          </cell>
          <cell r="F871">
            <v>11.1</v>
          </cell>
          <cell r="G871">
            <v>5.45</v>
          </cell>
          <cell r="H871">
            <v>0.8</v>
          </cell>
          <cell r="I871">
            <v>40</v>
          </cell>
          <cell r="J871">
            <v>0.2</v>
          </cell>
          <cell r="K871">
            <v>381</v>
          </cell>
          <cell r="L871">
            <v>5.4008262696850383E-3</v>
          </cell>
          <cell r="M871">
            <v>0.78500000000000003</v>
          </cell>
          <cell r="O871" t="str">
            <v>電鍍</v>
          </cell>
          <cell r="P871" t="str">
            <v>外</v>
          </cell>
          <cell r="Q871" t="str">
            <v>N-72</v>
          </cell>
          <cell r="R871">
            <v>1000</v>
          </cell>
          <cell r="S871" t="str">
            <v>15.20型</v>
          </cell>
        </row>
        <row r="872">
          <cell r="B872" t="str">
            <v>NEC6UO-N</v>
          </cell>
          <cell r="D872" t="str">
            <v>H</v>
          </cell>
          <cell r="E872">
            <v>11</v>
          </cell>
          <cell r="F872">
            <v>11</v>
          </cell>
          <cell r="G872">
            <v>9.4</v>
          </cell>
          <cell r="H872">
            <v>0.8</v>
          </cell>
          <cell r="I872">
            <v>40</v>
          </cell>
          <cell r="J872">
            <v>0.2</v>
          </cell>
          <cell r="K872">
            <v>236</v>
          </cell>
          <cell r="L872">
            <v>9.4462802966101683E-3</v>
          </cell>
          <cell r="M872">
            <v>0.86599999999999999</v>
          </cell>
          <cell r="O872" t="str">
            <v>勾溝</v>
          </cell>
          <cell r="P872" t="str">
            <v>3F</v>
          </cell>
          <cell r="Q872" t="str">
            <v>N-73</v>
          </cell>
          <cell r="R872">
            <v>800</v>
          </cell>
          <cell r="S872" t="str">
            <v>15.20型</v>
          </cell>
        </row>
        <row r="873">
          <cell r="B873" t="str">
            <v>NFP-4-C</v>
          </cell>
          <cell r="D873" t="str">
            <v>∮</v>
          </cell>
          <cell r="E873">
            <v>8</v>
          </cell>
          <cell r="F873">
            <v>8</v>
          </cell>
          <cell r="G873">
            <v>14.7</v>
          </cell>
          <cell r="H873">
            <v>0.8</v>
          </cell>
          <cell r="I873">
            <v>60</v>
          </cell>
          <cell r="J873">
            <v>0.2</v>
          </cell>
          <cell r="K873">
            <v>155</v>
          </cell>
          <cell r="L873">
            <v>6.8958451612903225E-3</v>
          </cell>
          <cell r="M873">
            <v>0.78500000000000003</v>
          </cell>
          <cell r="O873" t="str">
            <v>電鍍</v>
          </cell>
          <cell r="P873" t="str">
            <v>外</v>
          </cell>
          <cell r="Q873" t="str">
            <v>N-28</v>
          </cell>
          <cell r="R873">
            <v>564</v>
          </cell>
          <cell r="S873" t="str">
            <v>15型</v>
          </cell>
        </row>
        <row r="874">
          <cell r="B874" t="str">
            <v>NJF00101-A</v>
          </cell>
          <cell r="D874" t="str">
            <v>∮</v>
          </cell>
          <cell r="E874">
            <v>12</v>
          </cell>
          <cell r="F874">
            <v>12</v>
          </cell>
          <cell r="G874">
            <v>18.3</v>
          </cell>
          <cell r="H874">
            <v>0.8</v>
          </cell>
          <cell r="I874">
            <v>40</v>
          </cell>
          <cell r="J874">
            <v>0.2</v>
          </cell>
          <cell r="K874">
            <v>127</v>
          </cell>
          <cell r="L874">
            <v>1.8936425196850393E-2</v>
          </cell>
          <cell r="M874">
            <v>0.78500000000000003</v>
          </cell>
          <cell r="N874" t="str">
            <v>車牙</v>
          </cell>
          <cell r="O874" t="str">
            <v>切邊</v>
          </cell>
          <cell r="P874" t="str">
            <v>3F</v>
          </cell>
          <cell r="Q874" t="str">
            <v>N-39</v>
          </cell>
          <cell r="R874">
            <v>500</v>
          </cell>
          <cell r="S874" t="str">
            <v>15.20型(牙)</v>
          </cell>
        </row>
        <row r="875">
          <cell r="B875" t="str">
            <v>NKJ-ATT-B</v>
          </cell>
          <cell r="C875" t="str">
            <v>TC料</v>
          </cell>
          <cell r="D875" t="str">
            <v>∮</v>
          </cell>
          <cell r="E875">
            <v>13.3</v>
          </cell>
          <cell r="F875">
            <v>13</v>
          </cell>
          <cell r="G875">
            <v>25.9</v>
          </cell>
          <cell r="H875">
            <v>0.8</v>
          </cell>
          <cell r="I875">
            <v>40</v>
          </cell>
          <cell r="J875">
            <v>0.2</v>
          </cell>
          <cell r="K875">
            <v>91</v>
          </cell>
          <cell r="L875">
            <v>3.2463931634615389E-2</v>
          </cell>
          <cell r="M875">
            <v>0.78500000000000003</v>
          </cell>
          <cell r="O875" t="str">
            <v>退火</v>
          </cell>
          <cell r="P875" t="str">
            <v>1F</v>
          </cell>
          <cell r="Q875" t="str">
            <v>N-42</v>
          </cell>
          <cell r="R875">
            <v>330</v>
          </cell>
          <cell r="S875" t="str">
            <v>15.20型</v>
          </cell>
        </row>
        <row r="876">
          <cell r="B876" t="str">
            <v>NKJ-BAT-DS5-B</v>
          </cell>
          <cell r="C876" t="str">
            <v>EF料</v>
          </cell>
          <cell r="D876" t="str">
            <v>∮</v>
          </cell>
          <cell r="E876">
            <v>13</v>
          </cell>
          <cell r="F876">
            <v>13</v>
          </cell>
          <cell r="G876">
            <v>27.4</v>
          </cell>
          <cell r="H876">
            <v>0.8</v>
          </cell>
          <cell r="I876">
            <v>40</v>
          </cell>
          <cell r="J876">
            <v>0.2</v>
          </cell>
          <cell r="K876">
            <v>86</v>
          </cell>
          <cell r="L876">
            <v>3.2819161337209302E-2</v>
          </cell>
          <cell r="M876">
            <v>0.78500000000000003</v>
          </cell>
          <cell r="O876" t="str">
            <v>退火</v>
          </cell>
          <cell r="P876" t="str">
            <v>1F</v>
          </cell>
          <cell r="Q876" t="str">
            <v>N-47</v>
          </cell>
          <cell r="R876">
            <v>400</v>
          </cell>
          <cell r="S876" t="str">
            <v>20型</v>
          </cell>
        </row>
        <row r="877">
          <cell r="B877" t="str">
            <v>NKJ-BAT-XXDS-A</v>
          </cell>
          <cell r="D877" t="str">
            <v>∮</v>
          </cell>
          <cell r="E877">
            <v>13</v>
          </cell>
          <cell r="F877">
            <v>13</v>
          </cell>
          <cell r="G877">
            <v>15.5</v>
          </cell>
          <cell r="H877">
            <v>0.8</v>
          </cell>
          <cell r="I877">
            <v>40</v>
          </cell>
          <cell r="J877">
            <v>0.2</v>
          </cell>
          <cell r="K877">
            <v>149</v>
          </cell>
          <cell r="L877">
            <v>1.8942603187919464E-2</v>
          </cell>
          <cell r="M877">
            <v>0.78500000000000003</v>
          </cell>
          <cell r="O877" t="str">
            <v>滾直花</v>
          </cell>
          <cell r="P877" t="str">
            <v>3F</v>
          </cell>
          <cell r="Q877" t="str">
            <v>N-48</v>
          </cell>
          <cell r="R877">
            <v>400</v>
          </cell>
          <cell r="S877" t="str">
            <v>15.20型</v>
          </cell>
        </row>
        <row r="878">
          <cell r="B878" t="str">
            <v>NKJ-HE-A</v>
          </cell>
          <cell r="C878" t="str">
            <v>(表面無拉痕)</v>
          </cell>
          <cell r="D878" t="str">
            <v>H</v>
          </cell>
          <cell r="E878">
            <v>11</v>
          </cell>
          <cell r="F878">
            <v>11</v>
          </cell>
          <cell r="G878">
            <v>30.3</v>
          </cell>
          <cell r="H878">
            <v>0.8</v>
          </cell>
          <cell r="I878">
            <v>40</v>
          </cell>
          <cell r="J878">
            <v>0.2</v>
          </cell>
          <cell r="K878">
            <v>78</v>
          </cell>
          <cell r="L878">
            <v>2.8581053205128201E-2</v>
          </cell>
          <cell r="M878">
            <v>0.86599999999999999</v>
          </cell>
          <cell r="Q878" t="str">
            <v>N-98</v>
          </cell>
          <cell r="R878">
            <v>200</v>
          </cell>
          <cell r="S878" t="str">
            <v>15.20型</v>
          </cell>
        </row>
        <row r="879">
          <cell r="B879" t="str">
            <v>NM-HDF400-A</v>
          </cell>
          <cell r="C879" t="str">
            <v>十花</v>
          </cell>
          <cell r="D879" t="str">
            <v>∮</v>
          </cell>
          <cell r="E879">
            <v>21</v>
          </cell>
          <cell r="F879">
            <v>21</v>
          </cell>
          <cell r="G879">
            <v>17</v>
          </cell>
          <cell r="H879">
            <v>1.1000000000000001</v>
          </cell>
          <cell r="I879">
            <v>60</v>
          </cell>
          <cell r="J879">
            <v>0.2</v>
          </cell>
          <cell r="K879">
            <v>131</v>
          </cell>
          <cell r="L879">
            <v>5.5434921166030535E-2</v>
          </cell>
          <cell r="M879">
            <v>0.78500000000000003</v>
          </cell>
          <cell r="N879" t="str">
            <v>攻牙</v>
          </cell>
          <cell r="O879" t="str">
            <v>絞孔</v>
          </cell>
          <cell r="P879" t="str">
            <v>Y</v>
          </cell>
          <cell r="Q879" t="str">
            <v>N-51</v>
          </cell>
          <cell r="R879">
            <v>145</v>
          </cell>
          <cell r="S879" t="str">
            <v>32型(牙)</v>
          </cell>
        </row>
        <row r="880">
          <cell r="B880" t="str">
            <v>NPF-59A-01</v>
          </cell>
          <cell r="C880" t="str">
            <v>十花</v>
          </cell>
          <cell r="D880" t="str">
            <v>∮</v>
          </cell>
          <cell r="E880">
            <v>12</v>
          </cell>
          <cell r="F880">
            <v>12</v>
          </cell>
          <cell r="G880">
            <v>24.3</v>
          </cell>
          <cell r="H880">
            <v>0.8</v>
          </cell>
          <cell r="I880">
            <v>60</v>
          </cell>
          <cell r="J880">
            <v>0.2</v>
          </cell>
          <cell r="K880">
            <v>95</v>
          </cell>
          <cell r="L880">
            <v>2.4960600378947369E-2</v>
          </cell>
          <cell r="M880">
            <v>0.78500000000000003</v>
          </cell>
          <cell r="N880" t="str">
            <v>車牙</v>
          </cell>
          <cell r="O880" t="str">
            <v>剖溝</v>
          </cell>
          <cell r="P880" t="str">
            <v>3F</v>
          </cell>
          <cell r="Q880" t="str">
            <v>N-49</v>
          </cell>
          <cell r="R880">
            <v>300</v>
          </cell>
          <cell r="S880" t="str">
            <v>15.20型(牙)</v>
          </cell>
        </row>
        <row r="881">
          <cell r="B881" t="str">
            <v>NS-10123-3-03</v>
          </cell>
          <cell r="D881" t="str">
            <v>∮</v>
          </cell>
          <cell r="E881">
            <v>24</v>
          </cell>
          <cell r="F881">
            <v>23.45</v>
          </cell>
          <cell r="G881">
            <v>4.0599999999999996</v>
          </cell>
          <cell r="H881">
            <v>1.1000000000000001</v>
          </cell>
          <cell r="I881">
            <v>60</v>
          </cell>
          <cell r="J881">
            <v>0.2</v>
          </cell>
          <cell r="K881">
            <v>455</v>
          </cell>
          <cell r="L881">
            <v>2.1142206593406595E-2</v>
          </cell>
          <cell r="M881">
            <v>0.78500000000000003</v>
          </cell>
          <cell r="Q881" t="str">
            <v>N-97</v>
          </cell>
          <cell r="R881">
            <v>375</v>
          </cell>
          <cell r="S881" t="str">
            <v>32型</v>
          </cell>
        </row>
        <row r="882">
          <cell r="B882" t="str">
            <v>NS-10123-3-05</v>
          </cell>
          <cell r="D882" t="str">
            <v>∮</v>
          </cell>
          <cell r="E882">
            <v>24</v>
          </cell>
          <cell r="F882">
            <v>23.45</v>
          </cell>
          <cell r="G882">
            <v>4.0599999999999996</v>
          </cell>
          <cell r="H882">
            <v>1.1000000000000001</v>
          </cell>
          <cell r="I882">
            <v>60</v>
          </cell>
          <cell r="J882">
            <v>0.2</v>
          </cell>
          <cell r="K882">
            <v>455</v>
          </cell>
          <cell r="L882">
            <v>2.1142206593406595E-2</v>
          </cell>
          <cell r="M882">
            <v>0.78500000000000003</v>
          </cell>
          <cell r="Q882" t="str">
            <v>N-97</v>
          </cell>
          <cell r="R882">
            <v>339</v>
          </cell>
          <cell r="S882" t="str">
            <v>32型</v>
          </cell>
        </row>
        <row r="883">
          <cell r="B883" t="str">
            <v>NS-10615-1-03</v>
          </cell>
          <cell r="D883" t="str">
            <v>∮</v>
          </cell>
          <cell r="E883">
            <v>8.5</v>
          </cell>
          <cell r="F883">
            <v>8.5</v>
          </cell>
          <cell r="G883">
            <v>19.600000000000001</v>
          </cell>
          <cell r="H883">
            <v>0.8</v>
          </cell>
          <cell r="I883">
            <v>60</v>
          </cell>
          <cell r="J883">
            <v>0.2</v>
          </cell>
          <cell r="K883">
            <v>118</v>
          </cell>
          <cell r="L883">
            <v>1.0225747616525423E-2</v>
          </cell>
          <cell r="M883">
            <v>0.78500000000000003</v>
          </cell>
          <cell r="O883" t="str">
            <v>電鍍</v>
          </cell>
          <cell r="P883" t="str">
            <v>外</v>
          </cell>
          <cell r="Q883" t="str">
            <v>N-01</v>
          </cell>
          <cell r="R883">
            <v>0</v>
          </cell>
          <cell r="S883">
            <v>0</v>
          </cell>
        </row>
        <row r="884">
          <cell r="B884" t="str">
            <v>NS-10615-1-04</v>
          </cell>
          <cell r="D884" t="str">
            <v>∮</v>
          </cell>
          <cell r="E884">
            <v>8.5</v>
          </cell>
          <cell r="F884">
            <v>8.5</v>
          </cell>
          <cell r="G884">
            <v>20.399999999999999</v>
          </cell>
          <cell r="H884">
            <v>0.8</v>
          </cell>
          <cell r="I884">
            <v>60</v>
          </cell>
          <cell r="J884">
            <v>0.2</v>
          </cell>
          <cell r="K884">
            <v>114</v>
          </cell>
          <cell r="L884">
            <v>1.0584545778508772E-2</v>
          </cell>
          <cell r="M884">
            <v>0.78500000000000003</v>
          </cell>
          <cell r="O884" t="str">
            <v>滾花</v>
          </cell>
          <cell r="P884" t="str">
            <v>3F</v>
          </cell>
          <cell r="Q884" t="str">
            <v>N-01</v>
          </cell>
          <cell r="R884">
            <v>0</v>
          </cell>
          <cell r="S884">
            <v>0</v>
          </cell>
        </row>
        <row r="885">
          <cell r="B885" t="str">
            <v>NS-10615-1-05</v>
          </cell>
          <cell r="D885" t="str">
            <v>∮</v>
          </cell>
          <cell r="E885">
            <v>8.5</v>
          </cell>
          <cell r="F885">
            <v>8.5</v>
          </cell>
          <cell r="G885">
            <v>20.399999999999999</v>
          </cell>
          <cell r="H885">
            <v>0.8</v>
          </cell>
          <cell r="I885">
            <v>60</v>
          </cell>
          <cell r="J885">
            <v>0.2</v>
          </cell>
          <cell r="K885">
            <v>114</v>
          </cell>
          <cell r="L885">
            <v>1.0584545778508772E-2</v>
          </cell>
          <cell r="M885">
            <v>0.78500000000000003</v>
          </cell>
          <cell r="O885" t="str">
            <v>滾花</v>
          </cell>
          <cell r="P885" t="str">
            <v>3F</v>
          </cell>
          <cell r="Q885" t="str">
            <v>N-01</v>
          </cell>
          <cell r="R885">
            <v>700</v>
          </cell>
          <cell r="S885" t="str">
            <v>15.20型</v>
          </cell>
        </row>
        <row r="886">
          <cell r="B886" t="str">
            <v>NS-10615-1-05滾花</v>
          </cell>
          <cell r="J886">
            <v>0.2</v>
          </cell>
          <cell r="Q886" t="str">
            <v>滾花</v>
          </cell>
          <cell r="R886">
            <v>7500</v>
          </cell>
        </row>
        <row r="887">
          <cell r="B887" t="str">
            <v>NS-10848-1-02</v>
          </cell>
          <cell r="D887" t="str">
            <v>∮</v>
          </cell>
          <cell r="E887">
            <v>8.5</v>
          </cell>
          <cell r="F887">
            <v>8.5</v>
          </cell>
          <cell r="G887">
            <v>19.600000000000001</v>
          </cell>
          <cell r="H887">
            <v>0.8</v>
          </cell>
          <cell r="I887">
            <v>60</v>
          </cell>
          <cell r="J887">
            <v>0.2</v>
          </cell>
          <cell r="K887">
            <v>118</v>
          </cell>
          <cell r="L887">
            <v>1.0225747616525423E-2</v>
          </cell>
          <cell r="M887">
            <v>0.78500000000000003</v>
          </cell>
          <cell r="O887" t="str">
            <v>電鍍</v>
          </cell>
          <cell r="P887" t="str">
            <v>外</v>
          </cell>
          <cell r="Q887" t="str">
            <v>N-02</v>
          </cell>
          <cell r="R887">
            <v>700</v>
          </cell>
          <cell r="S887" t="str">
            <v>15.20型</v>
          </cell>
        </row>
        <row r="888">
          <cell r="B888" t="str">
            <v>NS-10848-1-C</v>
          </cell>
          <cell r="D888" t="str">
            <v>∮</v>
          </cell>
          <cell r="E888">
            <v>8.5</v>
          </cell>
          <cell r="F888">
            <v>8.5</v>
          </cell>
          <cell r="G888">
            <v>19.600000000000001</v>
          </cell>
          <cell r="H888">
            <v>0.8</v>
          </cell>
          <cell r="I888">
            <v>60</v>
          </cell>
          <cell r="J888">
            <v>0.2</v>
          </cell>
          <cell r="K888">
            <v>118</v>
          </cell>
          <cell r="L888">
            <v>1.0225747616525423E-2</v>
          </cell>
          <cell r="M888">
            <v>0.78500000000000003</v>
          </cell>
          <cell r="O888" t="str">
            <v>電鍍</v>
          </cell>
          <cell r="P888" t="str">
            <v>外</v>
          </cell>
          <cell r="Q888" t="str">
            <v>N-29</v>
          </cell>
          <cell r="R888">
            <v>600</v>
          </cell>
          <cell r="S888" t="str">
            <v>15.20型</v>
          </cell>
        </row>
        <row r="889">
          <cell r="B889" t="str">
            <v>NS-10897-3-01</v>
          </cell>
          <cell r="D889" t="str">
            <v>∮</v>
          </cell>
          <cell r="E889">
            <v>11</v>
          </cell>
          <cell r="F889">
            <v>10.9</v>
          </cell>
          <cell r="G889">
            <v>25</v>
          </cell>
          <cell r="H889">
            <v>0.8</v>
          </cell>
          <cell r="I889">
            <v>40</v>
          </cell>
          <cell r="J889">
            <v>0.2</v>
          </cell>
          <cell r="K889">
            <v>94</v>
          </cell>
          <cell r="L889">
            <v>2.1497934840425535E-2</v>
          </cell>
          <cell r="M889">
            <v>0.78500000000000003</v>
          </cell>
          <cell r="O889" t="str">
            <v>切腳</v>
          </cell>
          <cell r="P889" t="str">
            <v>3F</v>
          </cell>
          <cell r="Q889" t="str">
            <v>N-70</v>
          </cell>
          <cell r="R889">
            <v>320</v>
          </cell>
          <cell r="S889" t="str">
            <v>15.20型</v>
          </cell>
        </row>
        <row r="890">
          <cell r="B890" t="str">
            <v>NS-10897-3-02</v>
          </cell>
          <cell r="D890" t="str">
            <v>∮</v>
          </cell>
          <cell r="E890">
            <v>11</v>
          </cell>
          <cell r="F890">
            <v>10.9</v>
          </cell>
          <cell r="G890">
            <v>25</v>
          </cell>
          <cell r="H890">
            <v>0.8</v>
          </cell>
          <cell r="I890">
            <v>40</v>
          </cell>
          <cell r="J890">
            <v>0.2</v>
          </cell>
          <cell r="K890">
            <v>94</v>
          </cell>
          <cell r="L890">
            <v>2.1497934840425535E-2</v>
          </cell>
          <cell r="M890">
            <v>0.78500000000000003</v>
          </cell>
          <cell r="O890" t="str">
            <v>切腳</v>
          </cell>
          <cell r="P890" t="str">
            <v>3F</v>
          </cell>
          <cell r="Q890" t="str">
            <v>N-70</v>
          </cell>
          <cell r="R890">
            <v>320</v>
          </cell>
          <cell r="S890" t="str">
            <v>15.20型</v>
          </cell>
        </row>
        <row r="891">
          <cell r="B891" t="str">
            <v>NS-10953-1-02</v>
          </cell>
          <cell r="D891" t="str">
            <v>∮</v>
          </cell>
          <cell r="E891">
            <v>8.5</v>
          </cell>
          <cell r="F891">
            <v>8.5</v>
          </cell>
          <cell r="G891">
            <v>19.600000000000001</v>
          </cell>
          <cell r="H891">
            <v>0.8</v>
          </cell>
          <cell r="I891">
            <v>60</v>
          </cell>
          <cell r="J891">
            <v>0.2</v>
          </cell>
          <cell r="K891">
            <v>118</v>
          </cell>
          <cell r="L891">
            <v>1.0225747616525423E-2</v>
          </cell>
          <cell r="M891">
            <v>0.78500000000000003</v>
          </cell>
          <cell r="O891" t="str">
            <v>電鍍</v>
          </cell>
          <cell r="P891" t="str">
            <v>外</v>
          </cell>
          <cell r="Q891" t="str">
            <v>N-03</v>
          </cell>
          <cell r="R891">
            <v>700</v>
          </cell>
          <cell r="S891" t="str">
            <v>15.20型</v>
          </cell>
        </row>
        <row r="892">
          <cell r="B892" t="str">
            <v>NS-10993-1</v>
          </cell>
          <cell r="C892" t="str">
            <v>十花</v>
          </cell>
          <cell r="D892" t="str">
            <v>∮</v>
          </cell>
          <cell r="E892">
            <v>11</v>
          </cell>
          <cell r="F892">
            <v>11</v>
          </cell>
          <cell r="G892">
            <v>18.100000000000001</v>
          </cell>
          <cell r="H892">
            <v>0.8</v>
          </cell>
          <cell r="I892">
            <v>60</v>
          </cell>
          <cell r="J892">
            <v>0.2</v>
          </cell>
          <cell r="K892">
            <v>125</v>
          </cell>
          <cell r="L892">
            <v>1.5940116742E-2</v>
          </cell>
          <cell r="M892">
            <v>0.78500000000000003</v>
          </cell>
          <cell r="O892" t="str">
            <v>鉸孔</v>
          </cell>
          <cell r="P892" t="str">
            <v>3F</v>
          </cell>
          <cell r="Q892" t="str">
            <v>N-21</v>
          </cell>
          <cell r="R892">
            <v>500</v>
          </cell>
          <cell r="S892" t="str">
            <v>15.20型</v>
          </cell>
        </row>
        <row r="893">
          <cell r="B893" t="str">
            <v>NS-11046-1</v>
          </cell>
          <cell r="D893" t="str">
            <v>∮</v>
          </cell>
          <cell r="E893">
            <v>8.5</v>
          </cell>
          <cell r="F893">
            <v>8.35</v>
          </cell>
          <cell r="G893">
            <v>10.3</v>
          </cell>
          <cell r="H893">
            <v>0.8</v>
          </cell>
          <cell r="I893">
            <v>60</v>
          </cell>
          <cell r="J893">
            <v>0.2</v>
          </cell>
          <cell r="K893">
            <v>215</v>
          </cell>
          <cell r="L893">
            <v>5.6122707848837213E-3</v>
          </cell>
          <cell r="M893">
            <v>0.78500000000000003</v>
          </cell>
          <cell r="O893" t="str">
            <v>電鍍</v>
          </cell>
          <cell r="P893" t="str">
            <v>外</v>
          </cell>
          <cell r="Q893" t="str">
            <v>N-35</v>
          </cell>
          <cell r="R893">
            <v>350</v>
          </cell>
          <cell r="S893" t="str">
            <v>15.20型</v>
          </cell>
        </row>
        <row r="894">
          <cell r="B894" t="str">
            <v>NS-11067-1-02</v>
          </cell>
          <cell r="D894" t="str">
            <v>∮</v>
          </cell>
          <cell r="E894">
            <v>11.3</v>
          </cell>
          <cell r="F894">
            <v>11.05</v>
          </cell>
          <cell r="G894">
            <v>16.350000000000001</v>
          </cell>
          <cell r="H894">
            <v>0.8</v>
          </cell>
          <cell r="I894">
            <v>40</v>
          </cell>
          <cell r="J894">
            <v>0.2</v>
          </cell>
          <cell r="K894">
            <v>141</v>
          </cell>
          <cell r="L894">
            <v>1.5124359778368795E-2</v>
          </cell>
          <cell r="M894">
            <v>0.78500000000000003</v>
          </cell>
          <cell r="O894" t="str">
            <v>倒角</v>
          </cell>
          <cell r="P894" t="str">
            <v>3F</v>
          </cell>
          <cell r="Q894" t="str">
            <v>N-04</v>
          </cell>
          <cell r="R894">
            <v>500</v>
          </cell>
          <cell r="S894" t="str">
            <v>15.20型</v>
          </cell>
        </row>
        <row r="895">
          <cell r="B895" t="str">
            <v>NS-11068-1-02</v>
          </cell>
          <cell r="D895" t="str">
            <v>∮</v>
          </cell>
          <cell r="E895">
            <v>8.5</v>
          </cell>
          <cell r="F895">
            <v>8.5</v>
          </cell>
          <cell r="G895">
            <v>19.8</v>
          </cell>
          <cell r="H895">
            <v>0.8</v>
          </cell>
          <cell r="I895">
            <v>60</v>
          </cell>
          <cell r="J895">
            <v>0.2</v>
          </cell>
          <cell r="K895">
            <v>117</v>
          </cell>
          <cell r="L895">
            <v>1.0313147168803419E-2</v>
          </cell>
          <cell r="M895">
            <v>0.78500000000000003</v>
          </cell>
          <cell r="O895" t="str">
            <v>倒角</v>
          </cell>
          <cell r="P895" t="str">
            <v>3F</v>
          </cell>
          <cell r="Q895" t="str">
            <v>N-05</v>
          </cell>
          <cell r="R895">
            <v>600</v>
          </cell>
          <cell r="S895" t="str">
            <v>20型</v>
          </cell>
        </row>
        <row r="896">
          <cell r="B896" t="str">
            <v>NS-11069-1</v>
          </cell>
          <cell r="C896" t="str">
            <v>(表面無拉痕)</v>
          </cell>
          <cell r="D896" t="str">
            <v>H</v>
          </cell>
          <cell r="E896">
            <v>11</v>
          </cell>
          <cell r="F896">
            <v>11</v>
          </cell>
          <cell r="G896">
            <v>8.6999999999999993</v>
          </cell>
          <cell r="H896">
            <v>0.8</v>
          </cell>
          <cell r="I896">
            <v>40</v>
          </cell>
          <cell r="J896">
            <v>0.2</v>
          </cell>
          <cell r="K896">
            <v>253</v>
          </cell>
          <cell r="L896">
            <v>8.8115499999999996E-3</v>
          </cell>
          <cell r="M896">
            <v>0.86599999999999999</v>
          </cell>
          <cell r="O896" t="str">
            <v>電鍍</v>
          </cell>
          <cell r="P896" t="str">
            <v>外</v>
          </cell>
          <cell r="Q896" t="str">
            <v>N-06</v>
          </cell>
          <cell r="R896">
            <v>650</v>
          </cell>
          <cell r="S896" t="str">
            <v>20型</v>
          </cell>
        </row>
        <row r="897">
          <cell r="B897" t="str">
            <v>NS-11073-3</v>
          </cell>
          <cell r="D897" t="str">
            <v>∮</v>
          </cell>
          <cell r="E897">
            <v>11.3</v>
          </cell>
          <cell r="F897">
            <v>11.05</v>
          </cell>
          <cell r="G897">
            <v>16.350000000000001</v>
          </cell>
          <cell r="H897">
            <v>0.8</v>
          </cell>
          <cell r="I897">
            <v>40</v>
          </cell>
          <cell r="J897">
            <v>0.2</v>
          </cell>
          <cell r="K897">
            <v>141</v>
          </cell>
          <cell r="L897">
            <v>1.5124359778368795E-2</v>
          </cell>
          <cell r="M897">
            <v>0.78500000000000003</v>
          </cell>
          <cell r="O897" t="str">
            <v>倒角</v>
          </cell>
          <cell r="P897" t="str">
            <v>3F</v>
          </cell>
          <cell r="Q897" t="str">
            <v>N-07</v>
          </cell>
          <cell r="R897">
            <v>600</v>
          </cell>
          <cell r="S897" t="str">
            <v>15.20型</v>
          </cell>
        </row>
        <row r="898">
          <cell r="B898" t="str">
            <v>NS-11074-1-01</v>
          </cell>
          <cell r="D898" t="str">
            <v>∮</v>
          </cell>
          <cell r="E898">
            <v>8.5</v>
          </cell>
          <cell r="F898">
            <v>8.5</v>
          </cell>
          <cell r="G898">
            <v>19.8</v>
          </cell>
          <cell r="H898">
            <v>0.8</v>
          </cell>
          <cell r="I898">
            <v>60</v>
          </cell>
          <cell r="J898">
            <v>0.2</v>
          </cell>
          <cell r="K898">
            <v>117</v>
          </cell>
          <cell r="L898">
            <v>1.0313147168803419E-2</v>
          </cell>
          <cell r="M898">
            <v>0.78500000000000003</v>
          </cell>
          <cell r="O898" t="str">
            <v>倒角</v>
          </cell>
          <cell r="P898" t="str">
            <v>3F</v>
          </cell>
          <cell r="Q898" t="str">
            <v>N-08</v>
          </cell>
          <cell r="R898">
            <v>650</v>
          </cell>
          <cell r="S898" t="str">
            <v>15.20型</v>
          </cell>
        </row>
        <row r="899">
          <cell r="B899" t="str">
            <v>NS-11078-1-01</v>
          </cell>
          <cell r="D899" t="str">
            <v>∮</v>
          </cell>
          <cell r="E899">
            <v>8.5</v>
          </cell>
          <cell r="F899">
            <v>8.35</v>
          </cell>
          <cell r="G899">
            <v>12.7</v>
          </cell>
          <cell r="H899">
            <v>0.8</v>
          </cell>
          <cell r="I899">
            <v>60</v>
          </cell>
          <cell r="J899">
            <v>0.2</v>
          </cell>
          <cell r="K899">
            <v>178</v>
          </cell>
          <cell r="L899">
            <v>6.7788663974719101E-3</v>
          </cell>
          <cell r="M899">
            <v>0.78500000000000003</v>
          </cell>
          <cell r="O899" t="str">
            <v>電鍍</v>
          </cell>
          <cell r="P899" t="str">
            <v>外</v>
          </cell>
          <cell r="Q899" t="str">
            <v>N-61</v>
          </cell>
          <cell r="R899">
            <v>200</v>
          </cell>
          <cell r="S899" t="str">
            <v>15型</v>
          </cell>
        </row>
        <row r="900">
          <cell r="B900" t="str">
            <v>NS-11080-1</v>
          </cell>
          <cell r="C900" t="str">
            <v>直花</v>
          </cell>
          <cell r="D900" t="str">
            <v>H</v>
          </cell>
          <cell r="E900">
            <v>11</v>
          </cell>
          <cell r="F900">
            <v>11</v>
          </cell>
          <cell r="G900">
            <v>8.25</v>
          </cell>
          <cell r="H900">
            <v>0.8</v>
          </cell>
          <cell r="I900">
            <v>40</v>
          </cell>
          <cell r="J900">
            <v>0.2</v>
          </cell>
          <cell r="K900">
            <v>262</v>
          </cell>
          <cell r="L900">
            <v>8.3897390835877862E-3</v>
          </cell>
          <cell r="M900">
            <v>0.86599999999999999</v>
          </cell>
          <cell r="N900" t="str">
            <v>攻牙</v>
          </cell>
          <cell r="O900" t="str">
            <v>電鍍</v>
          </cell>
          <cell r="P900" t="str">
            <v>外</v>
          </cell>
          <cell r="Q900" t="str">
            <v>N-09</v>
          </cell>
          <cell r="R900">
            <v>750</v>
          </cell>
          <cell r="S900" t="str">
            <v>15.20型</v>
          </cell>
        </row>
        <row r="901">
          <cell r="B901" t="str">
            <v>NS-11096-1-02</v>
          </cell>
          <cell r="D901" t="str">
            <v>∮</v>
          </cell>
          <cell r="E901">
            <v>14.5</v>
          </cell>
          <cell r="F901">
            <v>14.28</v>
          </cell>
          <cell r="G901">
            <v>39.6</v>
          </cell>
          <cell r="H901">
            <v>0.8</v>
          </cell>
          <cell r="I901">
            <v>40</v>
          </cell>
          <cell r="J901">
            <v>0.2</v>
          </cell>
          <cell r="K901">
            <v>60</v>
          </cell>
          <cell r="L901">
            <v>5.8522649479166668E-2</v>
          </cell>
          <cell r="M901">
            <v>0.78500000000000003</v>
          </cell>
          <cell r="N901" t="str">
            <v>車牙(牙7.4)</v>
          </cell>
          <cell r="O901" t="str">
            <v>勾溝</v>
          </cell>
          <cell r="P901" t="str">
            <v>3F</v>
          </cell>
          <cell r="Q901" t="str">
            <v>N-10</v>
          </cell>
          <cell r="R901">
            <v>0</v>
          </cell>
          <cell r="S901">
            <v>0</v>
          </cell>
        </row>
        <row r="902">
          <cell r="B902" t="str">
            <v>NS-11097-1-01</v>
          </cell>
          <cell r="D902" t="str">
            <v>∮</v>
          </cell>
          <cell r="E902">
            <v>11</v>
          </cell>
          <cell r="F902">
            <v>10.82</v>
          </cell>
          <cell r="G902">
            <v>26</v>
          </cell>
          <cell r="H902">
            <v>0.8</v>
          </cell>
          <cell r="I902">
            <v>40</v>
          </cell>
          <cell r="J902">
            <v>0.2</v>
          </cell>
          <cell r="K902">
            <v>91</v>
          </cell>
          <cell r="L902">
            <v>2.2206657967032969E-2</v>
          </cell>
          <cell r="M902">
            <v>0.78500000000000003</v>
          </cell>
          <cell r="O902" t="str">
            <v>剖溝</v>
          </cell>
          <cell r="P902" t="str">
            <v>3F</v>
          </cell>
          <cell r="Q902" t="str">
            <v>N-11</v>
          </cell>
          <cell r="R902">
            <v>400</v>
          </cell>
          <cell r="S902" t="str">
            <v>15.20型</v>
          </cell>
        </row>
        <row r="903">
          <cell r="B903" t="str">
            <v>NS-11098-1</v>
          </cell>
          <cell r="D903" t="str">
            <v>∮</v>
          </cell>
          <cell r="E903">
            <v>8.5</v>
          </cell>
          <cell r="F903">
            <v>8.39</v>
          </cell>
          <cell r="G903">
            <v>9.08</v>
          </cell>
          <cell r="H903">
            <v>0.8</v>
          </cell>
          <cell r="I903">
            <v>60</v>
          </cell>
          <cell r="J903">
            <v>0.2</v>
          </cell>
          <cell r="K903">
            <v>242</v>
          </cell>
          <cell r="L903">
            <v>4.9861083419421486E-3</v>
          </cell>
          <cell r="M903">
            <v>0.78500000000000003</v>
          </cell>
          <cell r="O903" t="str">
            <v>倒角</v>
          </cell>
          <cell r="P903" t="str">
            <v>楊</v>
          </cell>
          <cell r="Q903" t="str">
            <v>N-12</v>
          </cell>
          <cell r="R903">
            <v>360</v>
          </cell>
          <cell r="S903" t="str">
            <v>15.20型</v>
          </cell>
        </row>
        <row r="904">
          <cell r="B904" t="str">
            <v>NS-11104-1</v>
          </cell>
          <cell r="D904" t="str">
            <v>∮</v>
          </cell>
          <cell r="E904">
            <v>11.3</v>
          </cell>
          <cell r="F904">
            <v>11.1</v>
          </cell>
          <cell r="G904">
            <v>10.9</v>
          </cell>
          <cell r="H904">
            <v>0.8</v>
          </cell>
          <cell r="I904">
            <v>40</v>
          </cell>
          <cell r="J904">
            <v>0.2</v>
          </cell>
          <cell r="K904">
            <v>206</v>
          </cell>
          <cell r="L904">
            <v>1.0352110333737865E-2</v>
          </cell>
          <cell r="M904">
            <v>0.78500000000000003</v>
          </cell>
          <cell r="O904" t="str">
            <v>電鍍</v>
          </cell>
          <cell r="P904" t="str">
            <v>外</v>
          </cell>
          <cell r="Q904" t="str">
            <v>N-13</v>
          </cell>
          <cell r="R904">
            <v>650</v>
          </cell>
          <cell r="S904" t="str">
            <v>15.20型</v>
          </cell>
        </row>
        <row r="905">
          <cell r="B905" t="str">
            <v>NS-11104-1-X1</v>
          </cell>
          <cell r="D905" t="str">
            <v>∮</v>
          </cell>
          <cell r="E905">
            <v>11.3</v>
          </cell>
          <cell r="F905">
            <v>11.1</v>
          </cell>
          <cell r="G905">
            <v>10.9</v>
          </cell>
          <cell r="H905">
            <v>0.8</v>
          </cell>
          <cell r="I905">
            <v>40</v>
          </cell>
          <cell r="J905">
            <v>0.2</v>
          </cell>
          <cell r="K905">
            <v>206</v>
          </cell>
          <cell r="L905">
            <v>1.0352110333737865E-2</v>
          </cell>
          <cell r="M905">
            <v>0.78500000000000003</v>
          </cell>
          <cell r="O905" t="str">
            <v>電鍍</v>
          </cell>
          <cell r="P905" t="str">
            <v>外</v>
          </cell>
          <cell r="Q905" t="str">
            <v>N-27</v>
          </cell>
          <cell r="R905">
            <v>600</v>
          </cell>
          <cell r="S905" t="str">
            <v>15.20型</v>
          </cell>
        </row>
        <row r="906">
          <cell r="B906" t="str">
            <v>NS-11122-1-01</v>
          </cell>
          <cell r="C906" t="str">
            <v>十花</v>
          </cell>
          <cell r="D906" t="str">
            <v>∮</v>
          </cell>
          <cell r="E906">
            <v>12.7</v>
          </cell>
          <cell r="F906">
            <v>12.7</v>
          </cell>
          <cell r="G906">
            <v>8.6999999999999993</v>
          </cell>
          <cell r="H906">
            <v>0.8</v>
          </cell>
          <cell r="I906">
            <v>60</v>
          </cell>
          <cell r="J906">
            <v>0.2</v>
          </cell>
          <cell r="K906">
            <v>247</v>
          </cell>
          <cell r="L906">
            <v>1.0752925307479757E-2</v>
          </cell>
          <cell r="M906">
            <v>0.78500000000000003</v>
          </cell>
          <cell r="N906" t="str">
            <v>攻牙六角</v>
          </cell>
          <cell r="O906" t="str">
            <v>電鍍</v>
          </cell>
          <cell r="P906" t="str">
            <v>外</v>
          </cell>
          <cell r="Q906" t="str">
            <v>N-14</v>
          </cell>
          <cell r="R906">
            <v>300</v>
          </cell>
          <cell r="S906" t="str">
            <v>15.20型</v>
          </cell>
        </row>
        <row r="907">
          <cell r="B907" t="str">
            <v>NS-11124-1</v>
          </cell>
          <cell r="D907" t="str">
            <v>∮</v>
          </cell>
          <cell r="E907">
            <v>8.5</v>
          </cell>
          <cell r="F907">
            <v>8.5</v>
          </cell>
          <cell r="G907">
            <v>19.600000000000001</v>
          </cell>
          <cell r="H907">
            <v>0.8</v>
          </cell>
          <cell r="I907">
            <v>60</v>
          </cell>
          <cell r="J907">
            <v>0.2</v>
          </cell>
          <cell r="K907">
            <v>118</v>
          </cell>
          <cell r="L907">
            <v>1.0225747616525423E-2</v>
          </cell>
          <cell r="M907">
            <v>0.78500000000000003</v>
          </cell>
          <cell r="O907" t="str">
            <v>電鍍</v>
          </cell>
          <cell r="P907" t="str">
            <v>外</v>
          </cell>
          <cell r="Q907" t="str">
            <v>N-24</v>
          </cell>
          <cell r="R907">
            <v>600</v>
          </cell>
          <cell r="S907" t="str">
            <v>15.20型</v>
          </cell>
        </row>
        <row r="908">
          <cell r="B908" t="str">
            <v>NS-11131-1</v>
          </cell>
          <cell r="D908" t="str">
            <v>H</v>
          </cell>
          <cell r="E908">
            <v>14.3</v>
          </cell>
          <cell r="F908">
            <v>14.3</v>
          </cell>
          <cell r="G908">
            <v>13.2</v>
          </cell>
          <cell r="H908">
            <v>0.8</v>
          </cell>
          <cell r="I908">
            <v>40</v>
          </cell>
          <cell r="J908">
            <v>0.2</v>
          </cell>
          <cell r="K908">
            <v>173</v>
          </cell>
          <cell r="L908">
            <v>2.1777771291907513E-2</v>
          </cell>
          <cell r="M908">
            <v>0.86599999999999999</v>
          </cell>
          <cell r="N908" t="str">
            <v>攻牙</v>
          </cell>
          <cell r="O908" t="str">
            <v>電鍍</v>
          </cell>
          <cell r="P908" t="str">
            <v>外</v>
          </cell>
          <cell r="Q908" t="str">
            <v>N-23</v>
          </cell>
          <cell r="R908">
            <v>300</v>
          </cell>
          <cell r="S908" t="str">
            <v>20型</v>
          </cell>
        </row>
        <row r="909">
          <cell r="B909" t="str">
            <v>NS-11133-1</v>
          </cell>
          <cell r="D909" t="str">
            <v>∮</v>
          </cell>
          <cell r="E909">
            <v>14.5</v>
          </cell>
          <cell r="F909">
            <v>14.25</v>
          </cell>
          <cell r="G909">
            <v>28.45</v>
          </cell>
          <cell r="H909">
            <v>0.8</v>
          </cell>
          <cell r="I909">
            <v>40</v>
          </cell>
          <cell r="J909">
            <v>0.2</v>
          </cell>
          <cell r="K909">
            <v>83</v>
          </cell>
          <cell r="L909">
            <v>4.2305529743975903E-2</v>
          </cell>
          <cell r="M909">
            <v>0.78500000000000003</v>
          </cell>
          <cell r="O909" t="str">
            <v>滾花</v>
          </cell>
          <cell r="P909" t="str">
            <v>3F</v>
          </cell>
          <cell r="Q909" t="str">
            <v>N-38</v>
          </cell>
          <cell r="R909">
            <v>200</v>
          </cell>
          <cell r="S909" t="str">
            <v>20型</v>
          </cell>
        </row>
        <row r="910">
          <cell r="B910" t="str">
            <v>NS-11136-1</v>
          </cell>
          <cell r="D910" t="str">
            <v>∮</v>
          </cell>
          <cell r="E910">
            <v>14.5</v>
          </cell>
          <cell r="F910">
            <v>14.3</v>
          </cell>
          <cell r="G910">
            <v>15.5</v>
          </cell>
          <cell r="H910">
            <v>0.8</v>
          </cell>
          <cell r="I910">
            <v>40</v>
          </cell>
          <cell r="J910">
            <v>0.2</v>
          </cell>
          <cell r="K910">
            <v>149</v>
          </cell>
          <cell r="L910">
            <v>2.3566167575503356E-2</v>
          </cell>
          <cell r="M910">
            <v>0.78500000000000003</v>
          </cell>
          <cell r="O910" t="str">
            <v>打字</v>
          </cell>
          <cell r="P910" t="str">
            <v>3F</v>
          </cell>
          <cell r="Q910" t="str">
            <v>N-26</v>
          </cell>
          <cell r="R910">
            <v>550</v>
          </cell>
          <cell r="S910" t="str">
            <v>20型</v>
          </cell>
        </row>
        <row r="911">
          <cell r="B911" t="str">
            <v>NS-11145-1</v>
          </cell>
          <cell r="D911" t="str">
            <v>∮</v>
          </cell>
          <cell r="E911">
            <v>11.3</v>
          </cell>
          <cell r="F911">
            <v>11.1</v>
          </cell>
          <cell r="G911">
            <v>10.9</v>
          </cell>
          <cell r="H911">
            <v>0.8</v>
          </cell>
          <cell r="I911">
            <v>40</v>
          </cell>
          <cell r="J911">
            <v>0.2</v>
          </cell>
          <cell r="K911">
            <v>206</v>
          </cell>
          <cell r="L911">
            <v>1.0352110333737865E-2</v>
          </cell>
          <cell r="M911">
            <v>0.78500000000000003</v>
          </cell>
          <cell r="O911" t="str">
            <v>電鍍</v>
          </cell>
          <cell r="P911" t="str">
            <v>外</v>
          </cell>
          <cell r="Q911" t="str">
            <v>N-15</v>
          </cell>
          <cell r="R911">
            <v>700</v>
          </cell>
          <cell r="S911" t="str">
            <v>15.20型</v>
          </cell>
        </row>
        <row r="912">
          <cell r="B912" t="str">
            <v>NS-11145-1-01</v>
          </cell>
          <cell r="D912" t="str">
            <v>∮</v>
          </cell>
          <cell r="E912">
            <v>11.3</v>
          </cell>
          <cell r="F912">
            <v>11.1</v>
          </cell>
          <cell r="G912">
            <v>10.9</v>
          </cell>
          <cell r="H912">
            <v>0.8</v>
          </cell>
          <cell r="I912">
            <v>40</v>
          </cell>
          <cell r="J912">
            <v>0.2</v>
          </cell>
          <cell r="K912">
            <v>206</v>
          </cell>
          <cell r="L912">
            <v>1.0352110333737865E-2</v>
          </cell>
          <cell r="M912">
            <v>0.78500000000000003</v>
          </cell>
          <cell r="O912" t="str">
            <v>電鍍</v>
          </cell>
          <cell r="P912" t="str">
            <v>外</v>
          </cell>
          <cell r="Q912" t="str">
            <v>N-15</v>
          </cell>
          <cell r="R912">
            <v>700</v>
          </cell>
          <cell r="S912" t="str">
            <v>15.20型</v>
          </cell>
        </row>
        <row r="913">
          <cell r="B913" t="str">
            <v>NS-11162-1</v>
          </cell>
          <cell r="D913" t="str">
            <v>∮</v>
          </cell>
          <cell r="E913">
            <v>11.3</v>
          </cell>
          <cell r="F913">
            <v>11.1</v>
          </cell>
          <cell r="G913">
            <v>10.9</v>
          </cell>
          <cell r="H913">
            <v>0.8</v>
          </cell>
          <cell r="I913">
            <v>40</v>
          </cell>
          <cell r="J913">
            <v>0.2</v>
          </cell>
          <cell r="K913">
            <v>206</v>
          </cell>
          <cell r="L913">
            <v>1.0352110333737865E-2</v>
          </cell>
          <cell r="M913">
            <v>0.78500000000000003</v>
          </cell>
          <cell r="O913" t="str">
            <v>電鍍</v>
          </cell>
          <cell r="P913" t="str">
            <v>外</v>
          </cell>
          <cell r="Q913" t="str">
            <v>N-16</v>
          </cell>
          <cell r="R913">
            <v>600</v>
          </cell>
          <cell r="S913" t="str">
            <v>15.20型</v>
          </cell>
        </row>
        <row r="914">
          <cell r="B914" t="str">
            <v>NS-11163-1</v>
          </cell>
          <cell r="D914" t="str">
            <v>∮</v>
          </cell>
          <cell r="E914">
            <v>11.3</v>
          </cell>
          <cell r="F914">
            <v>11.05</v>
          </cell>
          <cell r="G914">
            <v>16.350000000000001</v>
          </cell>
          <cell r="H914">
            <v>0.8</v>
          </cell>
          <cell r="I914">
            <v>40</v>
          </cell>
          <cell r="J914">
            <v>0.2</v>
          </cell>
          <cell r="K914">
            <v>141</v>
          </cell>
          <cell r="L914">
            <v>1.5124359778368795E-2</v>
          </cell>
          <cell r="M914">
            <v>0.78500000000000003</v>
          </cell>
          <cell r="O914" t="str">
            <v>倒角</v>
          </cell>
          <cell r="P914" t="str">
            <v>3F</v>
          </cell>
          <cell r="Q914" t="str">
            <v>N-17</v>
          </cell>
          <cell r="R914">
            <v>600</v>
          </cell>
          <cell r="S914" t="str">
            <v>15.20型</v>
          </cell>
        </row>
        <row r="915">
          <cell r="B915" t="str">
            <v>NS-11191-1</v>
          </cell>
          <cell r="D915" t="str">
            <v>∮</v>
          </cell>
          <cell r="E915">
            <v>14.4</v>
          </cell>
          <cell r="F915">
            <v>14.25</v>
          </cell>
          <cell r="G915">
            <v>32.200000000000003</v>
          </cell>
          <cell r="H915">
            <v>0.8</v>
          </cell>
          <cell r="I915">
            <v>40</v>
          </cell>
          <cell r="J915">
            <v>0.2</v>
          </cell>
          <cell r="K915">
            <v>74</v>
          </cell>
          <cell r="L915">
            <v>4.6798560000000003E-2</v>
          </cell>
          <cell r="M915">
            <v>0.78500000000000003</v>
          </cell>
          <cell r="O915" t="str">
            <v>打字</v>
          </cell>
          <cell r="P915" t="str">
            <v>3F</v>
          </cell>
          <cell r="Q915" t="str">
            <v>N-30</v>
          </cell>
          <cell r="R915">
            <v>190</v>
          </cell>
          <cell r="S915" t="str">
            <v>20型</v>
          </cell>
        </row>
        <row r="916">
          <cell r="B916" t="str">
            <v>NS-11192-1-01</v>
          </cell>
          <cell r="D916" t="str">
            <v>∮</v>
          </cell>
          <cell r="E916">
            <v>12</v>
          </cell>
          <cell r="F916">
            <v>11.95</v>
          </cell>
          <cell r="G916">
            <v>18.100000000000001</v>
          </cell>
          <cell r="H916">
            <v>0.8</v>
          </cell>
          <cell r="I916">
            <v>40</v>
          </cell>
          <cell r="J916">
            <v>0.2</v>
          </cell>
          <cell r="K916">
            <v>128</v>
          </cell>
          <cell r="L916">
            <v>1.8788484375000001E-2</v>
          </cell>
          <cell r="M916">
            <v>0.78500000000000003</v>
          </cell>
          <cell r="O916" t="str">
            <v>電</v>
          </cell>
          <cell r="P916" t="str">
            <v>外</v>
          </cell>
          <cell r="Q916" t="str">
            <v>N-96</v>
          </cell>
          <cell r="R916">
            <v>450</v>
          </cell>
          <cell r="S916" t="str">
            <v>15.20型</v>
          </cell>
        </row>
        <row r="917">
          <cell r="B917" t="str">
            <v>NS-11194-1</v>
          </cell>
          <cell r="D917" t="str">
            <v>∮</v>
          </cell>
          <cell r="E917">
            <v>14.5</v>
          </cell>
          <cell r="F917">
            <v>14.4</v>
          </cell>
          <cell r="G917">
            <v>11.8</v>
          </cell>
          <cell r="H917">
            <v>0.8</v>
          </cell>
          <cell r="I917">
            <v>40</v>
          </cell>
          <cell r="J917">
            <v>0.2</v>
          </cell>
          <cell r="K917">
            <v>192</v>
          </cell>
          <cell r="L917">
            <v>1.8288327962239583E-2</v>
          </cell>
          <cell r="M917">
            <v>0.78500000000000003</v>
          </cell>
          <cell r="O917" t="str">
            <v>電鍍</v>
          </cell>
          <cell r="P917" t="str">
            <v>外</v>
          </cell>
          <cell r="Q917" t="str">
            <v>N-22</v>
          </cell>
          <cell r="R917">
            <v>0</v>
          </cell>
          <cell r="S917">
            <v>0</v>
          </cell>
        </row>
        <row r="918">
          <cell r="B918" t="str">
            <v>NS-11194-1-01</v>
          </cell>
          <cell r="D918" t="str">
            <v>∮</v>
          </cell>
          <cell r="E918">
            <v>14.5</v>
          </cell>
          <cell r="F918">
            <v>14.4</v>
          </cell>
          <cell r="G918">
            <v>11.8</v>
          </cell>
          <cell r="H918">
            <v>0.8</v>
          </cell>
          <cell r="I918">
            <v>40</v>
          </cell>
          <cell r="J918">
            <v>0.2</v>
          </cell>
          <cell r="K918">
            <v>192</v>
          </cell>
          <cell r="L918">
            <v>1.8288327962239583E-2</v>
          </cell>
          <cell r="M918">
            <v>0.78500000000000003</v>
          </cell>
          <cell r="O918" t="str">
            <v>電鍍</v>
          </cell>
          <cell r="P918" t="str">
            <v>外</v>
          </cell>
          <cell r="Q918" t="str">
            <v>N-22</v>
          </cell>
          <cell r="R918">
            <v>500</v>
          </cell>
          <cell r="S918" t="str">
            <v>20型</v>
          </cell>
        </row>
        <row r="919">
          <cell r="B919" t="str">
            <v>NS-11194-1-02</v>
          </cell>
          <cell r="D919" t="str">
            <v>∮</v>
          </cell>
          <cell r="E919">
            <v>14.5</v>
          </cell>
          <cell r="F919">
            <v>14.4</v>
          </cell>
          <cell r="G919">
            <v>11.8</v>
          </cell>
          <cell r="H919">
            <v>0.8</v>
          </cell>
          <cell r="I919">
            <v>40</v>
          </cell>
          <cell r="J919">
            <v>0.2</v>
          </cell>
          <cell r="K919">
            <v>192</v>
          </cell>
          <cell r="L919">
            <v>1.8288327962239583E-2</v>
          </cell>
          <cell r="M919">
            <v>0.78500000000000003</v>
          </cell>
          <cell r="O919" t="str">
            <v>電鍍</v>
          </cell>
          <cell r="P919" t="str">
            <v>外</v>
          </cell>
          <cell r="Q919" t="str">
            <v>N-22</v>
          </cell>
          <cell r="R919">
            <v>500</v>
          </cell>
          <cell r="S919" t="str">
            <v>20型</v>
          </cell>
        </row>
        <row r="920">
          <cell r="B920" t="str">
            <v>NS-11194-1-03</v>
          </cell>
          <cell r="C920" t="str">
            <v>C3601.D</v>
          </cell>
          <cell r="D920" t="str">
            <v>∮</v>
          </cell>
          <cell r="E920">
            <v>14.5</v>
          </cell>
          <cell r="F920">
            <v>14.4</v>
          </cell>
          <cell r="G920">
            <v>11.8</v>
          </cell>
          <cell r="H920">
            <v>0.8</v>
          </cell>
          <cell r="I920">
            <v>40</v>
          </cell>
          <cell r="J920">
            <v>0.2</v>
          </cell>
          <cell r="K920">
            <v>192</v>
          </cell>
          <cell r="L920">
            <v>1.8288327962239583E-2</v>
          </cell>
          <cell r="M920">
            <v>0.78500000000000003</v>
          </cell>
          <cell r="O920" t="str">
            <v>電鍍</v>
          </cell>
          <cell r="P920" t="str">
            <v>外</v>
          </cell>
          <cell r="Q920" t="str">
            <v>N-22</v>
          </cell>
          <cell r="R920">
            <v>500</v>
          </cell>
          <cell r="S920">
            <v>0</v>
          </cell>
        </row>
        <row r="921">
          <cell r="B921" t="str">
            <v>NS-11194-1-04</v>
          </cell>
          <cell r="C921" t="str">
            <v>C3601.D</v>
          </cell>
          <cell r="D921" t="str">
            <v>∮</v>
          </cell>
          <cell r="E921">
            <v>14.5</v>
          </cell>
          <cell r="F921">
            <v>14.4</v>
          </cell>
          <cell r="G921">
            <v>11.8</v>
          </cell>
          <cell r="H921">
            <v>0.8</v>
          </cell>
          <cell r="I921">
            <v>40</v>
          </cell>
          <cell r="J921">
            <v>0.2</v>
          </cell>
          <cell r="K921">
            <v>192</v>
          </cell>
          <cell r="L921">
            <v>1.8288327962239583E-2</v>
          </cell>
          <cell r="M921">
            <v>0.78500000000000003</v>
          </cell>
          <cell r="O921" t="str">
            <v>電鍍</v>
          </cell>
          <cell r="P921" t="str">
            <v>外</v>
          </cell>
          <cell r="Q921" t="str">
            <v>N-22</v>
          </cell>
          <cell r="R921">
            <v>660</v>
          </cell>
          <cell r="S921" t="str">
            <v>20型</v>
          </cell>
        </row>
        <row r="922">
          <cell r="B922" t="str">
            <v>NS-11198-1</v>
          </cell>
          <cell r="D922" t="str">
            <v>H</v>
          </cell>
          <cell r="E922">
            <v>11</v>
          </cell>
          <cell r="F922">
            <v>11</v>
          </cell>
          <cell r="G922">
            <v>8.35</v>
          </cell>
          <cell r="H922">
            <v>0.8</v>
          </cell>
          <cell r="I922">
            <v>40</v>
          </cell>
          <cell r="J922">
            <v>0.2</v>
          </cell>
          <cell r="K922">
            <v>263</v>
          </cell>
          <cell r="L922">
            <v>8.476510076045626E-3</v>
          </cell>
          <cell r="M922">
            <v>0.86599999999999999</v>
          </cell>
          <cell r="N922" t="str">
            <v>攻牙</v>
          </cell>
          <cell r="O922" t="str">
            <v>打字</v>
          </cell>
          <cell r="P922" t="str">
            <v>3F</v>
          </cell>
          <cell r="Q922" t="str">
            <v>N-18</v>
          </cell>
          <cell r="R922">
            <v>700</v>
          </cell>
          <cell r="S922" t="str">
            <v>15.20型</v>
          </cell>
        </row>
        <row r="923">
          <cell r="B923" t="str">
            <v>NS-11201-1</v>
          </cell>
          <cell r="D923" t="str">
            <v>∮</v>
          </cell>
          <cell r="E923">
            <v>11</v>
          </cell>
          <cell r="F923">
            <v>11</v>
          </cell>
          <cell r="G923">
            <v>14.2</v>
          </cell>
          <cell r="H923">
            <v>0.8</v>
          </cell>
          <cell r="I923">
            <v>40</v>
          </cell>
          <cell r="J923">
            <v>0.2</v>
          </cell>
          <cell r="K923">
            <v>161</v>
          </cell>
          <cell r="L923">
            <v>1.2551589285714287E-2</v>
          </cell>
          <cell r="M923">
            <v>0.78500000000000003</v>
          </cell>
          <cell r="O923" t="str">
            <v>退火</v>
          </cell>
          <cell r="P923" t="str">
            <v>1F</v>
          </cell>
          <cell r="Q923" t="str">
            <v>N-19</v>
          </cell>
          <cell r="R923">
            <v>700</v>
          </cell>
          <cell r="S923" t="str">
            <v>15.20型</v>
          </cell>
        </row>
        <row r="924">
          <cell r="B924" t="str">
            <v>NS-11203-1</v>
          </cell>
          <cell r="D924" t="str">
            <v>∮</v>
          </cell>
          <cell r="E924">
            <v>8.5</v>
          </cell>
          <cell r="F924">
            <v>8.4</v>
          </cell>
          <cell r="G924">
            <v>14.5</v>
          </cell>
          <cell r="H924">
            <v>0.8</v>
          </cell>
          <cell r="I924">
            <v>60</v>
          </cell>
          <cell r="J924">
            <v>0.2</v>
          </cell>
          <cell r="K924">
            <v>157</v>
          </cell>
          <cell r="L924">
            <v>7.6855937499999997E-3</v>
          </cell>
          <cell r="M924">
            <v>0.78500000000000003</v>
          </cell>
          <cell r="O924" t="str">
            <v>倒角</v>
          </cell>
          <cell r="P924" t="str">
            <v>3F</v>
          </cell>
          <cell r="Q924" t="str">
            <v>N-20</v>
          </cell>
          <cell r="R924">
            <v>700</v>
          </cell>
          <cell r="S924" t="str">
            <v>15.20型</v>
          </cell>
        </row>
        <row r="925">
          <cell r="B925" t="str">
            <v>NS-11210-1</v>
          </cell>
          <cell r="D925" t="str">
            <v>∮</v>
          </cell>
          <cell r="E925">
            <v>14.4</v>
          </cell>
          <cell r="F925">
            <v>14.2</v>
          </cell>
          <cell r="G925">
            <v>31.1</v>
          </cell>
          <cell r="H925">
            <v>0.8</v>
          </cell>
          <cell r="I925">
            <v>40</v>
          </cell>
          <cell r="J925">
            <v>0.2</v>
          </cell>
          <cell r="K925">
            <v>76</v>
          </cell>
          <cell r="L925">
            <v>4.5567018947368421E-2</v>
          </cell>
          <cell r="M925">
            <v>0.78500000000000003</v>
          </cell>
          <cell r="O925" t="str">
            <v>倒角</v>
          </cell>
          <cell r="P925" t="str">
            <v>3F</v>
          </cell>
          <cell r="Q925" t="str">
            <v>N-41</v>
          </cell>
          <cell r="R925">
            <v>0</v>
          </cell>
          <cell r="S925" t="str">
            <v>20型</v>
          </cell>
        </row>
        <row r="926">
          <cell r="B926" t="str">
            <v>NS-11217-1</v>
          </cell>
          <cell r="D926" t="str">
            <v>∮</v>
          </cell>
          <cell r="E926">
            <v>14.4</v>
          </cell>
          <cell r="F926">
            <v>14.2</v>
          </cell>
          <cell r="G926">
            <v>31.1</v>
          </cell>
          <cell r="H926">
            <v>0.8</v>
          </cell>
          <cell r="I926">
            <v>40</v>
          </cell>
          <cell r="J926">
            <v>0.2</v>
          </cell>
          <cell r="K926">
            <v>76</v>
          </cell>
          <cell r="L926">
            <v>4.5567018947368421E-2</v>
          </cell>
          <cell r="M926">
            <v>0.78500000000000003</v>
          </cell>
          <cell r="O926" t="str">
            <v>打字</v>
          </cell>
          <cell r="P926" t="str">
            <v>3F</v>
          </cell>
          <cell r="Q926" t="str">
            <v>N-44</v>
          </cell>
          <cell r="R926">
            <v>246</v>
          </cell>
          <cell r="S926" t="str">
            <v>20型</v>
          </cell>
        </row>
        <row r="927">
          <cell r="B927" t="str">
            <v>NS-11354-1</v>
          </cell>
          <cell r="D927" t="str">
            <v>H</v>
          </cell>
          <cell r="E927">
            <v>10.34</v>
          </cell>
          <cell r="F927">
            <v>10.34</v>
          </cell>
          <cell r="G927">
            <v>19.5</v>
          </cell>
          <cell r="H927">
            <v>0.8</v>
          </cell>
          <cell r="I927">
            <v>40</v>
          </cell>
          <cell r="J927">
            <v>0.2</v>
          </cell>
          <cell r="K927">
            <v>120</v>
          </cell>
          <cell r="L927">
            <v>1.6415242097833335E-2</v>
          </cell>
          <cell r="M927">
            <v>0.86599999999999999</v>
          </cell>
          <cell r="O927" t="str">
            <v>倒角</v>
          </cell>
          <cell r="P927" t="str">
            <v>3F</v>
          </cell>
          <cell r="Q927" t="str">
            <v>N-25</v>
          </cell>
          <cell r="R927">
            <v>500</v>
          </cell>
          <cell r="S927" t="str">
            <v>15.20型</v>
          </cell>
        </row>
        <row r="928">
          <cell r="B928" t="str">
            <v>NS-11356-1</v>
          </cell>
          <cell r="D928" t="str">
            <v>H</v>
          </cell>
          <cell r="E928">
            <v>10.34</v>
          </cell>
          <cell r="F928">
            <v>10.34</v>
          </cell>
          <cell r="G928">
            <v>19.5</v>
          </cell>
          <cell r="H928">
            <v>0.8</v>
          </cell>
          <cell r="I928">
            <v>40</v>
          </cell>
          <cell r="J928">
            <v>0.2</v>
          </cell>
          <cell r="K928">
            <v>120</v>
          </cell>
          <cell r="L928">
            <v>1.6415242097833335E-2</v>
          </cell>
          <cell r="M928">
            <v>0.86599999999999999</v>
          </cell>
          <cell r="O928" t="str">
            <v>倒角</v>
          </cell>
          <cell r="P928" t="str">
            <v>3F</v>
          </cell>
          <cell r="Q928" t="str">
            <v>N-32</v>
          </cell>
          <cell r="R928">
            <v>550</v>
          </cell>
          <cell r="S928" t="str">
            <v>15.20型</v>
          </cell>
        </row>
        <row r="929">
          <cell r="B929" t="str">
            <v>NS-11372-1</v>
          </cell>
          <cell r="D929" t="str">
            <v>∮</v>
          </cell>
          <cell r="E929">
            <v>11</v>
          </cell>
          <cell r="F929">
            <v>10.82</v>
          </cell>
          <cell r="G929">
            <v>24.2</v>
          </cell>
          <cell r="H929">
            <v>1.1000000000000001</v>
          </cell>
          <cell r="I929">
            <v>40</v>
          </cell>
          <cell r="J929">
            <v>0.2</v>
          </cell>
          <cell r="K929">
            <v>96</v>
          </cell>
          <cell r="L929">
            <v>2.1050061197916668E-2</v>
          </cell>
          <cell r="M929">
            <v>0.78500000000000003</v>
          </cell>
          <cell r="N929" t="str">
            <v>實心</v>
          </cell>
          <cell r="Q929" t="str">
            <v>N-100</v>
          </cell>
          <cell r="R929">
            <v>250</v>
          </cell>
          <cell r="S929" t="str">
            <v>15.20型</v>
          </cell>
        </row>
        <row r="930">
          <cell r="B930" t="str">
            <v>NS-11410-1</v>
          </cell>
          <cell r="D930" t="str">
            <v>∮</v>
          </cell>
          <cell r="E930">
            <v>14.5</v>
          </cell>
          <cell r="F930">
            <v>14</v>
          </cell>
          <cell r="G930">
            <v>31.7</v>
          </cell>
          <cell r="H930">
            <v>0.8</v>
          </cell>
          <cell r="I930">
            <v>40</v>
          </cell>
          <cell r="J930">
            <v>0.2</v>
          </cell>
          <cell r="K930">
            <v>75</v>
          </cell>
          <cell r="L930">
            <v>4.6818119583333338E-2</v>
          </cell>
          <cell r="M930">
            <v>0.78500000000000003</v>
          </cell>
          <cell r="N930" t="str">
            <v>車牙(牙7.7)</v>
          </cell>
          <cell r="O930" t="str">
            <v>勾溝</v>
          </cell>
          <cell r="P930" t="str">
            <v>3F</v>
          </cell>
          <cell r="Q930" t="str">
            <v>N-53</v>
          </cell>
          <cell r="R930">
            <v>0</v>
          </cell>
          <cell r="S930">
            <v>0</v>
          </cell>
        </row>
        <row r="931">
          <cell r="B931" t="str">
            <v>NS-11410-1-01</v>
          </cell>
          <cell r="D931" t="str">
            <v>∮</v>
          </cell>
          <cell r="E931">
            <v>14.5</v>
          </cell>
          <cell r="F931">
            <v>14</v>
          </cell>
          <cell r="G931">
            <v>31.7</v>
          </cell>
          <cell r="H931">
            <v>0.8</v>
          </cell>
          <cell r="I931">
            <v>40</v>
          </cell>
          <cell r="J931">
            <v>0.2</v>
          </cell>
          <cell r="K931">
            <v>75</v>
          </cell>
          <cell r="L931">
            <v>4.6818119583333338E-2</v>
          </cell>
          <cell r="M931">
            <v>0.78500000000000003</v>
          </cell>
          <cell r="N931" t="str">
            <v>車牙(牙7.7)</v>
          </cell>
          <cell r="O931" t="str">
            <v>勾溝</v>
          </cell>
          <cell r="P931" t="str">
            <v>3F</v>
          </cell>
          <cell r="Q931" t="str">
            <v>N-53</v>
          </cell>
          <cell r="R931">
            <v>200</v>
          </cell>
          <cell r="S931" t="str">
            <v>20型(牙)</v>
          </cell>
        </row>
        <row r="932">
          <cell r="B932" t="str">
            <v>NS-11411-1</v>
          </cell>
          <cell r="D932" t="str">
            <v>∮</v>
          </cell>
          <cell r="E932">
            <v>11</v>
          </cell>
          <cell r="F932">
            <v>10.8</v>
          </cell>
          <cell r="G932">
            <v>18.100000000000001</v>
          </cell>
          <cell r="H932">
            <v>0.8</v>
          </cell>
          <cell r="I932">
            <v>40</v>
          </cell>
          <cell r="J932">
            <v>0.2</v>
          </cell>
          <cell r="K932">
            <v>128</v>
          </cell>
          <cell r="L932">
            <v>1.5787545898437502E-2</v>
          </cell>
          <cell r="M932">
            <v>0.78500000000000003</v>
          </cell>
          <cell r="N932" t="str">
            <v>攻牙</v>
          </cell>
          <cell r="O932" t="str">
            <v>剖四溝</v>
          </cell>
          <cell r="P932" t="str">
            <v>3F</v>
          </cell>
          <cell r="Q932" t="str">
            <v>N-54</v>
          </cell>
          <cell r="R932">
            <v>450</v>
          </cell>
          <cell r="S932" t="str">
            <v>15.20型</v>
          </cell>
        </row>
        <row r="933">
          <cell r="B933" t="str">
            <v>NS-11416-1</v>
          </cell>
          <cell r="D933" t="str">
            <v>∮</v>
          </cell>
          <cell r="E933">
            <v>8.5</v>
          </cell>
          <cell r="F933">
            <v>8.5</v>
          </cell>
          <cell r="G933">
            <v>1.9</v>
          </cell>
          <cell r="H933">
            <v>0.8</v>
          </cell>
          <cell r="I933">
            <v>60</v>
          </cell>
          <cell r="J933">
            <v>0.2</v>
          </cell>
          <cell r="K933">
            <v>841</v>
          </cell>
          <cell r="L933">
            <v>1.4347660151605231E-3</v>
          </cell>
          <cell r="M933">
            <v>0.78500000000000003</v>
          </cell>
          <cell r="Q933" t="str">
            <v>N-86</v>
          </cell>
          <cell r="R933">
            <v>800</v>
          </cell>
          <cell r="S933" t="str">
            <v>15.20型</v>
          </cell>
        </row>
        <row r="934">
          <cell r="B934" t="str">
            <v>NS-11422-1-01</v>
          </cell>
          <cell r="D934" t="str">
            <v>∮</v>
          </cell>
          <cell r="E934">
            <v>16.5</v>
          </cell>
          <cell r="F934">
            <v>16.2</v>
          </cell>
          <cell r="G934">
            <v>14.95</v>
          </cell>
          <cell r="H934">
            <v>1.2</v>
          </cell>
          <cell r="I934">
            <v>40</v>
          </cell>
          <cell r="J934">
            <v>0.2</v>
          </cell>
          <cell r="K934">
            <v>150</v>
          </cell>
          <cell r="L934">
            <v>3.0312088124999997E-2</v>
          </cell>
          <cell r="M934">
            <v>0.78500000000000003</v>
          </cell>
          <cell r="Q934" t="str">
            <v>N-95</v>
          </cell>
          <cell r="R934">
            <v>200</v>
          </cell>
          <cell r="S934" t="str">
            <v>15.20型</v>
          </cell>
        </row>
        <row r="935">
          <cell r="B935" t="str">
            <v>NS-11422-1-01鉸孔</v>
          </cell>
          <cell r="J935">
            <v>0.2</v>
          </cell>
          <cell r="Q935" t="str">
            <v>鉸孔</v>
          </cell>
          <cell r="R935">
            <v>300</v>
          </cell>
        </row>
        <row r="936">
          <cell r="B936" t="str">
            <v>NS-11424-1-01</v>
          </cell>
          <cell r="D936" t="str">
            <v>∮</v>
          </cell>
          <cell r="E936">
            <v>14.5</v>
          </cell>
          <cell r="F936">
            <v>14.25</v>
          </cell>
          <cell r="G936">
            <v>32.200000000000003</v>
          </cell>
          <cell r="H936">
            <v>0.8</v>
          </cell>
          <cell r="I936">
            <v>40</v>
          </cell>
          <cell r="J936">
            <v>0.2</v>
          </cell>
          <cell r="K936">
            <v>74</v>
          </cell>
          <cell r="L936">
            <v>4.7450796874999999E-2</v>
          </cell>
          <cell r="M936">
            <v>0.78500000000000003</v>
          </cell>
          <cell r="O936" t="str">
            <v>滾花</v>
          </cell>
          <cell r="P936" t="str">
            <v>3F</v>
          </cell>
          <cell r="Q936" t="str">
            <v>N-50</v>
          </cell>
          <cell r="R936">
            <v>0</v>
          </cell>
          <cell r="S936">
            <v>0</v>
          </cell>
        </row>
        <row r="937">
          <cell r="B937" t="str">
            <v>NS-11424-1-02</v>
          </cell>
          <cell r="D937" t="str">
            <v>∮</v>
          </cell>
          <cell r="E937">
            <v>14.5</v>
          </cell>
          <cell r="F937">
            <v>14.25</v>
          </cell>
          <cell r="G937">
            <v>32.200000000000003</v>
          </cell>
          <cell r="H937">
            <v>0.8</v>
          </cell>
          <cell r="I937">
            <v>40</v>
          </cell>
          <cell r="J937">
            <v>0.2</v>
          </cell>
          <cell r="K937">
            <v>74</v>
          </cell>
          <cell r="L937">
            <v>4.7450796874999999E-2</v>
          </cell>
          <cell r="M937">
            <v>0.78500000000000003</v>
          </cell>
          <cell r="O937" t="str">
            <v>滾花</v>
          </cell>
          <cell r="P937" t="str">
            <v>3F</v>
          </cell>
          <cell r="Q937" t="str">
            <v>N-50</v>
          </cell>
          <cell r="R937">
            <v>260</v>
          </cell>
          <cell r="S937" t="str">
            <v>20型</v>
          </cell>
        </row>
        <row r="938">
          <cell r="B938" t="str">
            <v>NS-11424-1-02滾花</v>
          </cell>
          <cell r="R938" t="str">
            <v>1500</v>
          </cell>
        </row>
        <row r="939">
          <cell r="B939" t="str">
            <v>NS-11471-1</v>
          </cell>
          <cell r="D939" t="str">
            <v>∮</v>
          </cell>
          <cell r="E939">
            <v>11.3</v>
          </cell>
          <cell r="F939">
            <v>11.05</v>
          </cell>
          <cell r="G939">
            <v>17</v>
          </cell>
          <cell r="H939">
            <v>0.8</v>
          </cell>
          <cell r="I939">
            <v>40</v>
          </cell>
          <cell r="J939">
            <v>0.2</v>
          </cell>
          <cell r="K939">
            <v>136</v>
          </cell>
          <cell r="L939">
            <v>1.5680402417279412E-2</v>
          </cell>
          <cell r="M939">
            <v>0.78500000000000003</v>
          </cell>
          <cell r="O939" t="str">
            <v>倒角</v>
          </cell>
          <cell r="P939" t="str">
            <v>3F</v>
          </cell>
          <cell r="Q939" t="str">
            <v>N-87</v>
          </cell>
          <cell r="R939">
            <v>0</v>
          </cell>
          <cell r="S939">
            <v>0</v>
          </cell>
        </row>
        <row r="940">
          <cell r="B940" t="str">
            <v>NS-11471-1-01</v>
          </cell>
          <cell r="D940" t="str">
            <v>∮</v>
          </cell>
          <cell r="E940">
            <v>11.3</v>
          </cell>
          <cell r="F940">
            <v>11.05</v>
          </cell>
          <cell r="G940">
            <v>17</v>
          </cell>
          <cell r="H940">
            <v>0.8</v>
          </cell>
          <cell r="I940">
            <v>40</v>
          </cell>
          <cell r="J940">
            <v>0.2</v>
          </cell>
          <cell r="K940">
            <v>136</v>
          </cell>
          <cell r="L940">
            <v>1.5680402417279412E-2</v>
          </cell>
          <cell r="M940">
            <v>0.78500000000000003</v>
          </cell>
          <cell r="O940" t="str">
            <v>倒角</v>
          </cell>
          <cell r="P940" t="str">
            <v>3F</v>
          </cell>
          <cell r="Q940" t="str">
            <v>N-87</v>
          </cell>
          <cell r="R940">
            <v>500</v>
          </cell>
          <cell r="S940" t="str">
            <v>15.20型</v>
          </cell>
        </row>
        <row r="941">
          <cell r="B941" t="str">
            <v>NS-11472-1</v>
          </cell>
          <cell r="D941" t="str">
            <v>∮</v>
          </cell>
          <cell r="E941">
            <v>11.3</v>
          </cell>
          <cell r="F941">
            <v>11.1</v>
          </cell>
          <cell r="G941">
            <v>10.3</v>
          </cell>
          <cell r="H941">
            <v>0.8</v>
          </cell>
          <cell r="I941">
            <v>40</v>
          </cell>
          <cell r="J941">
            <v>0.2</v>
          </cell>
          <cell r="K941">
            <v>217</v>
          </cell>
          <cell r="L941">
            <v>9.8273489804147473E-3</v>
          </cell>
          <cell r="M941">
            <v>0.78500000000000003</v>
          </cell>
          <cell r="O941" t="str">
            <v>電鍍</v>
          </cell>
          <cell r="P941" t="str">
            <v>外</v>
          </cell>
          <cell r="Q941" t="str">
            <v>N-74</v>
          </cell>
          <cell r="R941">
            <v>600</v>
          </cell>
          <cell r="S941" t="str">
            <v>15.20型</v>
          </cell>
        </row>
        <row r="942">
          <cell r="B942" t="str">
            <v>NS-11498-1-01</v>
          </cell>
          <cell r="C942" t="str">
            <v>十花</v>
          </cell>
          <cell r="D942" t="str">
            <v>∮</v>
          </cell>
          <cell r="E942">
            <v>12.9</v>
          </cell>
          <cell r="F942">
            <v>12.9</v>
          </cell>
          <cell r="G942">
            <v>10.199999999999999</v>
          </cell>
          <cell r="H942">
            <v>0.8</v>
          </cell>
          <cell r="I942">
            <v>60</v>
          </cell>
          <cell r="J942">
            <v>0.2</v>
          </cell>
          <cell r="K942">
            <v>214</v>
          </cell>
          <cell r="L942">
            <v>1.2805065010408876E-2</v>
          </cell>
          <cell r="M942">
            <v>0.78500000000000003</v>
          </cell>
          <cell r="O942" t="str">
            <v>鉆孔</v>
          </cell>
          <cell r="P942" t="str">
            <v>3F</v>
          </cell>
          <cell r="Q942" t="str">
            <v>N-69</v>
          </cell>
          <cell r="R942">
            <v>300</v>
          </cell>
          <cell r="S942" t="str">
            <v>15.20型</v>
          </cell>
        </row>
        <row r="943">
          <cell r="B943" t="str">
            <v>NS-11499-1-01</v>
          </cell>
          <cell r="D943" t="str">
            <v>∮</v>
          </cell>
          <cell r="E943">
            <v>11.3</v>
          </cell>
          <cell r="F943">
            <v>11.1</v>
          </cell>
          <cell r="G943">
            <v>15.7</v>
          </cell>
          <cell r="H943">
            <v>0.8</v>
          </cell>
          <cell r="I943">
            <v>40</v>
          </cell>
          <cell r="J943">
            <v>0.2</v>
          </cell>
          <cell r="K943">
            <v>147</v>
          </cell>
          <cell r="L943">
            <v>1.4507038971088435E-2</v>
          </cell>
          <cell r="M943">
            <v>0.78500000000000003</v>
          </cell>
          <cell r="O943" t="str">
            <v>倒角</v>
          </cell>
          <cell r="P943" t="str">
            <v>3F</v>
          </cell>
          <cell r="Q943" t="str">
            <v>N-75</v>
          </cell>
          <cell r="R943">
            <v>600</v>
          </cell>
          <cell r="S943" t="str">
            <v>15.20型</v>
          </cell>
        </row>
        <row r="944">
          <cell r="B944" t="str">
            <v>NS-11499-1-01打字</v>
          </cell>
          <cell r="J944">
            <v>0.2</v>
          </cell>
          <cell r="Q944" t="str">
            <v>打字</v>
          </cell>
          <cell r="R944">
            <v>6200</v>
          </cell>
        </row>
        <row r="945">
          <cell r="B945" t="str">
            <v>NS-11500-1-01</v>
          </cell>
          <cell r="D945" t="str">
            <v>∮</v>
          </cell>
          <cell r="E945">
            <v>8.5</v>
          </cell>
          <cell r="F945">
            <v>8.5</v>
          </cell>
          <cell r="G945">
            <v>21.1</v>
          </cell>
          <cell r="H945">
            <v>0.8</v>
          </cell>
          <cell r="I945">
            <v>60</v>
          </cell>
          <cell r="J945">
            <v>0.2</v>
          </cell>
          <cell r="K945">
            <v>110</v>
          </cell>
          <cell r="L945">
            <v>1.0969438352272726E-2</v>
          </cell>
          <cell r="M945">
            <v>0.78500000000000003</v>
          </cell>
          <cell r="O945" t="str">
            <v>倒角</v>
          </cell>
          <cell r="P945" t="str">
            <v>3F</v>
          </cell>
          <cell r="Q945" t="str">
            <v>N-76</v>
          </cell>
          <cell r="R945">
            <v>750</v>
          </cell>
          <cell r="S945" t="str">
            <v>15.20型</v>
          </cell>
        </row>
        <row r="946">
          <cell r="B946" t="str">
            <v>NS-11500-1-01倒角</v>
          </cell>
          <cell r="J946">
            <v>0.2</v>
          </cell>
          <cell r="Q946" t="str">
            <v>倒角</v>
          </cell>
          <cell r="R946">
            <v>1920</v>
          </cell>
        </row>
        <row r="947">
          <cell r="B947" t="str">
            <v>NS-11503-1</v>
          </cell>
          <cell r="D947" t="str">
            <v>∮</v>
          </cell>
          <cell r="E947">
            <v>11.3</v>
          </cell>
          <cell r="F947">
            <v>11.1</v>
          </cell>
          <cell r="G947">
            <v>15.09</v>
          </cell>
          <cell r="H947">
            <v>0.8</v>
          </cell>
          <cell r="I947">
            <v>40</v>
          </cell>
          <cell r="J947">
            <v>0.2</v>
          </cell>
          <cell r="K947">
            <v>152</v>
          </cell>
          <cell r="L947">
            <v>1.4029833741776316E-2</v>
          </cell>
          <cell r="M947">
            <v>0.78500000000000003</v>
          </cell>
          <cell r="Q947" t="str">
            <v>N-84</v>
          </cell>
          <cell r="R947">
            <v>300</v>
          </cell>
          <cell r="S947">
            <v>0</v>
          </cell>
        </row>
        <row r="948">
          <cell r="B948" t="str">
            <v>NS-11505-1</v>
          </cell>
          <cell r="D948" t="str">
            <v>∮</v>
          </cell>
          <cell r="E948">
            <v>8.5</v>
          </cell>
          <cell r="F948">
            <v>8.5</v>
          </cell>
          <cell r="G948">
            <v>19.8</v>
          </cell>
          <cell r="H948">
            <v>0.8</v>
          </cell>
          <cell r="I948">
            <v>60</v>
          </cell>
          <cell r="J948">
            <v>0.2</v>
          </cell>
          <cell r="K948">
            <v>117</v>
          </cell>
          <cell r="L948">
            <v>1.0313147168803419E-2</v>
          </cell>
          <cell r="M948">
            <v>0.78500000000000003</v>
          </cell>
          <cell r="Q948" t="str">
            <v>N-85</v>
          </cell>
          <cell r="R948">
            <v>500</v>
          </cell>
          <cell r="S948">
            <v>0</v>
          </cell>
        </row>
        <row r="949">
          <cell r="B949" t="str">
            <v>NS-11509-1</v>
          </cell>
          <cell r="D949" t="str">
            <v>H</v>
          </cell>
          <cell r="E949">
            <v>11</v>
          </cell>
          <cell r="F949">
            <v>11</v>
          </cell>
          <cell r="G949">
            <v>10.18</v>
          </cell>
          <cell r="H949">
            <v>0.8</v>
          </cell>
          <cell r="I949">
            <v>40</v>
          </cell>
          <cell r="J949">
            <v>0.2</v>
          </cell>
          <cell r="K949">
            <v>220</v>
          </cell>
          <cell r="L949">
            <v>1.0133282499999998E-2</v>
          </cell>
          <cell r="M949">
            <v>0.86599999999999999</v>
          </cell>
          <cell r="O949" t="str">
            <v>絞孔</v>
          </cell>
          <cell r="P949" t="str">
            <v>3F</v>
          </cell>
          <cell r="Q949" t="str">
            <v>N-77</v>
          </cell>
          <cell r="R949">
            <v>600</v>
          </cell>
          <cell r="S949" t="str">
            <v>15.20型</v>
          </cell>
        </row>
        <row r="950">
          <cell r="B950" t="str">
            <v>NS-11509-1車孔</v>
          </cell>
          <cell r="J950">
            <v>0.2</v>
          </cell>
          <cell r="Q950" t="str">
            <v>車孔</v>
          </cell>
          <cell r="R950">
            <v>1450</v>
          </cell>
        </row>
        <row r="951">
          <cell r="B951" t="str">
            <v>NS-11512-1</v>
          </cell>
          <cell r="D951" t="str">
            <v>∮</v>
          </cell>
          <cell r="E951">
            <v>11.1</v>
          </cell>
          <cell r="F951">
            <v>10.9</v>
          </cell>
          <cell r="G951">
            <v>14.8</v>
          </cell>
          <cell r="H951">
            <v>0.8</v>
          </cell>
          <cell r="I951">
            <v>40</v>
          </cell>
          <cell r="J951">
            <v>0.2</v>
          </cell>
          <cell r="K951">
            <v>155</v>
          </cell>
          <cell r="L951">
            <v>1.327557941129032E-2</v>
          </cell>
          <cell r="M951">
            <v>0.78500000000000003</v>
          </cell>
          <cell r="O951" t="str">
            <v>倒角</v>
          </cell>
          <cell r="P951" t="str">
            <v>3F</v>
          </cell>
          <cell r="Q951" t="str">
            <v>N-67</v>
          </cell>
          <cell r="R951">
            <v>600</v>
          </cell>
          <cell r="S951" t="str">
            <v>15.20型</v>
          </cell>
        </row>
        <row r="952">
          <cell r="B952" t="str">
            <v>NS-11513-1</v>
          </cell>
          <cell r="D952" t="str">
            <v>∮</v>
          </cell>
          <cell r="E952">
            <v>8.5</v>
          </cell>
          <cell r="F952">
            <v>8.48</v>
          </cell>
          <cell r="G952">
            <v>16.3</v>
          </cell>
          <cell r="H952">
            <v>0.8</v>
          </cell>
          <cell r="I952">
            <v>60</v>
          </cell>
          <cell r="J952">
            <v>0.2</v>
          </cell>
          <cell r="K952">
            <v>141</v>
          </cell>
          <cell r="L952">
            <v>8.5577178634751779E-3</v>
          </cell>
          <cell r="M952">
            <v>0.78500000000000003</v>
          </cell>
          <cell r="O952" t="str">
            <v>倒角</v>
          </cell>
          <cell r="P952" t="str">
            <v>3F</v>
          </cell>
          <cell r="Q952" t="str">
            <v>N-68</v>
          </cell>
          <cell r="R952">
            <v>600</v>
          </cell>
          <cell r="S952" t="str">
            <v>15.20型</v>
          </cell>
        </row>
        <row r="953">
          <cell r="B953" t="str">
            <v>NS-11591-1</v>
          </cell>
          <cell r="C953" t="str">
            <v>EF料</v>
          </cell>
          <cell r="D953" t="str">
            <v>∮</v>
          </cell>
          <cell r="E953">
            <v>9.5</v>
          </cell>
          <cell r="F953">
            <v>9.4</v>
          </cell>
          <cell r="G953">
            <v>21.1</v>
          </cell>
          <cell r="H953">
            <v>0.8</v>
          </cell>
          <cell r="I953">
            <v>60</v>
          </cell>
          <cell r="J953">
            <v>0.2</v>
          </cell>
          <cell r="K953">
            <v>110</v>
          </cell>
          <cell r="L953">
            <v>1.3702308806818182E-2</v>
          </cell>
          <cell r="M953">
            <v>0.78500000000000003</v>
          </cell>
          <cell r="O953" t="str">
            <v>倒角</v>
          </cell>
          <cell r="P953" t="str">
            <v>3F</v>
          </cell>
          <cell r="Q953" t="str">
            <v>N-79</v>
          </cell>
          <cell r="R953">
            <v>500</v>
          </cell>
          <cell r="S953" t="str">
            <v>15.20型(牙)</v>
          </cell>
        </row>
        <row r="954">
          <cell r="B954" t="str">
            <v>NS-11617-1-01</v>
          </cell>
          <cell r="D954" t="str">
            <v>∮</v>
          </cell>
          <cell r="E954">
            <v>16.5</v>
          </cell>
          <cell r="F954">
            <v>16.2</v>
          </cell>
          <cell r="G954">
            <v>14.955</v>
          </cell>
          <cell r="H954">
            <v>1.1000000000000001</v>
          </cell>
          <cell r="I954">
            <v>40</v>
          </cell>
          <cell r="J954">
            <v>0.2</v>
          </cell>
          <cell r="K954">
            <v>151</v>
          </cell>
          <cell r="L954">
            <v>3.0111345819536423E-2</v>
          </cell>
          <cell r="M954">
            <v>0.78500000000000003</v>
          </cell>
          <cell r="Q954" t="str">
            <v>N-99</v>
          </cell>
          <cell r="R954">
            <v>200</v>
          </cell>
          <cell r="S954" t="str">
            <v>15.20型</v>
          </cell>
        </row>
        <row r="955">
          <cell r="B955" t="str">
            <v>NS-11617-1-02</v>
          </cell>
          <cell r="D955" t="str">
            <v>∮</v>
          </cell>
          <cell r="E955">
            <v>16.5</v>
          </cell>
          <cell r="F955">
            <v>16.2</v>
          </cell>
          <cell r="G955">
            <v>14.955</v>
          </cell>
          <cell r="H955">
            <v>1.1000000000000001</v>
          </cell>
          <cell r="I955">
            <v>40</v>
          </cell>
          <cell r="J955">
            <v>0.2</v>
          </cell>
          <cell r="K955">
            <v>151</v>
          </cell>
          <cell r="L955">
            <v>3.0111345819536423E-2</v>
          </cell>
          <cell r="M955">
            <v>0.78500000000000003</v>
          </cell>
          <cell r="Q955" t="str">
            <v>N-99</v>
          </cell>
          <cell r="R955">
            <v>200</v>
          </cell>
          <cell r="S955" t="str">
            <v>15.20型</v>
          </cell>
        </row>
        <row r="956">
          <cell r="B956" t="str">
            <v>NS-11617-1-01</v>
          </cell>
          <cell r="D956" t="str">
            <v>∮</v>
          </cell>
          <cell r="E956">
            <v>16.5</v>
          </cell>
          <cell r="F956">
            <v>16.2</v>
          </cell>
          <cell r="G956">
            <v>14.955</v>
          </cell>
          <cell r="H956">
            <v>1.1000000000000001</v>
          </cell>
          <cell r="I956">
            <v>40</v>
          </cell>
          <cell r="J956">
            <v>0.2</v>
          </cell>
          <cell r="K956">
            <v>151</v>
          </cell>
          <cell r="L956">
            <v>3.0111345819536423E-2</v>
          </cell>
          <cell r="M956">
            <v>0.78500000000000003</v>
          </cell>
          <cell r="Q956" t="str">
            <v>樣品</v>
          </cell>
          <cell r="R956">
            <v>200</v>
          </cell>
          <cell r="S956" t="str">
            <v>15.20型</v>
          </cell>
        </row>
        <row r="957">
          <cell r="B957" t="str">
            <v>NS-11617-1-01鉸孔</v>
          </cell>
          <cell r="J957">
            <v>0.2</v>
          </cell>
          <cell r="Q957" t="str">
            <v>鉸孔</v>
          </cell>
          <cell r="R957">
            <v>300</v>
          </cell>
        </row>
        <row r="958">
          <cell r="B958" t="str">
            <v>NS-11618-1-03</v>
          </cell>
          <cell r="D958" t="str">
            <v>∮</v>
          </cell>
          <cell r="E958">
            <v>14.5</v>
          </cell>
          <cell r="F958">
            <v>14.25</v>
          </cell>
          <cell r="G958">
            <v>29.1</v>
          </cell>
          <cell r="H958">
            <v>0.8</v>
          </cell>
          <cell r="I958">
            <v>40</v>
          </cell>
          <cell r="J958">
            <v>0.2</v>
          </cell>
          <cell r="K958">
            <v>81</v>
          </cell>
          <cell r="L958">
            <v>4.3350110725308644E-2</v>
          </cell>
          <cell r="M958">
            <v>0.78500000000000003</v>
          </cell>
          <cell r="Q958" t="str">
            <v>N-81</v>
          </cell>
          <cell r="R958">
            <v>270</v>
          </cell>
          <cell r="S958">
            <v>0</v>
          </cell>
        </row>
        <row r="959">
          <cell r="B959" t="str">
            <v>NS-11618-1-03倒角</v>
          </cell>
          <cell r="R959" t="str">
            <v>1320</v>
          </cell>
        </row>
        <row r="960">
          <cell r="B960" t="str">
            <v>NS-11618-1-03滾花</v>
          </cell>
          <cell r="R960" t="str">
            <v>1500</v>
          </cell>
        </row>
        <row r="961">
          <cell r="B961" t="str">
            <v>NS-11619-1-01</v>
          </cell>
          <cell r="C961" t="str">
            <v>C36000</v>
          </cell>
          <cell r="D961" t="str">
            <v>∮</v>
          </cell>
          <cell r="E961">
            <v>9.5</v>
          </cell>
          <cell r="F961">
            <v>9.4</v>
          </cell>
          <cell r="G961">
            <v>5.85</v>
          </cell>
          <cell r="H961">
            <v>0.8</v>
          </cell>
          <cell r="I961">
            <v>60</v>
          </cell>
          <cell r="J961">
            <v>0.2</v>
          </cell>
          <cell r="K961">
            <v>356</v>
          </cell>
          <cell r="L961">
            <v>4.2338594627808991E-3</v>
          </cell>
          <cell r="M961">
            <v>0.78500000000000003</v>
          </cell>
          <cell r="Q961" t="str">
            <v>N-82</v>
          </cell>
          <cell r="R961">
            <v>800</v>
          </cell>
          <cell r="S961" t="str">
            <v>15.20型</v>
          </cell>
        </row>
        <row r="962">
          <cell r="B962" t="str">
            <v>NS-11619-1-01(樣</v>
          </cell>
          <cell r="C962" t="str">
            <v>C36000抽花</v>
          </cell>
          <cell r="D962" t="str">
            <v>∮</v>
          </cell>
          <cell r="E962">
            <v>9.4</v>
          </cell>
          <cell r="F962">
            <v>9.4</v>
          </cell>
          <cell r="G962">
            <v>5.85</v>
          </cell>
          <cell r="H962">
            <v>0.8</v>
          </cell>
          <cell r="I962">
            <v>60</v>
          </cell>
          <cell r="J962">
            <v>0.2</v>
          </cell>
          <cell r="K962">
            <v>351</v>
          </cell>
          <cell r="L962">
            <v>4.1453836598005708E-3</v>
          </cell>
          <cell r="M962">
            <v>0.78500000000000003</v>
          </cell>
          <cell r="Q962" t="str">
            <v>樣品</v>
          </cell>
          <cell r="R962">
            <v>0</v>
          </cell>
          <cell r="S962">
            <v>0</v>
          </cell>
        </row>
        <row r="963">
          <cell r="B963" t="str">
            <v>NS-11655-1-01</v>
          </cell>
          <cell r="D963" t="str">
            <v>H</v>
          </cell>
          <cell r="E963">
            <v>11</v>
          </cell>
          <cell r="F963">
            <v>11</v>
          </cell>
          <cell r="G963">
            <v>10.199999999999999</v>
          </cell>
          <cell r="H963">
            <v>0.8</v>
          </cell>
          <cell r="I963">
            <v>40</v>
          </cell>
          <cell r="J963">
            <v>0.2</v>
          </cell>
          <cell r="K963">
            <v>219</v>
          </cell>
          <cell r="L963">
            <v>1.0179553196347032E-2</v>
          </cell>
          <cell r="M963">
            <v>0.86599999999999999</v>
          </cell>
          <cell r="Q963" t="str">
            <v>N-78</v>
          </cell>
          <cell r="R963">
            <v>100</v>
          </cell>
          <cell r="S963" t="str">
            <v>CNC</v>
          </cell>
        </row>
        <row r="964">
          <cell r="B964" t="str">
            <v>NS-11656-1</v>
          </cell>
          <cell r="C964" t="str">
            <v>C36000</v>
          </cell>
          <cell r="D964" t="str">
            <v>∮</v>
          </cell>
          <cell r="E964">
            <v>9.5</v>
          </cell>
          <cell r="F964">
            <v>8.5</v>
          </cell>
          <cell r="G964">
            <v>21.1</v>
          </cell>
          <cell r="H964">
            <v>0.8</v>
          </cell>
          <cell r="I964">
            <v>60</v>
          </cell>
          <cell r="J964">
            <v>0.2</v>
          </cell>
          <cell r="K964">
            <v>110</v>
          </cell>
          <cell r="L964">
            <v>1.3702308806818182E-2</v>
          </cell>
          <cell r="M964">
            <v>0.78500000000000003</v>
          </cell>
          <cell r="Q964" t="str">
            <v>N-80</v>
          </cell>
          <cell r="R964">
            <v>300</v>
          </cell>
          <cell r="S964" t="str">
            <v>15.20型</v>
          </cell>
        </row>
        <row r="965">
          <cell r="B965" t="str">
            <v>NS-11656-1-01</v>
          </cell>
          <cell r="C965" t="str">
            <v>C36000抽花</v>
          </cell>
          <cell r="D965" t="str">
            <v>∮</v>
          </cell>
          <cell r="E965">
            <v>9.4</v>
          </cell>
          <cell r="F965">
            <v>9.4</v>
          </cell>
          <cell r="G965">
            <v>21.1</v>
          </cell>
          <cell r="H965">
            <v>0.8</v>
          </cell>
          <cell r="I965">
            <v>60</v>
          </cell>
          <cell r="J965">
            <v>0.2</v>
          </cell>
          <cell r="K965">
            <v>110</v>
          </cell>
          <cell r="L965">
            <v>1.2227272727272727E-2</v>
          </cell>
          <cell r="M965">
            <v>0.78500000000000003</v>
          </cell>
          <cell r="O965" t="str">
            <v>倒角</v>
          </cell>
          <cell r="P965" t="str">
            <v>3F</v>
          </cell>
          <cell r="Q965" t="str">
            <v>N-80</v>
          </cell>
          <cell r="R965">
            <v>390</v>
          </cell>
          <cell r="S965" t="str">
            <v>15.20型</v>
          </cell>
        </row>
        <row r="966">
          <cell r="B966" t="str">
            <v>NS-11656-1-01-X</v>
          </cell>
          <cell r="C966" t="str">
            <v>C36000抽花</v>
          </cell>
          <cell r="D966" t="str">
            <v>∮</v>
          </cell>
          <cell r="E966">
            <v>9.4</v>
          </cell>
          <cell r="F966">
            <v>9.4</v>
          </cell>
          <cell r="G966">
            <v>21.1</v>
          </cell>
          <cell r="H966">
            <v>0.8</v>
          </cell>
          <cell r="I966">
            <v>60</v>
          </cell>
          <cell r="J966">
            <v>0.2</v>
          </cell>
          <cell r="K966">
            <v>110</v>
          </cell>
          <cell r="L966">
            <v>1.2227272727272727E-2</v>
          </cell>
          <cell r="M966">
            <v>0.78500000000000003</v>
          </cell>
          <cell r="O966" t="str">
            <v>倒角</v>
          </cell>
          <cell r="P966" t="str">
            <v>3F</v>
          </cell>
          <cell r="Q966" t="str">
            <v>N-80</v>
          </cell>
          <cell r="R966">
            <v>390</v>
          </cell>
          <cell r="S966" t="str">
            <v>15.20型</v>
          </cell>
        </row>
        <row r="967">
          <cell r="B967" t="str">
            <v>NS-11790-1</v>
          </cell>
          <cell r="D967" t="str">
            <v>H</v>
          </cell>
          <cell r="E967">
            <v>11</v>
          </cell>
          <cell r="F967">
            <v>11</v>
          </cell>
          <cell r="G967">
            <v>10.25</v>
          </cell>
          <cell r="H967">
            <v>0.8</v>
          </cell>
          <cell r="I967">
            <v>40</v>
          </cell>
          <cell r="J967">
            <v>0.2</v>
          </cell>
          <cell r="K967">
            <v>218</v>
          </cell>
          <cell r="L967">
            <v>1.0226248394495412E-2</v>
          </cell>
          <cell r="M967">
            <v>0.86599999999999999</v>
          </cell>
          <cell r="O967" t="str">
            <v>鑽孔攻牙</v>
          </cell>
          <cell r="P967" t="str">
            <v>3F</v>
          </cell>
          <cell r="Q967" t="str">
            <v>N-92</v>
          </cell>
          <cell r="R967">
            <v>750</v>
          </cell>
          <cell r="S967" t="str">
            <v>15.20型</v>
          </cell>
        </row>
        <row r="968">
          <cell r="B968" t="str">
            <v>NS-11790-1-02</v>
          </cell>
          <cell r="D968" t="str">
            <v>H</v>
          </cell>
          <cell r="E968">
            <v>11</v>
          </cell>
          <cell r="F968">
            <v>11</v>
          </cell>
          <cell r="G968">
            <v>10.25</v>
          </cell>
          <cell r="H968">
            <v>0.8</v>
          </cell>
          <cell r="I968">
            <v>40</v>
          </cell>
          <cell r="J968">
            <v>0.2</v>
          </cell>
          <cell r="K968">
            <v>218</v>
          </cell>
          <cell r="L968">
            <v>1.0226248394495412E-2</v>
          </cell>
          <cell r="M968">
            <v>0.86599999999999999</v>
          </cell>
          <cell r="O968" t="str">
            <v>鑽孔攻牙</v>
          </cell>
          <cell r="P968" t="str">
            <v>3F</v>
          </cell>
          <cell r="Q968" t="str">
            <v>N-92</v>
          </cell>
          <cell r="R968">
            <v>500</v>
          </cell>
          <cell r="S968" t="str">
            <v>15.20型</v>
          </cell>
        </row>
        <row r="969">
          <cell r="B969" t="str">
            <v>NS-11790-1-1-X2</v>
          </cell>
          <cell r="D969" t="str">
            <v>H</v>
          </cell>
          <cell r="E969">
            <v>11</v>
          </cell>
          <cell r="F969">
            <v>12.5</v>
          </cell>
          <cell r="G969">
            <v>10.25</v>
          </cell>
          <cell r="H969">
            <v>0.8</v>
          </cell>
          <cell r="I969">
            <v>40</v>
          </cell>
          <cell r="J969">
            <v>0.2</v>
          </cell>
          <cell r="K969">
            <v>218</v>
          </cell>
          <cell r="L969">
            <v>1.0226248394495412E-2</v>
          </cell>
          <cell r="M969">
            <v>0.86599999999999999</v>
          </cell>
          <cell r="Q969" t="str">
            <v>樣品</v>
          </cell>
          <cell r="R969">
            <v>0</v>
          </cell>
          <cell r="S969">
            <v>0</v>
          </cell>
        </row>
        <row r="970">
          <cell r="B970" t="str">
            <v>NS-11790-1-X1A</v>
          </cell>
          <cell r="D970" t="str">
            <v>H</v>
          </cell>
          <cell r="E970">
            <v>11</v>
          </cell>
          <cell r="F970">
            <v>12.5</v>
          </cell>
          <cell r="G970">
            <v>10.3</v>
          </cell>
          <cell r="H970">
            <v>0.8</v>
          </cell>
          <cell r="I970">
            <v>40</v>
          </cell>
          <cell r="J970">
            <v>0.2</v>
          </cell>
          <cell r="K970">
            <v>217</v>
          </cell>
          <cell r="L970">
            <v>1.0273373963133639E-2</v>
          </cell>
          <cell r="M970">
            <v>0.86599999999999999</v>
          </cell>
          <cell r="Q970" t="str">
            <v>樣品</v>
          </cell>
          <cell r="R970">
            <v>0</v>
          </cell>
          <cell r="S970">
            <v>0</v>
          </cell>
        </row>
        <row r="971">
          <cell r="B971" t="str">
            <v>NS-12048-1</v>
          </cell>
          <cell r="D971" t="str">
            <v>∮</v>
          </cell>
          <cell r="E971">
            <v>11.3</v>
          </cell>
          <cell r="F971">
            <v>11.1</v>
          </cell>
          <cell r="G971">
            <v>10.15</v>
          </cell>
          <cell r="H971">
            <v>0.8</v>
          </cell>
          <cell r="I971">
            <v>40</v>
          </cell>
          <cell r="J971">
            <v>0.2</v>
          </cell>
          <cell r="K971">
            <v>220</v>
          </cell>
          <cell r="L971">
            <v>9.6933396761363644E-3</v>
          </cell>
          <cell r="M971">
            <v>0.78500000000000003</v>
          </cell>
          <cell r="O971" t="str">
            <v>電</v>
          </cell>
          <cell r="P971" t="str">
            <v>外</v>
          </cell>
          <cell r="Q971" t="str">
            <v>N-94</v>
          </cell>
          <cell r="R971">
            <v>600</v>
          </cell>
          <cell r="S971" t="str">
            <v>15.20型</v>
          </cell>
        </row>
        <row r="972">
          <cell r="B972" t="str">
            <v>NS-12048-1-01</v>
          </cell>
          <cell r="D972" t="str">
            <v>∮</v>
          </cell>
          <cell r="E972">
            <v>11.3</v>
          </cell>
          <cell r="F972">
            <v>11.1</v>
          </cell>
          <cell r="G972">
            <v>10.15</v>
          </cell>
          <cell r="H972">
            <v>0.8</v>
          </cell>
          <cell r="I972">
            <v>40</v>
          </cell>
          <cell r="J972">
            <v>0.2</v>
          </cell>
          <cell r="K972">
            <v>220</v>
          </cell>
          <cell r="L972">
            <v>9.6933396761363644E-3</v>
          </cell>
          <cell r="M972">
            <v>0.78500000000000003</v>
          </cell>
          <cell r="O972" t="str">
            <v>電</v>
          </cell>
          <cell r="P972" t="str">
            <v>外</v>
          </cell>
          <cell r="Q972" t="str">
            <v>N-94</v>
          </cell>
          <cell r="R972">
            <v>600</v>
          </cell>
          <cell r="S972" t="str">
            <v>15.20型</v>
          </cell>
        </row>
        <row r="973">
          <cell r="B973" t="str">
            <v>NS-12057-1</v>
          </cell>
          <cell r="D973" t="str">
            <v>∮</v>
          </cell>
          <cell r="E973">
            <v>11.3</v>
          </cell>
          <cell r="F973">
            <v>11.1</v>
          </cell>
          <cell r="G973">
            <v>15.7</v>
          </cell>
          <cell r="H973">
            <v>0.8</v>
          </cell>
          <cell r="I973">
            <v>40</v>
          </cell>
          <cell r="J973">
            <v>0.2</v>
          </cell>
          <cell r="K973">
            <v>147</v>
          </cell>
          <cell r="L973">
            <v>1.4507038971088435E-2</v>
          </cell>
          <cell r="M973">
            <v>0.78500000000000003</v>
          </cell>
          <cell r="O973" t="str">
            <v>倒角打字</v>
          </cell>
          <cell r="P973" t="str">
            <v>3F</v>
          </cell>
          <cell r="Q973" t="str">
            <v>N-93</v>
          </cell>
          <cell r="R973">
            <v>450</v>
          </cell>
          <cell r="S973" t="str">
            <v>15.20型</v>
          </cell>
        </row>
        <row r="974">
          <cell r="B974" t="str">
            <v>NS-12057-1-01</v>
          </cell>
          <cell r="D974" t="str">
            <v>∮</v>
          </cell>
          <cell r="E974">
            <v>11.3</v>
          </cell>
          <cell r="F974">
            <v>11.1</v>
          </cell>
          <cell r="G974">
            <v>15.7</v>
          </cell>
          <cell r="H974">
            <v>0.8</v>
          </cell>
          <cell r="I974">
            <v>40</v>
          </cell>
          <cell r="J974">
            <v>0.2</v>
          </cell>
          <cell r="K974">
            <v>147</v>
          </cell>
          <cell r="L974">
            <v>1.4507038971088435E-2</v>
          </cell>
          <cell r="M974">
            <v>0.78500000000000003</v>
          </cell>
          <cell r="O974" t="str">
            <v>倒角打字</v>
          </cell>
          <cell r="P974" t="str">
            <v>3F</v>
          </cell>
          <cell r="Q974" t="str">
            <v>N-93</v>
          </cell>
          <cell r="R974">
            <v>550</v>
          </cell>
          <cell r="S974" t="str">
            <v>15.20型</v>
          </cell>
        </row>
        <row r="975">
          <cell r="B975" t="str">
            <v>NS-12057-1-01</v>
          </cell>
          <cell r="J975">
            <v>0.2</v>
          </cell>
          <cell r="Q975" t="str">
            <v>打字</v>
          </cell>
          <cell r="R975">
            <v>6200</v>
          </cell>
        </row>
        <row r="976">
          <cell r="B976" t="str">
            <v>NS-12057-1-02</v>
          </cell>
          <cell r="D976" t="str">
            <v>∮</v>
          </cell>
          <cell r="E976">
            <v>11.3</v>
          </cell>
          <cell r="F976">
            <v>11.1</v>
          </cell>
          <cell r="G976">
            <v>15.7</v>
          </cell>
          <cell r="H976">
            <v>0.8</v>
          </cell>
          <cell r="I976">
            <v>40</v>
          </cell>
          <cell r="J976">
            <v>0.2</v>
          </cell>
          <cell r="K976">
            <v>147</v>
          </cell>
          <cell r="L976">
            <v>1.4507038971088435E-2</v>
          </cell>
          <cell r="M976">
            <v>0.78500000000000003</v>
          </cell>
          <cell r="O976" t="str">
            <v>倒角打字</v>
          </cell>
          <cell r="P976" t="str">
            <v>3F</v>
          </cell>
          <cell r="Q976" t="str">
            <v>N-93</v>
          </cell>
          <cell r="R976">
            <v>600</v>
          </cell>
          <cell r="S976" t="str">
            <v>15.20型</v>
          </cell>
        </row>
        <row r="977">
          <cell r="B977" t="str">
            <v>NS-12057-1-02打字</v>
          </cell>
          <cell r="J977">
            <v>0.2</v>
          </cell>
          <cell r="Q977" t="str">
            <v>打字</v>
          </cell>
          <cell r="R977">
            <v>6200</v>
          </cell>
        </row>
        <row r="978">
          <cell r="B978" t="str">
            <v>NS-12057-1-X2</v>
          </cell>
          <cell r="D978" t="str">
            <v>∮</v>
          </cell>
          <cell r="E978">
            <v>11.3</v>
          </cell>
          <cell r="F978">
            <v>11.1</v>
          </cell>
          <cell r="G978">
            <v>15.7</v>
          </cell>
          <cell r="H978">
            <v>0.8</v>
          </cell>
          <cell r="I978">
            <v>40</v>
          </cell>
          <cell r="J978">
            <v>0.2</v>
          </cell>
          <cell r="K978">
            <v>147</v>
          </cell>
          <cell r="L978">
            <v>1.4507038971088435E-2</v>
          </cell>
          <cell r="M978">
            <v>0.78500000000000003</v>
          </cell>
          <cell r="Q978" t="str">
            <v>樣品</v>
          </cell>
          <cell r="R978">
            <v>0</v>
          </cell>
          <cell r="S978">
            <v>0</v>
          </cell>
        </row>
        <row r="979">
          <cell r="B979" t="str">
            <v>NS-2411-1-01</v>
          </cell>
          <cell r="D979" t="str">
            <v>∮</v>
          </cell>
          <cell r="E979">
            <v>12.7</v>
          </cell>
          <cell r="F979">
            <v>12.7</v>
          </cell>
          <cell r="G979">
            <v>22.7</v>
          </cell>
          <cell r="H979">
            <v>0.8</v>
          </cell>
          <cell r="I979">
            <v>40</v>
          </cell>
          <cell r="J979">
            <v>0.2</v>
          </cell>
          <cell r="K979">
            <v>103</v>
          </cell>
          <cell r="L979">
            <v>2.6152273094660197E-2</v>
          </cell>
          <cell r="M979">
            <v>0.78500000000000003</v>
          </cell>
          <cell r="N979" t="str">
            <v>車牙</v>
          </cell>
          <cell r="O979" t="str">
            <v>剖溝</v>
          </cell>
          <cell r="P979" t="str">
            <v>3F</v>
          </cell>
          <cell r="Q979" t="str">
            <v>N-45</v>
          </cell>
          <cell r="R979">
            <v>0</v>
          </cell>
          <cell r="S979" t="str">
            <v>20型(牙)</v>
          </cell>
        </row>
        <row r="980">
          <cell r="B980" t="str">
            <v>NS-3293-1</v>
          </cell>
          <cell r="D980" t="str">
            <v>□</v>
          </cell>
          <cell r="E980">
            <v>9.5</v>
          </cell>
          <cell r="F980">
            <v>9.5</v>
          </cell>
          <cell r="G980">
            <v>16.899999999999999</v>
          </cell>
          <cell r="H980">
            <v>1.1000000000000001</v>
          </cell>
          <cell r="I980">
            <v>40</v>
          </cell>
          <cell r="J980">
            <v>0.2</v>
          </cell>
          <cell r="K980">
            <v>135</v>
          </cell>
          <cell r="L980">
            <v>1.4222731481481482E-2</v>
          </cell>
          <cell r="M980">
            <v>1</v>
          </cell>
          <cell r="N980" t="str">
            <v>實心</v>
          </cell>
          <cell r="O980" t="str">
            <v>剖四溝</v>
          </cell>
          <cell r="P980" t="str">
            <v>3F</v>
          </cell>
          <cell r="Q980" t="str">
            <v>N-57</v>
          </cell>
          <cell r="R980">
            <v>360</v>
          </cell>
          <cell r="S980" t="str">
            <v>20型</v>
          </cell>
        </row>
        <row r="981">
          <cell r="B981" t="str">
            <v>NS-3293-13</v>
          </cell>
          <cell r="D981" t="str">
            <v>□</v>
          </cell>
          <cell r="E981">
            <v>9.5</v>
          </cell>
          <cell r="F981">
            <v>9.5</v>
          </cell>
          <cell r="G981">
            <v>17.8</v>
          </cell>
          <cell r="H981">
            <v>1.1000000000000001</v>
          </cell>
          <cell r="I981">
            <v>40</v>
          </cell>
          <cell r="J981">
            <v>0.2</v>
          </cell>
          <cell r="K981">
            <v>128</v>
          </cell>
          <cell r="L981">
            <v>1.5000537109375E-2</v>
          </cell>
          <cell r="M981">
            <v>1</v>
          </cell>
          <cell r="N981" t="str">
            <v>實心</v>
          </cell>
          <cell r="O981" t="str">
            <v>鑽孔</v>
          </cell>
          <cell r="P981" t="str">
            <v>3F</v>
          </cell>
          <cell r="Q981" t="str">
            <v>N-36</v>
          </cell>
          <cell r="R981">
            <v>350</v>
          </cell>
          <cell r="S981" t="str">
            <v>20型</v>
          </cell>
        </row>
        <row r="982">
          <cell r="B982" t="str">
            <v>NS-3294-1</v>
          </cell>
          <cell r="D982" t="str">
            <v>∮</v>
          </cell>
          <cell r="E982">
            <v>9.6999999999999993</v>
          </cell>
          <cell r="F982">
            <v>9.42</v>
          </cell>
          <cell r="G982">
            <v>30.5</v>
          </cell>
          <cell r="H982">
            <v>0.8</v>
          </cell>
          <cell r="I982">
            <v>40</v>
          </cell>
          <cell r="J982">
            <v>0.2</v>
          </cell>
          <cell r="K982">
            <v>78</v>
          </cell>
          <cell r="L982">
            <v>2.0145965753205125E-2</v>
          </cell>
          <cell r="M982">
            <v>0.78500000000000003</v>
          </cell>
          <cell r="N982" t="str">
            <v>車牙(牙24.2)</v>
          </cell>
          <cell r="O982" t="str">
            <v>電鍍</v>
          </cell>
          <cell r="P982" t="str">
            <v>外</v>
          </cell>
          <cell r="Q982" t="str">
            <v>N-62</v>
          </cell>
          <cell r="R982">
            <v>80</v>
          </cell>
          <cell r="S982" t="str">
            <v>CNC(牙)</v>
          </cell>
        </row>
        <row r="983">
          <cell r="B983" t="str">
            <v>NS-3294-21</v>
          </cell>
          <cell r="D983" t="str">
            <v>∮</v>
          </cell>
          <cell r="E983">
            <v>9.6999999999999993</v>
          </cell>
          <cell r="F983">
            <v>9.42</v>
          </cell>
          <cell r="G983">
            <v>24.4</v>
          </cell>
          <cell r="H983">
            <v>0.8</v>
          </cell>
          <cell r="I983">
            <v>60</v>
          </cell>
          <cell r="J983">
            <v>0.2</v>
          </cell>
          <cell r="K983">
            <v>96</v>
          </cell>
          <cell r="L983">
            <v>1.6368597174479162E-2</v>
          </cell>
          <cell r="M983">
            <v>0.78500000000000003</v>
          </cell>
          <cell r="N983" t="str">
            <v>車牙</v>
          </cell>
          <cell r="O983" t="str">
            <v>切邊</v>
          </cell>
          <cell r="P983" t="str">
            <v>3F</v>
          </cell>
          <cell r="Q983" t="str">
            <v>N-37</v>
          </cell>
          <cell r="R983">
            <v>400</v>
          </cell>
          <cell r="S983" t="str">
            <v>15.20型(牙)</v>
          </cell>
        </row>
        <row r="984">
          <cell r="B984" t="str">
            <v>NS-3596-A-01</v>
          </cell>
          <cell r="C984" t="str">
            <v>十花</v>
          </cell>
          <cell r="D984" t="str">
            <v>∮</v>
          </cell>
          <cell r="E984">
            <v>11</v>
          </cell>
          <cell r="F984">
            <v>11</v>
          </cell>
          <cell r="G984">
            <v>29.1</v>
          </cell>
          <cell r="H984">
            <v>0.8</v>
          </cell>
          <cell r="I984">
            <v>60</v>
          </cell>
          <cell r="J984">
            <v>0.2</v>
          </cell>
          <cell r="K984">
            <v>79</v>
          </cell>
          <cell r="L984">
            <v>2.5221703705696204E-2</v>
          </cell>
          <cell r="M984">
            <v>0.78500000000000003</v>
          </cell>
          <cell r="N984" t="str">
            <v>車牙</v>
          </cell>
          <cell r="O984" t="str">
            <v>電鍍</v>
          </cell>
          <cell r="P984" t="str">
            <v>外</v>
          </cell>
          <cell r="Q984" t="str">
            <v>N-43</v>
          </cell>
          <cell r="R984">
            <v>260</v>
          </cell>
          <cell r="S984" t="str">
            <v>15.20型(牙)</v>
          </cell>
        </row>
        <row r="985">
          <cell r="B985" t="str">
            <v>NS-3597-A</v>
          </cell>
          <cell r="C985" t="str">
            <v>十花</v>
          </cell>
          <cell r="D985" t="str">
            <v>∮</v>
          </cell>
          <cell r="E985">
            <v>12</v>
          </cell>
          <cell r="F985">
            <v>12</v>
          </cell>
          <cell r="G985">
            <v>30.8</v>
          </cell>
          <cell r="H985">
            <v>1.1000000000000001</v>
          </cell>
          <cell r="I985">
            <v>60</v>
          </cell>
          <cell r="J985">
            <v>0.2</v>
          </cell>
          <cell r="K985">
            <v>74</v>
          </cell>
          <cell r="L985">
            <v>3.2044014000000003E-2</v>
          </cell>
          <cell r="M985">
            <v>0.78500000000000003</v>
          </cell>
          <cell r="N985" t="str">
            <v>車牙</v>
          </cell>
          <cell r="O985" t="str">
            <v>絞孔</v>
          </cell>
          <cell r="P985" t="str">
            <v>3F</v>
          </cell>
          <cell r="Q985" t="str">
            <v>N-52</v>
          </cell>
          <cell r="R985">
            <v>190</v>
          </cell>
          <cell r="S985" t="str">
            <v>32型(牙)</v>
          </cell>
        </row>
        <row r="986">
          <cell r="B986" t="str">
            <v>NS-9596-1</v>
          </cell>
          <cell r="D986" t="str">
            <v>∮</v>
          </cell>
          <cell r="E986">
            <v>9</v>
          </cell>
          <cell r="F986">
            <v>8.5</v>
          </cell>
          <cell r="G986">
            <v>19.899999999999999</v>
          </cell>
          <cell r="H986">
            <v>0.8</v>
          </cell>
          <cell r="I986">
            <v>60</v>
          </cell>
          <cell r="J986">
            <v>0.2</v>
          </cell>
          <cell r="K986">
            <v>116</v>
          </cell>
          <cell r="L986">
            <v>1.1661817887931036E-2</v>
          </cell>
          <cell r="M986">
            <v>0.78500000000000003</v>
          </cell>
          <cell r="O986" t="str">
            <v>倒角</v>
          </cell>
          <cell r="P986" t="str">
            <v>3F</v>
          </cell>
          <cell r="Q986" t="str">
            <v>N-31</v>
          </cell>
          <cell r="R986">
            <v>900</v>
          </cell>
          <cell r="S986" t="str">
            <v>15.20型</v>
          </cell>
        </row>
        <row r="987">
          <cell r="B987" t="str">
            <v>NSJM5C-B-04</v>
          </cell>
          <cell r="C987" t="str">
            <v>EF料</v>
          </cell>
          <cell r="D987" t="str">
            <v>∮</v>
          </cell>
          <cell r="E987">
            <v>12.5</v>
          </cell>
          <cell r="F987">
            <v>12.5</v>
          </cell>
          <cell r="G987">
            <v>24.7</v>
          </cell>
          <cell r="H987">
            <v>0.8</v>
          </cell>
          <cell r="I987">
            <v>40</v>
          </cell>
          <cell r="J987">
            <v>0.2</v>
          </cell>
          <cell r="K987">
            <v>95</v>
          </cell>
          <cell r="L987">
            <v>2.7468544407894736E-2</v>
          </cell>
          <cell r="M987">
            <v>0.78500000000000003</v>
          </cell>
          <cell r="O987" t="str">
            <v>退火</v>
          </cell>
          <cell r="P987" t="str">
            <v>1F</v>
          </cell>
          <cell r="Q987" t="str">
            <v>N-40</v>
          </cell>
          <cell r="R987">
            <v>250</v>
          </cell>
          <cell r="S987" t="str">
            <v>15.20型</v>
          </cell>
        </row>
        <row r="988">
          <cell r="B988" t="str">
            <v>NSJM5C-C</v>
          </cell>
          <cell r="D988" t="str">
            <v>∮</v>
          </cell>
          <cell r="E988">
            <v>7.5</v>
          </cell>
          <cell r="F988">
            <v>7.25</v>
          </cell>
          <cell r="G988">
            <v>14.35</v>
          </cell>
          <cell r="H988">
            <v>0.8</v>
          </cell>
          <cell r="I988">
            <v>60</v>
          </cell>
          <cell r="J988">
            <v>0.2</v>
          </cell>
          <cell r="K988">
            <v>158</v>
          </cell>
          <cell r="L988">
            <v>5.9457229034810127E-3</v>
          </cell>
          <cell r="M988">
            <v>0.78500000000000003</v>
          </cell>
          <cell r="Q988" t="str">
            <v>N-83</v>
          </cell>
          <cell r="R988">
            <v>800</v>
          </cell>
          <cell r="S988" t="str">
            <v>15型</v>
          </cell>
        </row>
        <row r="989">
          <cell r="B989" t="str">
            <v>NSJM5C-E-01</v>
          </cell>
          <cell r="D989" t="str">
            <v>∮</v>
          </cell>
          <cell r="E989">
            <v>12.7</v>
          </cell>
          <cell r="F989">
            <v>12.5</v>
          </cell>
          <cell r="G989">
            <v>13.8</v>
          </cell>
          <cell r="H989">
            <v>0.8</v>
          </cell>
          <cell r="I989">
            <v>40</v>
          </cell>
          <cell r="J989">
            <v>0.2</v>
          </cell>
          <cell r="K989">
            <v>166</v>
          </cell>
          <cell r="L989">
            <v>1.622701282379518E-2</v>
          </cell>
          <cell r="M989">
            <v>0.78500000000000003</v>
          </cell>
          <cell r="O989" t="str">
            <v>電鍍</v>
          </cell>
          <cell r="P989" t="str">
            <v>外</v>
          </cell>
          <cell r="Q989" t="str">
            <v>N-33</v>
          </cell>
          <cell r="R989">
            <v>400</v>
          </cell>
          <cell r="S989" t="str">
            <v>15.20型</v>
          </cell>
        </row>
        <row r="990">
          <cell r="B990" t="str">
            <v>NSJM5CPS-C</v>
          </cell>
          <cell r="D990" t="str">
            <v>∮</v>
          </cell>
          <cell r="E990">
            <v>7.5</v>
          </cell>
          <cell r="F990">
            <v>7.25</v>
          </cell>
          <cell r="G990">
            <v>14.6</v>
          </cell>
          <cell r="H990">
            <v>0.8</v>
          </cell>
          <cell r="I990">
            <v>60</v>
          </cell>
          <cell r="J990">
            <v>0.2</v>
          </cell>
          <cell r="K990">
            <v>156</v>
          </cell>
          <cell r="L990">
            <v>6.0219501201923082E-3</v>
          </cell>
          <cell r="M990">
            <v>0.78500000000000003</v>
          </cell>
          <cell r="O990" t="str">
            <v>電鍍</v>
          </cell>
          <cell r="P990" t="str">
            <v>外</v>
          </cell>
          <cell r="Q990" t="str">
            <v>N-34</v>
          </cell>
          <cell r="R990">
            <v>700</v>
          </cell>
          <cell r="S990" t="str">
            <v>15型</v>
          </cell>
        </row>
        <row r="991">
          <cell r="B991" t="str">
            <v>NWQ-FF-A</v>
          </cell>
          <cell r="C991" t="str">
            <v>十花低鎘</v>
          </cell>
          <cell r="D991" t="str">
            <v>∮</v>
          </cell>
          <cell r="E991">
            <v>12</v>
          </cell>
          <cell r="F991">
            <v>12</v>
          </cell>
          <cell r="G991">
            <v>16.2</v>
          </cell>
          <cell r="H991">
            <v>0.8</v>
          </cell>
          <cell r="I991">
            <v>60</v>
          </cell>
          <cell r="J991">
            <v>0.2</v>
          </cell>
          <cell r="K991">
            <v>139</v>
          </cell>
          <cell r="L991">
            <v>1.7059403136690649E-2</v>
          </cell>
          <cell r="M991">
            <v>0.78500000000000003</v>
          </cell>
          <cell r="O991" t="str">
            <v>切邊</v>
          </cell>
          <cell r="P991" t="str">
            <v>3F</v>
          </cell>
          <cell r="Q991" t="str">
            <v>N-55</v>
          </cell>
          <cell r="R991">
            <v>0</v>
          </cell>
          <cell r="S991">
            <v>0</v>
          </cell>
        </row>
        <row r="992">
          <cell r="B992" t="str">
            <v>NWQ-FF-A-01</v>
          </cell>
          <cell r="C992" t="str">
            <v>十花低鎘</v>
          </cell>
          <cell r="D992" t="str">
            <v>∮</v>
          </cell>
          <cell r="E992">
            <v>12</v>
          </cell>
          <cell r="F992">
            <v>12</v>
          </cell>
          <cell r="G992">
            <v>16.2</v>
          </cell>
          <cell r="H992">
            <v>0.8</v>
          </cell>
          <cell r="I992">
            <v>60</v>
          </cell>
          <cell r="J992">
            <v>0.2</v>
          </cell>
          <cell r="K992">
            <v>139</v>
          </cell>
          <cell r="L992">
            <v>1.7059403136690649E-2</v>
          </cell>
          <cell r="M992">
            <v>0.78500000000000003</v>
          </cell>
          <cell r="O992" t="str">
            <v>切邊</v>
          </cell>
          <cell r="P992" t="str">
            <v>3F</v>
          </cell>
          <cell r="Q992" t="str">
            <v>N-55</v>
          </cell>
          <cell r="R992">
            <v>260</v>
          </cell>
          <cell r="S992" t="str">
            <v>15.20型(牙)</v>
          </cell>
        </row>
        <row r="993">
          <cell r="B993" t="str">
            <v>NWQ-IECF-A</v>
          </cell>
          <cell r="C993" t="str">
            <v>十花</v>
          </cell>
          <cell r="D993" t="str">
            <v>∮</v>
          </cell>
          <cell r="E993">
            <v>12</v>
          </cell>
          <cell r="F993">
            <v>12</v>
          </cell>
          <cell r="G993">
            <v>16.5</v>
          </cell>
          <cell r="H993">
            <v>0.8</v>
          </cell>
          <cell r="I993">
            <v>60</v>
          </cell>
          <cell r="J993">
            <v>0.2</v>
          </cell>
          <cell r="K993">
            <v>137</v>
          </cell>
          <cell r="L993">
            <v>1.7308445518248176E-2</v>
          </cell>
          <cell r="M993">
            <v>0.78500000000000003</v>
          </cell>
          <cell r="O993" t="str">
            <v>鉆孔</v>
          </cell>
          <cell r="P993" t="str">
            <v>3F</v>
          </cell>
          <cell r="Q993" t="str">
            <v>N-56</v>
          </cell>
          <cell r="R993">
            <v>260</v>
          </cell>
          <cell r="S993" t="str">
            <v>15.20型</v>
          </cell>
        </row>
        <row r="994">
          <cell r="B994" t="str">
            <v>OUTDOOR-N-M-B-01</v>
          </cell>
          <cell r="D994" t="str">
            <v>∮</v>
          </cell>
          <cell r="E994">
            <v>10.5</v>
          </cell>
          <cell r="F994">
            <v>10</v>
          </cell>
          <cell r="G994">
            <v>7.2</v>
          </cell>
          <cell r="H994">
            <v>1.1000000000000001</v>
          </cell>
          <cell r="I994">
            <v>40</v>
          </cell>
          <cell r="J994">
            <v>0.2</v>
          </cell>
          <cell r="K994">
            <v>289</v>
          </cell>
          <cell r="L994">
            <v>6.3711815527681664E-3</v>
          </cell>
          <cell r="M994">
            <v>0.78500000000000003</v>
          </cell>
          <cell r="N994" t="str">
            <v>實心</v>
          </cell>
          <cell r="O994" t="str">
            <v>切邊</v>
          </cell>
          <cell r="P994" t="str">
            <v>3F</v>
          </cell>
          <cell r="Q994" t="str">
            <v>O-01</v>
          </cell>
          <cell r="R994">
            <v>500</v>
          </cell>
          <cell r="S994" t="str">
            <v>15.20型</v>
          </cell>
        </row>
        <row r="995">
          <cell r="B995" t="str">
            <v>OY-F59ISN-A</v>
          </cell>
          <cell r="D995" t="str">
            <v>H</v>
          </cell>
          <cell r="E995">
            <v>11</v>
          </cell>
          <cell r="F995">
            <v>11</v>
          </cell>
          <cell r="G995">
            <v>9</v>
          </cell>
          <cell r="H995">
            <v>0.8</v>
          </cell>
          <cell r="I995">
            <v>40</v>
          </cell>
          <cell r="J995">
            <v>0.2</v>
          </cell>
          <cell r="K995">
            <v>246</v>
          </cell>
          <cell r="L995">
            <v>9.0622851626016247E-3</v>
          </cell>
          <cell r="M995">
            <v>0.86599999999999999</v>
          </cell>
          <cell r="Q995" t="str">
            <v>O-02</v>
          </cell>
          <cell r="R995">
            <v>750</v>
          </cell>
          <cell r="S995">
            <v>0</v>
          </cell>
        </row>
        <row r="996">
          <cell r="B996" t="str">
            <v>OY-F59ISN-C</v>
          </cell>
          <cell r="D996" t="str">
            <v>∮</v>
          </cell>
          <cell r="E996">
            <v>8</v>
          </cell>
          <cell r="F996">
            <v>8.5</v>
          </cell>
          <cell r="G996">
            <v>15.8</v>
          </cell>
          <cell r="H996">
            <v>0.8</v>
          </cell>
          <cell r="I996">
            <v>60</v>
          </cell>
          <cell r="J996">
            <v>0.2</v>
          </cell>
          <cell r="K996">
            <v>145</v>
          </cell>
          <cell r="L996">
            <v>7.3714206896551724E-3</v>
          </cell>
          <cell r="M996">
            <v>0.78500000000000003</v>
          </cell>
          <cell r="Q996" t="str">
            <v>O-03</v>
          </cell>
          <cell r="R996">
            <v>750</v>
          </cell>
          <cell r="S996">
            <v>0</v>
          </cell>
        </row>
        <row r="997">
          <cell r="B997" t="str">
            <v>PA-9626-A</v>
          </cell>
          <cell r="D997" t="str">
            <v>∮</v>
          </cell>
          <cell r="E997">
            <v>11.3</v>
          </cell>
          <cell r="F997">
            <v>11</v>
          </cell>
          <cell r="G997">
            <v>22.48</v>
          </cell>
          <cell r="H997">
            <v>0.8</v>
          </cell>
          <cell r="I997">
            <v>40</v>
          </cell>
          <cell r="J997">
            <v>0.2</v>
          </cell>
          <cell r="K997">
            <v>104</v>
          </cell>
          <cell r="L997">
            <v>2.0505141622596153E-2</v>
          </cell>
          <cell r="M997">
            <v>0.78500000000000003</v>
          </cell>
          <cell r="N997" t="str">
            <v>牙17.5</v>
          </cell>
          <cell r="Q997" t="str">
            <v>P-75</v>
          </cell>
          <cell r="R997">
            <v>400</v>
          </cell>
          <cell r="S997">
            <v>0</v>
          </cell>
        </row>
        <row r="998">
          <cell r="B998" t="str">
            <v>PAL-M-A</v>
          </cell>
          <cell r="C998" t="str">
            <v>EF料</v>
          </cell>
          <cell r="D998" t="str">
            <v>∮</v>
          </cell>
          <cell r="E998">
            <v>11.5</v>
          </cell>
          <cell r="F998">
            <v>11.5</v>
          </cell>
          <cell r="G998">
            <v>16.100000000000001</v>
          </cell>
          <cell r="H998">
            <v>0.8</v>
          </cell>
          <cell r="I998">
            <v>40</v>
          </cell>
          <cell r="J998">
            <v>0.2</v>
          </cell>
          <cell r="K998">
            <v>143</v>
          </cell>
          <cell r="L998">
            <v>1.544538964160839E-2</v>
          </cell>
          <cell r="M998">
            <v>0.78500000000000003</v>
          </cell>
          <cell r="O998" t="str">
            <v>切邊</v>
          </cell>
          <cell r="P998" t="str">
            <v>3F</v>
          </cell>
          <cell r="Q998" t="str">
            <v>P-01</v>
          </cell>
          <cell r="R998">
            <v>600</v>
          </cell>
          <cell r="S998" t="str">
            <v>15.20型</v>
          </cell>
        </row>
        <row r="999">
          <cell r="B999" t="str">
            <v>PBNCNUT-A-03</v>
          </cell>
          <cell r="D999" t="str">
            <v>∮</v>
          </cell>
          <cell r="E999">
            <v>10.8</v>
          </cell>
          <cell r="F999">
            <v>10.8</v>
          </cell>
          <cell r="G999">
            <v>19.75</v>
          </cell>
          <cell r="H999">
            <v>0.8</v>
          </cell>
          <cell r="I999">
            <v>40</v>
          </cell>
          <cell r="J999">
            <v>0.2</v>
          </cell>
          <cell r="K999">
            <v>118</v>
          </cell>
          <cell r="L999">
            <v>1.6508390338983055E-2</v>
          </cell>
          <cell r="M999">
            <v>0.78500000000000003</v>
          </cell>
          <cell r="O999" t="str">
            <v>剖溝</v>
          </cell>
          <cell r="P999" t="str">
            <v>3F</v>
          </cell>
          <cell r="Q999" t="str">
            <v>P-11</v>
          </cell>
          <cell r="R999">
            <v>0</v>
          </cell>
          <cell r="S999">
            <v>0</v>
          </cell>
        </row>
        <row r="1000">
          <cell r="B1000" t="str">
            <v>PBNCUNUT-A-04</v>
          </cell>
          <cell r="D1000" t="str">
            <v>∮</v>
          </cell>
          <cell r="E1000">
            <v>12</v>
          </cell>
          <cell r="F1000">
            <v>12</v>
          </cell>
          <cell r="G1000">
            <v>19.75</v>
          </cell>
          <cell r="H1000">
            <v>0.8</v>
          </cell>
          <cell r="I1000">
            <v>40</v>
          </cell>
          <cell r="J1000">
            <v>0.2</v>
          </cell>
          <cell r="K1000">
            <v>118</v>
          </cell>
          <cell r="L1000">
            <v>2.0380728813559321E-2</v>
          </cell>
          <cell r="M1000">
            <v>0.78500000000000003</v>
          </cell>
          <cell r="O1000" t="str">
            <v>剖溝</v>
          </cell>
          <cell r="P1000" t="str">
            <v>3F</v>
          </cell>
          <cell r="Q1000" t="str">
            <v>P-15</v>
          </cell>
          <cell r="R1000">
            <v>500</v>
          </cell>
          <cell r="S1000" t="str">
            <v>15.20型</v>
          </cell>
        </row>
        <row r="1001">
          <cell r="B1001" t="str">
            <v>PCB90-RHT-A</v>
          </cell>
          <cell r="D1001" t="str">
            <v>□</v>
          </cell>
          <cell r="E1001">
            <v>9.5</v>
          </cell>
          <cell r="F1001">
            <v>9.5</v>
          </cell>
          <cell r="G1001">
            <v>16.100000000000001</v>
          </cell>
          <cell r="H1001">
            <v>1.1000000000000001</v>
          </cell>
          <cell r="I1001">
            <v>40</v>
          </cell>
          <cell r="J1001">
            <v>0.2</v>
          </cell>
          <cell r="K1001">
            <v>141</v>
          </cell>
          <cell r="L1001">
            <v>1.3617508865248228E-2</v>
          </cell>
          <cell r="M1001">
            <v>1</v>
          </cell>
          <cell r="N1001" t="str">
            <v>實心</v>
          </cell>
          <cell r="O1001" t="str">
            <v>鉆孔</v>
          </cell>
          <cell r="P1001" t="str">
            <v>3F</v>
          </cell>
          <cell r="Q1001" t="str">
            <v>P-45</v>
          </cell>
          <cell r="R1001">
            <v>360</v>
          </cell>
          <cell r="S1001" t="str">
            <v>20型</v>
          </cell>
        </row>
        <row r="1002">
          <cell r="B1002" t="str">
            <v>PCB90-RHT-B-01</v>
          </cell>
          <cell r="D1002" t="str">
            <v>∮</v>
          </cell>
          <cell r="E1002">
            <v>9.6999999999999993</v>
          </cell>
          <cell r="F1002">
            <v>9.42</v>
          </cell>
          <cell r="G1002">
            <v>26.1</v>
          </cell>
          <cell r="H1002">
            <v>0.8</v>
          </cell>
          <cell r="I1002">
            <v>60</v>
          </cell>
          <cell r="J1002">
            <v>0.2</v>
          </cell>
          <cell r="K1002">
            <v>90</v>
          </cell>
          <cell r="L1002">
            <v>1.7459836986111109E-2</v>
          </cell>
          <cell r="M1002">
            <v>0.78500000000000003</v>
          </cell>
          <cell r="N1002" t="str">
            <v>車牙(CNC用9.5</v>
          </cell>
          <cell r="O1002" t="str">
            <v>切邊</v>
          </cell>
          <cell r="P1002" t="str">
            <v>3F</v>
          </cell>
          <cell r="Q1002" t="str">
            <v>P-30</v>
          </cell>
          <cell r="R1002">
            <v>300</v>
          </cell>
          <cell r="S1002" t="str">
            <v>15.20.CNC型(牙)</v>
          </cell>
        </row>
        <row r="1003">
          <cell r="B1003" t="str">
            <v>PCT-11-B-B-01</v>
          </cell>
          <cell r="D1003" t="str">
            <v>H</v>
          </cell>
          <cell r="E1003">
            <v>19</v>
          </cell>
          <cell r="F1003">
            <v>19</v>
          </cell>
          <cell r="G1003">
            <v>20.14</v>
          </cell>
          <cell r="H1003">
            <v>1.1000000000000001</v>
          </cell>
          <cell r="I1003">
            <v>60</v>
          </cell>
          <cell r="J1003">
            <v>0.2</v>
          </cell>
          <cell r="K1003">
            <v>113</v>
          </cell>
          <cell r="L1003">
            <v>5.885945265486725E-2</v>
          </cell>
          <cell r="M1003">
            <v>0.86599999999999999</v>
          </cell>
          <cell r="N1003" t="str">
            <v>切半</v>
          </cell>
          <cell r="O1003" t="str">
            <v>攻牙</v>
          </cell>
          <cell r="P1003" t="str">
            <v>楊</v>
          </cell>
          <cell r="Q1003" t="str">
            <v>P-43</v>
          </cell>
          <cell r="R1003">
            <v>145</v>
          </cell>
          <cell r="S1003" t="str">
            <v>32型</v>
          </cell>
        </row>
        <row r="1004">
          <cell r="B1004" t="str">
            <v>PCT-11-F-SL-B</v>
          </cell>
          <cell r="D1004" t="str">
            <v>∮</v>
          </cell>
          <cell r="E1004">
            <v>14</v>
          </cell>
          <cell r="F1004">
            <v>14</v>
          </cell>
          <cell r="G1004">
            <v>21.5</v>
          </cell>
          <cell r="H1004">
            <v>0.8</v>
          </cell>
          <cell r="I1004">
            <v>40</v>
          </cell>
          <cell r="J1004">
            <v>0.2</v>
          </cell>
          <cell r="K1004">
            <v>109</v>
          </cell>
          <cell r="L1004">
            <v>3.0030931192660551E-2</v>
          </cell>
          <cell r="M1004">
            <v>0.78500000000000003</v>
          </cell>
          <cell r="O1004" t="str">
            <v>退火</v>
          </cell>
          <cell r="P1004" t="str">
            <v>1F</v>
          </cell>
          <cell r="Q1004" t="str">
            <v>P-57</v>
          </cell>
          <cell r="R1004">
            <v>0</v>
          </cell>
          <cell r="S1004">
            <v>0</v>
          </cell>
        </row>
        <row r="1005">
          <cell r="B1005" t="str">
            <v>PCT-6-FS-A</v>
          </cell>
          <cell r="D1005" t="str">
            <v>H</v>
          </cell>
          <cell r="E1005">
            <v>11</v>
          </cell>
          <cell r="F1005">
            <v>11</v>
          </cell>
          <cell r="G1005">
            <v>7</v>
          </cell>
          <cell r="H1005">
            <v>0.8</v>
          </cell>
          <cell r="I1005">
            <v>40</v>
          </cell>
          <cell r="J1005">
            <v>0.2</v>
          </cell>
          <cell r="K1005">
            <v>307</v>
          </cell>
          <cell r="L1005">
            <v>7.2616356677524425E-3</v>
          </cell>
          <cell r="M1005">
            <v>0.86599999999999999</v>
          </cell>
          <cell r="N1005" t="str">
            <v>攻牙</v>
          </cell>
          <cell r="O1005" t="str">
            <v>電鍍</v>
          </cell>
          <cell r="P1005" t="str">
            <v>外</v>
          </cell>
          <cell r="Q1005" t="str">
            <v>P-09</v>
          </cell>
          <cell r="R1005">
            <v>700</v>
          </cell>
          <cell r="S1005" t="str">
            <v>15.20型</v>
          </cell>
        </row>
        <row r="1006">
          <cell r="B1006" t="str">
            <v>PCT-81-F-A</v>
          </cell>
          <cell r="D1006" t="str">
            <v>H</v>
          </cell>
          <cell r="E1006">
            <v>11</v>
          </cell>
          <cell r="F1006">
            <v>11</v>
          </cell>
          <cell r="G1006">
            <v>26.6</v>
          </cell>
          <cell r="H1006">
            <v>0.8</v>
          </cell>
          <cell r="I1006">
            <v>40</v>
          </cell>
          <cell r="J1006">
            <v>0.2</v>
          </cell>
          <cell r="K1006">
            <v>89</v>
          </cell>
          <cell r="L1006">
            <v>2.5048563483146064E-2</v>
          </cell>
          <cell r="M1006">
            <v>0.86599999999999999</v>
          </cell>
          <cell r="N1006" t="str">
            <v>車牙(双頭牙)</v>
          </cell>
          <cell r="O1006" t="str">
            <v>電鍍</v>
          </cell>
          <cell r="P1006" t="str">
            <v>外</v>
          </cell>
          <cell r="Q1006" t="str">
            <v>P-44</v>
          </cell>
          <cell r="R1006">
            <v>0</v>
          </cell>
          <cell r="S1006">
            <v>0</v>
          </cell>
        </row>
        <row r="1007">
          <cell r="B1007" t="str">
            <v>PCT-81-F-A-01</v>
          </cell>
          <cell r="D1007" t="str">
            <v>H</v>
          </cell>
          <cell r="E1007">
            <v>11</v>
          </cell>
          <cell r="F1007">
            <v>11</v>
          </cell>
          <cell r="G1007">
            <v>26.6</v>
          </cell>
          <cell r="H1007">
            <v>0.8</v>
          </cell>
          <cell r="I1007">
            <v>40</v>
          </cell>
          <cell r="J1007">
            <v>0.2</v>
          </cell>
          <cell r="K1007">
            <v>89</v>
          </cell>
          <cell r="L1007">
            <v>2.5048563483146064E-2</v>
          </cell>
          <cell r="M1007">
            <v>0.86599999999999999</v>
          </cell>
          <cell r="N1007" t="str">
            <v>車牙(双頭牙)</v>
          </cell>
          <cell r="O1007" t="str">
            <v>電鍍</v>
          </cell>
          <cell r="P1007" t="str">
            <v>外</v>
          </cell>
          <cell r="Q1007" t="str">
            <v>P-44</v>
          </cell>
          <cell r="R1007">
            <v>280</v>
          </cell>
          <cell r="S1007" t="str">
            <v>20.25型(牙)</v>
          </cell>
        </row>
        <row r="1008">
          <cell r="B1008" t="str">
            <v>PCT-81-F-DFG-A</v>
          </cell>
          <cell r="D1008" t="str">
            <v>H</v>
          </cell>
          <cell r="E1008">
            <v>11</v>
          </cell>
          <cell r="F1008">
            <v>11</v>
          </cell>
          <cell r="G1008">
            <v>27.5</v>
          </cell>
          <cell r="H1008">
            <v>1.1000000000000001</v>
          </cell>
          <cell r="I1008">
            <v>60</v>
          </cell>
          <cell r="J1008">
            <v>0.2</v>
          </cell>
          <cell r="K1008">
            <v>84</v>
          </cell>
          <cell r="L1008">
            <v>2.6539549404761904E-2</v>
          </cell>
          <cell r="M1008">
            <v>0.86599999999999999</v>
          </cell>
          <cell r="N1008" t="str">
            <v>車牙</v>
          </cell>
          <cell r="O1008" t="str">
            <v>電鍍</v>
          </cell>
          <cell r="P1008" t="str">
            <v>外</v>
          </cell>
          <cell r="Q1008" t="str">
            <v>P-27</v>
          </cell>
          <cell r="R1008">
            <v>230</v>
          </cell>
          <cell r="S1008" t="str">
            <v>32型(牙)</v>
          </cell>
        </row>
        <row r="1009">
          <cell r="B1009" t="str">
            <v>PCT-BNC-59HE-B-01</v>
          </cell>
          <cell r="C1009" t="str">
            <v>EF料</v>
          </cell>
          <cell r="D1009" t="str">
            <v>∮</v>
          </cell>
          <cell r="E1009">
            <v>10.8</v>
          </cell>
          <cell r="F1009">
            <v>10.8</v>
          </cell>
          <cell r="G1009">
            <v>18.18</v>
          </cell>
          <cell r="H1009">
            <v>0.8</v>
          </cell>
          <cell r="I1009">
            <v>40</v>
          </cell>
          <cell r="J1009">
            <v>0.2</v>
          </cell>
          <cell r="K1009">
            <v>128</v>
          </cell>
          <cell r="L1009">
            <v>1.5218672343750003E-2</v>
          </cell>
          <cell r="M1009">
            <v>0.78500000000000003</v>
          </cell>
          <cell r="N1009" t="str">
            <v>双溝</v>
          </cell>
          <cell r="O1009" t="str">
            <v>退火</v>
          </cell>
          <cell r="P1009" t="str">
            <v>1F</v>
          </cell>
          <cell r="Q1009" t="str">
            <v>P-28</v>
          </cell>
          <cell r="R1009">
            <v>500</v>
          </cell>
          <cell r="S1009" t="str">
            <v>15.20型</v>
          </cell>
        </row>
        <row r="1010">
          <cell r="B1010" t="str">
            <v>PCT-BNC-M-A</v>
          </cell>
          <cell r="D1010" t="str">
            <v>∮</v>
          </cell>
          <cell r="E1010">
            <v>10.8</v>
          </cell>
          <cell r="F1010">
            <v>10.8</v>
          </cell>
          <cell r="G1010">
            <v>17.8</v>
          </cell>
          <cell r="H1010">
            <v>0.8</v>
          </cell>
          <cell r="I1010">
            <v>40</v>
          </cell>
          <cell r="J1010">
            <v>0.2</v>
          </cell>
          <cell r="K1010">
            <v>130</v>
          </cell>
          <cell r="L1010">
            <v>1.4984538923076926E-2</v>
          </cell>
          <cell r="M1010">
            <v>0.78500000000000003</v>
          </cell>
          <cell r="O1010" t="str">
            <v>剖溝</v>
          </cell>
          <cell r="P1010" t="str">
            <v>3F</v>
          </cell>
          <cell r="Q1010" t="str">
            <v>P-36</v>
          </cell>
          <cell r="R1010">
            <v>450</v>
          </cell>
          <cell r="S1010" t="str">
            <v>15.20型</v>
          </cell>
        </row>
        <row r="1011">
          <cell r="B1011" t="str">
            <v>PCT-BNC-M-B</v>
          </cell>
          <cell r="C1011" t="str">
            <v>C3601</v>
          </cell>
          <cell r="D1011" t="str">
            <v>∮</v>
          </cell>
          <cell r="E1011">
            <v>8.5</v>
          </cell>
          <cell r="F1011">
            <v>8.0500000000000007</v>
          </cell>
          <cell r="G1011">
            <v>23.85</v>
          </cell>
          <cell r="H1011">
            <v>0.8</v>
          </cell>
          <cell r="I1011">
            <v>60</v>
          </cell>
          <cell r="J1011">
            <v>0.2</v>
          </cell>
          <cell r="K1011">
            <v>98</v>
          </cell>
          <cell r="L1011">
            <v>1.2312634885204081E-2</v>
          </cell>
          <cell r="M1011">
            <v>0.78500000000000003</v>
          </cell>
          <cell r="O1011" t="str">
            <v>倒角</v>
          </cell>
          <cell r="P1011" t="str">
            <v>3F</v>
          </cell>
          <cell r="Q1011" t="str">
            <v>P-37</v>
          </cell>
          <cell r="R1011">
            <v>300</v>
          </cell>
          <cell r="S1011" t="str">
            <v>15.20型</v>
          </cell>
        </row>
        <row r="1012">
          <cell r="B1012" t="str">
            <v>PCT-DPS-6-A</v>
          </cell>
          <cell r="D1012" t="str">
            <v>H</v>
          </cell>
          <cell r="E1012">
            <v>11</v>
          </cell>
          <cell r="F1012">
            <v>11</v>
          </cell>
          <cell r="G1012">
            <v>9.25</v>
          </cell>
          <cell r="H1012">
            <v>0.8</v>
          </cell>
          <cell r="I1012">
            <v>40</v>
          </cell>
          <cell r="J1012">
            <v>0.2</v>
          </cell>
          <cell r="K1012">
            <v>240</v>
          </cell>
          <cell r="L1012">
            <v>9.2888422916666651E-3</v>
          </cell>
          <cell r="M1012">
            <v>0.86599999999999999</v>
          </cell>
          <cell r="N1012" t="str">
            <v>攻牙</v>
          </cell>
          <cell r="O1012" t="str">
            <v>電鍍</v>
          </cell>
          <cell r="P1012" t="str">
            <v>外</v>
          </cell>
          <cell r="Q1012" t="str">
            <v>P-06</v>
          </cell>
          <cell r="R1012">
            <v>0</v>
          </cell>
          <cell r="S1012" t="str">
            <v>15.20型</v>
          </cell>
        </row>
        <row r="1013">
          <cell r="B1013" t="str">
            <v>PCT-DRS-11L-B-02</v>
          </cell>
          <cell r="C1013" t="str">
            <v>C3601</v>
          </cell>
          <cell r="D1013" t="str">
            <v>∮</v>
          </cell>
          <cell r="E1013">
            <v>14.4</v>
          </cell>
          <cell r="F1013">
            <v>14.4</v>
          </cell>
          <cell r="G1013">
            <v>35</v>
          </cell>
          <cell r="H1013">
            <v>0.8</v>
          </cell>
          <cell r="I1013">
            <v>40</v>
          </cell>
          <cell r="J1013">
            <v>0.2</v>
          </cell>
          <cell r="K1013">
            <v>68</v>
          </cell>
          <cell r="L1013">
            <v>5.0927844705882352E-2</v>
          </cell>
          <cell r="M1013">
            <v>0.78500000000000003</v>
          </cell>
          <cell r="O1013" t="str">
            <v>退火</v>
          </cell>
          <cell r="P1013" t="str">
            <v>1F</v>
          </cell>
          <cell r="Q1013" t="str">
            <v>P-25</v>
          </cell>
          <cell r="R1013">
            <v>0</v>
          </cell>
          <cell r="S1013">
            <v>0</v>
          </cell>
        </row>
        <row r="1014">
          <cell r="B1014" t="str">
            <v>PCT-DRS-11L-B-03</v>
          </cell>
          <cell r="C1014" t="str">
            <v>C3601</v>
          </cell>
          <cell r="D1014" t="str">
            <v>∮</v>
          </cell>
          <cell r="E1014">
            <v>14.4</v>
          </cell>
          <cell r="F1014">
            <v>14.4</v>
          </cell>
          <cell r="G1014">
            <v>35</v>
          </cell>
          <cell r="H1014">
            <v>0.8</v>
          </cell>
          <cell r="I1014">
            <v>40</v>
          </cell>
          <cell r="J1014">
            <v>0.2</v>
          </cell>
          <cell r="K1014">
            <v>68</v>
          </cell>
          <cell r="L1014">
            <v>5.0927844705882352E-2</v>
          </cell>
          <cell r="M1014">
            <v>0.78500000000000003</v>
          </cell>
          <cell r="N1014" t="str">
            <v>双溝</v>
          </cell>
          <cell r="O1014" t="str">
            <v>退火</v>
          </cell>
          <cell r="P1014" t="str">
            <v>1F</v>
          </cell>
          <cell r="Q1014" t="str">
            <v>P-25</v>
          </cell>
          <cell r="R1014">
            <v>200</v>
          </cell>
          <cell r="S1014" t="str">
            <v>20型</v>
          </cell>
        </row>
        <row r="1015">
          <cell r="B1015" t="str">
            <v>PCT-DRS-11LB-A</v>
          </cell>
          <cell r="D1015" t="str">
            <v>H</v>
          </cell>
          <cell r="E1015">
            <v>14.3</v>
          </cell>
          <cell r="F1015">
            <v>14.3</v>
          </cell>
          <cell r="G1015">
            <v>13</v>
          </cell>
          <cell r="H1015">
            <v>0.8</v>
          </cell>
          <cell r="I1015">
            <v>40</v>
          </cell>
          <cell r="J1015">
            <v>0.2</v>
          </cell>
          <cell r="K1015">
            <v>175</v>
          </cell>
          <cell r="L1015">
            <v>2.1528882477142856E-2</v>
          </cell>
          <cell r="M1015">
            <v>0.86599999999999999</v>
          </cell>
          <cell r="N1015" t="str">
            <v>攻牙</v>
          </cell>
          <cell r="O1015" t="str">
            <v>勾後溝</v>
          </cell>
          <cell r="P1015" t="str">
            <v>3F</v>
          </cell>
          <cell r="Q1015" t="str">
            <v>P-38</v>
          </cell>
          <cell r="R1015">
            <v>0</v>
          </cell>
          <cell r="S1015" t="str">
            <v>20型</v>
          </cell>
        </row>
        <row r="1016">
          <cell r="B1016" t="str">
            <v>PCT-DRS-59L-B</v>
          </cell>
          <cell r="C1016" t="str">
            <v>EF料</v>
          </cell>
          <cell r="D1016" t="str">
            <v>∮</v>
          </cell>
          <cell r="E1016">
            <v>10.8</v>
          </cell>
          <cell r="F1016">
            <v>10.8</v>
          </cell>
          <cell r="G1016">
            <v>21.7</v>
          </cell>
          <cell r="H1016">
            <v>0.8</v>
          </cell>
          <cell r="I1016">
            <v>40</v>
          </cell>
          <cell r="J1016">
            <v>0.2</v>
          </cell>
          <cell r="K1016">
            <v>108</v>
          </cell>
          <cell r="L1016">
            <v>1.8036945000000002E-2</v>
          </cell>
          <cell r="M1016">
            <v>0.78500000000000003</v>
          </cell>
          <cell r="N1016" t="str">
            <v>双溝</v>
          </cell>
          <cell r="O1016" t="str">
            <v>退火</v>
          </cell>
          <cell r="P1016" t="str">
            <v>1F</v>
          </cell>
          <cell r="Q1016" t="str">
            <v>P-07</v>
          </cell>
          <cell r="R1016">
            <v>330</v>
          </cell>
          <cell r="S1016" t="str">
            <v>15.20型</v>
          </cell>
        </row>
        <row r="1017">
          <cell r="B1017" t="str">
            <v>PCT-DRS-6L-A-02</v>
          </cell>
          <cell r="D1017" t="str">
            <v>H</v>
          </cell>
          <cell r="E1017">
            <v>11</v>
          </cell>
          <cell r="F1017">
            <v>11</v>
          </cell>
          <cell r="G1017">
            <v>11.22</v>
          </cell>
          <cell r="H1017">
            <v>0.8</v>
          </cell>
          <cell r="I1017">
            <v>40</v>
          </cell>
          <cell r="J1017">
            <v>0.2</v>
          </cell>
          <cell r="K1017">
            <v>201</v>
          </cell>
          <cell r="L1017">
            <v>1.1091154975124378E-2</v>
          </cell>
          <cell r="M1017">
            <v>0.86599999999999999</v>
          </cell>
          <cell r="O1017" t="str">
            <v>勾溝</v>
          </cell>
          <cell r="P1017" t="str">
            <v>3F</v>
          </cell>
          <cell r="Q1017" t="str">
            <v>P-19</v>
          </cell>
          <cell r="R1017">
            <v>800</v>
          </cell>
          <cell r="S1017" t="str">
            <v>15.20型</v>
          </cell>
        </row>
        <row r="1018">
          <cell r="B1018" t="str">
            <v>PCT-DRS-6L-B</v>
          </cell>
          <cell r="C1018" t="str">
            <v>EF料</v>
          </cell>
          <cell r="D1018" t="str">
            <v>∮</v>
          </cell>
          <cell r="E1018">
            <v>10.8</v>
          </cell>
          <cell r="F1018">
            <v>10.8</v>
          </cell>
          <cell r="G1018">
            <v>21.7</v>
          </cell>
          <cell r="H1018">
            <v>0.8</v>
          </cell>
          <cell r="I1018">
            <v>40</v>
          </cell>
          <cell r="J1018">
            <v>0.2</v>
          </cell>
          <cell r="K1018">
            <v>108</v>
          </cell>
          <cell r="L1018">
            <v>1.8036945000000002E-2</v>
          </cell>
          <cell r="M1018">
            <v>0.78500000000000003</v>
          </cell>
          <cell r="N1018" t="str">
            <v>双溝</v>
          </cell>
          <cell r="O1018" t="str">
            <v>退火</v>
          </cell>
          <cell r="P1018" t="str">
            <v>1F</v>
          </cell>
          <cell r="Q1018" t="str">
            <v>P-10</v>
          </cell>
          <cell r="R1018">
            <v>650</v>
          </cell>
          <cell r="S1018" t="str">
            <v>15.20型</v>
          </cell>
        </row>
        <row r="1019">
          <cell r="B1019" t="str">
            <v>PCT-DRS-6QL-B-01</v>
          </cell>
          <cell r="C1019" t="str">
            <v>EF料</v>
          </cell>
          <cell r="D1019" t="str">
            <v>∮</v>
          </cell>
          <cell r="E1019">
            <v>10.8</v>
          </cell>
          <cell r="F1019">
            <v>10.8</v>
          </cell>
          <cell r="G1019">
            <v>21.7</v>
          </cell>
          <cell r="H1019">
            <v>0.8</v>
          </cell>
          <cell r="I1019">
            <v>40</v>
          </cell>
          <cell r="J1019">
            <v>0.2</v>
          </cell>
          <cell r="K1019">
            <v>108</v>
          </cell>
          <cell r="L1019">
            <v>1.8036945000000002E-2</v>
          </cell>
          <cell r="M1019">
            <v>0.78500000000000003</v>
          </cell>
          <cell r="N1019" t="str">
            <v>双溝</v>
          </cell>
          <cell r="O1019" t="str">
            <v>退火</v>
          </cell>
          <cell r="P1019" t="str">
            <v>1F</v>
          </cell>
          <cell r="Q1019" t="str">
            <v>P-08</v>
          </cell>
          <cell r="R1019">
            <v>330</v>
          </cell>
          <cell r="S1019" t="str">
            <v>15.20型</v>
          </cell>
        </row>
        <row r="1020">
          <cell r="B1020" t="str">
            <v>PCT-ERS-6-B</v>
          </cell>
          <cell r="C1020" t="str">
            <v>EF料</v>
          </cell>
          <cell r="D1020" t="str">
            <v>∮</v>
          </cell>
          <cell r="E1020">
            <v>11.3</v>
          </cell>
          <cell r="F1020">
            <v>11</v>
          </cell>
          <cell r="G1020">
            <v>8.1</v>
          </cell>
          <cell r="H1020">
            <v>0.8</v>
          </cell>
          <cell r="I1020">
            <v>40</v>
          </cell>
          <cell r="J1020">
            <v>0.2</v>
          </cell>
          <cell r="K1020">
            <v>270</v>
          </cell>
          <cell r="L1020">
            <v>7.8982767731481489E-3</v>
          </cell>
          <cell r="M1020">
            <v>0.78500000000000003</v>
          </cell>
          <cell r="O1020" t="str">
            <v>退火</v>
          </cell>
          <cell r="P1020" t="str">
            <v>1F</v>
          </cell>
          <cell r="Q1020" t="str">
            <v>P-72</v>
          </cell>
          <cell r="R1020">
            <v>600</v>
          </cell>
          <cell r="S1020" t="str">
            <v>15.20型</v>
          </cell>
        </row>
        <row r="1021">
          <cell r="B1021" t="str">
            <v>PCT-ERS-6-C-01</v>
          </cell>
          <cell r="D1021" t="str">
            <v>∮</v>
          </cell>
          <cell r="E1021">
            <v>8.5</v>
          </cell>
          <cell r="F1021">
            <v>8.5</v>
          </cell>
          <cell r="G1021">
            <v>20.399999999999999</v>
          </cell>
          <cell r="H1021">
            <v>0.8</v>
          </cell>
          <cell r="I1021">
            <v>60</v>
          </cell>
          <cell r="J1021">
            <v>0.2</v>
          </cell>
          <cell r="K1021">
            <v>114</v>
          </cell>
          <cell r="L1021">
            <v>1.0584545778508772E-2</v>
          </cell>
          <cell r="M1021">
            <v>0.78500000000000003</v>
          </cell>
          <cell r="O1021" t="str">
            <v>電鍍</v>
          </cell>
          <cell r="P1021" t="str">
            <v>外</v>
          </cell>
          <cell r="Q1021" t="str">
            <v>P-73</v>
          </cell>
          <cell r="R1021">
            <v>600</v>
          </cell>
          <cell r="S1021">
            <v>0</v>
          </cell>
        </row>
        <row r="1022">
          <cell r="B1022" t="str">
            <v>PCT-F61DA-A</v>
          </cell>
          <cell r="D1022" t="str">
            <v>∮</v>
          </cell>
          <cell r="E1022">
            <v>11.1</v>
          </cell>
          <cell r="F1022">
            <v>11</v>
          </cell>
          <cell r="G1022">
            <v>19.399999999999999</v>
          </cell>
          <cell r="H1022">
            <v>0.8</v>
          </cell>
          <cell r="I1022">
            <v>40</v>
          </cell>
          <cell r="J1022">
            <v>0.2</v>
          </cell>
          <cell r="K1022">
            <v>120</v>
          </cell>
          <cell r="L1022">
            <v>1.7147623406249996E-2</v>
          </cell>
          <cell r="M1022">
            <v>0.78500000000000003</v>
          </cell>
          <cell r="N1022" t="str">
            <v>車牙(牙9.44)</v>
          </cell>
          <cell r="O1022" t="str">
            <v>電鍍</v>
          </cell>
          <cell r="P1022" t="str">
            <v>外</v>
          </cell>
          <cell r="Q1022" t="str">
            <v>P-56</v>
          </cell>
          <cell r="R1022">
            <v>400</v>
          </cell>
          <cell r="S1022" t="str">
            <v>15.20型(牙)</v>
          </cell>
        </row>
        <row r="1023">
          <cell r="B1023" t="str">
            <v>PCT-F61DN-A</v>
          </cell>
          <cell r="D1023" t="str">
            <v>∮</v>
          </cell>
          <cell r="E1023">
            <v>11.7</v>
          </cell>
          <cell r="F1023">
            <v>11.4</v>
          </cell>
          <cell r="G1023">
            <v>23.45</v>
          </cell>
          <cell r="H1023">
            <v>0.8</v>
          </cell>
          <cell r="I1023">
            <v>40</v>
          </cell>
          <cell r="J1023">
            <v>0.2</v>
          </cell>
          <cell r="K1023">
            <v>100</v>
          </cell>
          <cell r="L1023">
            <v>2.2861827787499997E-2</v>
          </cell>
          <cell r="M1023">
            <v>0.78500000000000003</v>
          </cell>
          <cell r="N1023" t="str">
            <v>滾直花</v>
          </cell>
          <cell r="O1023" t="str">
            <v>攻牙</v>
          </cell>
          <cell r="P1023" t="str">
            <v>3F</v>
          </cell>
          <cell r="Q1023" t="str">
            <v>P-51</v>
          </cell>
          <cell r="R1023">
            <v>300</v>
          </cell>
          <cell r="S1023" t="str">
            <v>15.20型</v>
          </cell>
        </row>
        <row r="1024">
          <cell r="B1024" t="str">
            <v>PCT-F81G-A</v>
          </cell>
          <cell r="D1024" t="str">
            <v>H</v>
          </cell>
          <cell r="E1024">
            <v>11</v>
          </cell>
          <cell r="F1024">
            <v>11</v>
          </cell>
          <cell r="G1024">
            <v>30.9</v>
          </cell>
          <cell r="H1024">
            <v>0.8</v>
          </cell>
          <cell r="I1024">
            <v>40</v>
          </cell>
          <cell r="J1024">
            <v>0.2</v>
          </cell>
          <cell r="K1024">
            <v>77</v>
          </cell>
          <cell r="L1024">
            <v>2.895223571428571E-2</v>
          </cell>
          <cell r="M1024">
            <v>0.86599999999999999</v>
          </cell>
          <cell r="N1024" t="str">
            <v>車牙</v>
          </cell>
          <cell r="O1024" t="str">
            <v>電鍍</v>
          </cell>
          <cell r="P1024" t="str">
            <v>外</v>
          </cell>
          <cell r="Q1024" t="str">
            <v>P-20</v>
          </cell>
          <cell r="R1024">
            <v>350</v>
          </cell>
          <cell r="S1024" t="str">
            <v>15.20型(牙)</v>
          </cell>
        </row>
        <row r="1025">
          <cell r="B1025" t="str">
            <v>PCT-F81G-CXNW-A</v>
          </cell>
          <cell r="D1025" t="str">
            <v>H</v>
          </cell>
          <cell r="E1025">
            <v>11</v>
          </cell>
          <cell r="F1025">
            <v>11</v>
          </cell>
          <cell r="G1025">
            <v>30.6</v>
          </cell>
          <cell r="H1025">
            <v>0.8</v>
          </cell>
          <cell r="I1025">
            <v>40</v>
          </cell>
          <cell r="J1025">
            <v>0.2</v>
          </cell>
          <cell r="K1025">
            <v>77</v>
          </cell>
          <cell r="L1025">
            <v>2.895223571428571E-2</v>
          </cell>
          <cell r="M1025">
            <v>0.86599999999999999</v>
          </cell>
          <cell r="O1025" t="str">
            <v>電鍍</v>
          </cell>
          <cell r="P1025" t="str">
            <v>外</v>
          </cell>
          <cell r="Q1025" t="str">
            <v>P-58</v>
          </cell>
          <cell r="R1025">
            <v>260</v>
          </cell>
          <cell r="S1025" t="str">
            <v>15.20型(牙)</v>
          </cell>
        </row>
        <row r="1026">
          <cell r="B1026" t="str">
            <v>PCT-FNAM-A</v>
          </cell>
          <cell r="D1026" t="str">
            <v>H</v>
          </cell>
          <cell r="E1026">
            <v>11</v>
          </cell>
          <cell r="F1026">
            <v>11</v>
          </cell>
          <cell r="G1026">
            <v>29.5</v>
          </cell>
          <cell r="H1026">
            <v>0.8</v>
          </cell>
          <cell r="I1026">
            <v>40</v>
          </cell>
          <cell r="J1026">
            <v>0.2</v>
          </cell>
          <cell r="K1026">
            <v>80</v>
          </cell>
          <cell r="L1026">
            <v>2.7866526874999999E-2</v>
          </cell>
          <cell r="M1026">
            <v>0.86599999999999999</v>
          </cell>
          <cell r="N1026" t="str">
            <v>車牙(牙9.1)</v>
          </cell>
          <cell r="O1026" t="str">
            <v>電鍍</v>
          </cell>
          <cell r="P1026" t="str">
            <v>外</v>
          </cell>
          <cell r="Q1026" t="str">
            <v>P-42</v>
          </cell>
          <cell r="R1026">
            <v>200</v>
          </cell>
          <cell r="S1026" t="str">
            <v>15.20型(牙)</v>
          </cell>
        </row>
        <row r="1027">
          <cell r="B1027" t="str">
            <v>PCT-GB-1G-A-01</v>
          </cell>
          <cell r="C1027" t="str">
            <v>滾直花TC料</v>
          </cell>
          <cell r="D1027" t="str">
            <v>∮</v>
          </cell>
          <cell r="E1027">
            <v>10</v>
          </cell>
          <cell r="F1027">
            <v>10</v>
          </cell>
          <cell r="G1027">
            <v>29.9</v>
          </cell>
          <cell r="H1027">
            <v>0.8</v>
          </cell>
          <cell r="I1027">
            <v>60</v>
          </cell>
          <cell r="J1027">
            <v>0.2</v>
          </cell>
          <cell r="K1027">
            <v>77</v>
          </cell>
          <cell r="L1027">
            <v>2.1385795779220777E-2</v>
          </cell>
          <cell r="M1027">
            <v>0.78500000000000003</v>
          </cell>
          <cell r="N1027" t="str">
            <v>車牙</v>
          </cell>
          <cell r="O1027" t="str">
            <v>退火</v>
          </cell>
          <cell r="P1027" t="str">
            <v>1F</v>
          </cell>
          <cell r="Q1027" t="str">
            <v>P-21</v>
          </cell>
          <cell r="R1027">
            <v>230</v>
          </cell>
          <cell r="S1027" t="str">
            <v>15.20型(牙)</v>
          </cell>
        </row>
        <row r="1028">
          <cell r="B1028" t="str">
            <v>PCT-GB-1P-A-01</v>
          </cell>
          <cell r="C1028" t="str">
            <v>直花</v>
          </cell>
          <cell r="D1028" t="str">
            <v>∮</v>
          </cell>
          <cell r="E1028">
            <v>10</v>
          </cell>
          <cell r="F1028">
            <v>10</v>
          </cell>
          <cell r="G1028">
            <v>30.5</v>
          </cell>
          <cell r="H1028">
            <v>0.8</v>
          </cell>
          <cell r="I1028">
            <v>60</v>
          </cell>
          <cell r="J1028">
            <v>0.2</v>
          </cell>
          <cell r="K1028">
            <v>76</v>
          </cell>
          <cell r="L1028">
            <v>2.1667187828947367E-2</v>
          </cell>
          <cell r="M1028">
            <v>0.78500000000000003</v>
          </cell>
          <cell r="N1028" t="str">
            <v>車牙</v>
          </cell>
          <cell r="O1028" t="str">
            <v>電鍍</v>
          </cell>
          <cell r="P1028" t="str">
            <v>外</v>
          </cell>
          <cell r="Q1028" t="str">
            <v>P-31</v>
          </cell>
          <cell r="R1028">
            <v>230</v>
          </cell>
          <cell r="S1028" t="str">
            <v>15.20型(牙)</v>
          </cell>
        </row>
        <row r="1029">
          <cell r="B1029" t="str">
            <v>PCT-IECF-6RA-A</v>
          </cell>
          <cell r="D1029" t="str">
            <v>∮</v>
          </cell>
          <cell r="E1029">
            <v>11</v>
          </cell>
          <cell r="F1029">
            <v>10.8</v>
          </cell>
          <cell r="G1029">
            <v>13.5</v>
          </cell>
          <cell r="H1029">
            <v>0.8</v>
          </cell>
          <cell r="I1029">
            <v>40</v>
          </cell>
          <cell r="J1029">
            <v>0.2</v>
          </cell>
          <cell r="K1029">
            <v>169</v>
          </cell>
          <cell r="L1029">
            <v>1.1957431213017752E-2</v>
          </cell>
          <cell r="M1029">
            <v>0.78500000000000003</v>
          </cell>
          <cell r="O1029" t="str">
            <v>倒R角</v>
          </cell>
          <cell r="P1029" t="str">
            <v>3F</v>
          </cell>
          <cell r="Q1029" t="str">
            <v>P-02</v>
          </cell>
          <cell r="R1029">
            <v>600</v>
          </cell>
          <cell r="S1029" t="str">
            <v>15.20型</v>
          </cell>
        </row>
        <row r="1030">
          <cell r="B1030" t="str">
            <v>PCT-IECF-6RA-A2</v>
          </cell>
          <cell r="D1030" t="str">
            <v>□</v>
          </cell>
          <cell r="E1030">
            <v>12</v>
          </cell>
          <cell r="F1030">
            <v>12</v>
          </cell>
          <cell r="G1030">
            <v>18.649999999999999</v>
          </cell>
          <cell r="H1030">
            <v>1.1000000000000001</v>
          </cell>
          <cell r="I1030">
            <v>60</v>
          </cell>
          <cell r="J1030">
            <v>0.2</v>
          </cell>
          <cell r="K1030">
            <v>122</v>
          </cell>
          <cell r="L1030">
            <v>2.5111475409836066E-2</v>
          </cell>
          <cell r="M1030">
            <v>1</v>
          </cell>
          <cell r="N1030" t="str">
            <v>切一半</v>
          </cell>
          <cell r="O1030" t="str">
            <v>鑽孔</v>
          </cell>
          <cell r="P1030" t="str">
            <v>3F</v>
          </cell>
          <cell r="Q1030" t="str">
            <v>P-03</v>
          </cell>
          <cell r="R1030">
            <v>360</v>
          </cell>
          <cell r="S1030" t="str">
            <v>20型</v>
          </cell>
        </row>
        <row r="1031">
          <cell r="B1031" t="str">
            <v>PCT-LPF-1002-A</v>
          </cell>
          <cell r="D1031" t="str">
            <v>∮</v>
          </cell>
          <cell r="E1031">
            <v>13</v>
          </cell>
          <cell r="F1031">
            <v>13</v>
          </cell>
          <cell r="G1031">
            <v>22.9</v>
          </cell>
          <cell r="H1031">
            <v>0.8</v>
          </cell>
          <cell r="I1031">
            <v>40</v>
          </cell>
          <cell r="J1031">
            <v>0.2</v>
          </cell>
          <cell r="K1031">
            <v>102</v>
          </cell>
          <cell r="L1031">
            <v>2.7671057598039214E-2</v>
          </cell>
          <cell r="M1031">
            <v>0.78500000000000003</v>
          </cell>
          <cell r="N1031" t="str">
            <v>車牙(牙7.6)</v>
          </cell>
          <cell r="O1031" t="str">
            <v>切六角</v>
          </cell>
          <cell r="P1031" t="str">
            <v>3F</v>
          </cell>
          <cell r="Q1031" t="str">
            <v>P-46</v>
          </cell>
          <cell r="R1031">
            <v>200</v>
          </cell>
          <cell r="S1031" t="str">
            <v>15.20型(牙)</v>
          </cell>
        </row>
        <row r="1032">
          <cell r="B1032" t="str">
            <v>PCT-LT-A</v>
          </cell>
          <cell r="D1032" t="str">
            <v>H</v>
          </cell>
          <cell r="E1032">
            <v>11</v>
          </cell>
          <cell r="F1032">
            <v>11</v>
          </cell>
          <cell r="G1032">
            <v>19</v>
          </cell>
          <cell r="H1032">
            <v>0.8</v>
          </cell>
          <cell r="I1032">
            <v>40</v>
          </cell>
          <cell r="J1032">
            <v>0.2</v>
          </cell>
          <cell r="K1032">
            <v>123</v>
          </cell>
          <cell r="L1032">
            <v>1.8124570325203249E-2</v>
          </cell>
          <cell r="M1032">
            <v>0.86599999999999999</v>
          </cell>
          <cell r="N1032" t="str">
            <v>車牙(牙8.0)</v>
          </cell>
          <cell r="O1032" t="str">
            <v>倒角</v>
          </cell>
          <cell r="P1032" t="str">
            <v>3F</v>
          </cell>
          <cell r="Q1032" t="str">
            <v>P-50</v>
          </cell>
          <cell r="R1032">
            <v>400</v>
          </cell>
          <cell r="S1032" t="str">
            <v>15.20型(牙)</v>
          </cell>
        </row>
        <row r="1033">
          <cell r="B1033" t="str">
            <v>PCT-LT-B</v>
          </cell>
          <cell r="D1033" t="str">
            <v>∮</v>
          </cell>
          <cell r="E1033">
            <v>14.5</v>
          </cell>
          <cell r="F1033">
            <v>14</v>
          </cell>
          <cell r="G1033">
            <v>28.8</v>
          </cell>
          <cell r="H1033">
            <v>0.8</v>
          </cell>
          <cell r="I1033">
            <v>40</v>
          </cell>
          <cell r="J1033">
            <v>0.2</v>
          </cell>
          <cell r="K1033">
            <v>82</v>
          </cell>
          <cell r="L1033">
            <v>4.2821450838414633E-2</v>
          </cell>
          <cell r="M1033">
            <v>0.78500000000000003</v>
          </cell>
          <cell r="O1033" t="str">
            <v>倒角</v>
          </cell>
          <cell r="P1033" t="str">
            <v>3F</v>
          </cell>
          <cell r="Q1033" t="str">
            <v>P-47</v>
          </cell>
          <cell r="R1033">
            <v>300</v>
          </cell>
          <cell r="S1033" t="str">
            <v>20型</v>
          </cell>
        </row>
        <row r="1034">
          <cell r="B1034" t="str">
            <v>PCT-LT-C</v>
          </cell>
          <cell r="D1034" t="str">
            <v>∮</v>
          </cell>
          <cell r="E1034">
            <v>11</v>
          </cell>
          <cell r="F1034">
            <v>10.6</v>
          </cell>
          <cell r="G1034">
            <v>28.5</v>
          </cell>
          <cell r="H1034">
            <v>0.8</v>
          </cell>
          <cell r="I1034">
            <v>40</v>
          </cell>
          <cell r="J1034">
            <v>0.2</v>
          </cell>
          <cell r="K1034">
            <v>83</v>
          </cell>
          <cell r="L1034">
            <v>2.4347058734939763E-2</v>
          </cell>
          <cell r="M1034">
            <v>0.78500000000000003</v>
          </cell>
          <cell r="O1034" t="str">
            <v>攻牙</v>
          </cell>
          <cell r="P1034" t="str">
            <v>3F/y</v>
          </cell>
          <cell r="Q1034" t="str">
            <v>P-48</v>
          </cell>
          <cell r="R1034">
            <v>0</v>
          </cell>
          <cell r="S1034">
            <v>0</v>
          </cell>
        </row>
        <row r="1035">
          <cell r="B1035" t="str">
            <v>PCT-LT-S</v>
          </cell>
          <cell r="D1035" t="str">
            <v>∮</v>
          </cell>
          <cell r="E1035">
            <v>9</v>
          </cell>
          <cell r="F1035">
            <v>8.4</v>
          </cell>
          <cell r="G1035">
            <v>11.2</v>
          </cell>
          <cell r="H1035">
            <v>0.8</v>
          </cell>
          <cell r="I1035">
            <v>60</v>
          </cell>
          <cell r="J1035">
            <v>0.2</v>
          </cell>
          <cell r="K1035">
            <v>200</v>
          </cell>
          <cell r="L1035">
            <v>6.7638543750000004E-3</v>
          </cell>
          <cell r="M1035">
            <v>0.78500000000000003</v>
          </cell>
          <cell r="O1035" t="str">
            <v>倒角</v>
          </cell>
          <cell r="P1035" t="str">
            <v>3F</v>
          </cell>
          <cell r="Q1035" t="str">
            <v>P-49</v>
          </cell>
          <cell r="R1035">
            <v>300</v>
          </cell>
          <cell r="S1035" t="str">
            <v>15.20型</v>
          </cell>
        </row>
        <row r="1036">
          <cell r="B1036" t="str">
            <v>PCT-MBB-1-A1</v>
          </cell>
          <cell r="D1036" t="str">
            <v>∮</v>
          </cell>
          <cell r="E1036">
            <v>15</v>
          </cell>
          <cell r="F1036">
            <v>15</v>
          </cell>
          <cell r="G1036">
            <v>30.6</v>
          </cell>
          <cell r="H1036">
            <v>0.8</v>
          </cell>
          <cell r="I1036">
            <v>40</v>
          </cell>
          <cell r="J1036">
            <v>0.2</v>
          </cell>
          <cell r="K1036">
            <v>77</v>
          </cell>
          <cell r="L1036">
            <v>4.8801258116883121E-2</v>
          </cell>
          <cell r="M1036">
            <v>0.78500000000000003</v>
          </cell>
          <cell r="N1036" t="str">
            <v>車牙(牙8.35)</v>
          </cell>
          <cell r="O1036" t="str">
            <v>攻牙</v>
          </cell>
          <cell r="P1036" t="str">
            <v>3F</v>
          </cell>
          <cell r="Q1036" t="str">
            <v>P-55</v>
          </cell>
          <cell r="R1036">
            <v>0</v>
          </cell>
          <cell r="S1036">
            <v>0</v>
          </cell>
        </row>
        <row r="1037">
          <cell r="B1037" t="str">
            <v>PCT-NNH/S-B</v>
          </cell>
          <cell r="C1037" t="str">
            <v>EF料</v>
          </cell>
          <cell r="D1037" t="str">
            <v>∮</v>
          </cell>
          <cell r="E1037">
            <v>14</v>
          </cell>
          <cell r="F1037">
            <v>13.5</v>
          </cell>
          <cell r="G1037">
            <v>32.5</v>
          </cell>
          <cell r="H1037">
            <v>0.8</v>
          </cell>
          <cell r="I1037">
            <v>40</v>
          </cell>
          <cell r="J1037">
            <v>0.2</v>
          </cell>
          <cell r="K1037">
            <v>73</v>
          </cell>
          <cell r="L1037">
            <v>4.4840705479452056E-2</v>
          </cell>
          <cell r="M1037">
            <v>0.78500000000000003</v>
          </cell>
          <cell r="O1037" t="str">
            <v>鉸孔</v>
          </cell>
          <cell r="P1037" t="str">
            <v>3F</v>
          </cell>
          <cell r="Q1037" t="str">
            <v>P-32</v>
          </cell>
          <cell r="R1037">
            <v>300</v>
          </cell>
          <cell r="S1037" t="str">
            <v>20型</v>
          </cell>
        </row>
        <row r="1038">
          <cell r="B1038" t="str">
            <v>PCT-NNH-A-03</v>
          </cell>
          <cell r="D1038" t="str">
            <v>∮</v>
          </cell>
          <cell r="E1038">
            <v>13</v>
          </cell>
          <cell r="F1038">
            <v>13</v>
          </cell>
          <cell r="G1038">
            <v>18.5</v>
          </cell>
          <cell r="H1038">
            <v>0.8</v>
          </cell>
          <cell r="I1038">
            <v>40</v>
          </cell>
          <cell r="J1038">
            <v>0.2</v>
          </cell>
          <cell r="K1038">
            <v>126</v>
          </cell>
          <cell r="L1038">
            <v>2.2400379960317459E-2</v>
          </cell>
          <cell r="M1038">
            <v>0.78500000000000003</v>
          </cell>
          <cell r="N1038" t="str">
            <v>不車牙.銑六角</v>
          </cell>
          <cell r="O1038" t="str">
            <v>攻牙</v>
          </cell>
          <cell r="P1038" t="str">
            <v>楊</v>
          </cell>
          <cell r="Q1038" t="str">
            <v>P-33</v>
          </cell>
          <cell r="R1038">
            <v>300</v>
          </cell>
          <cell r="S1038" t="str">
            <v>15.20型(牙)</v>
          </cell>
        </row>
        <row r="1039">
          <cell r="B1039" t="str">
            <v>PCT-RCA-59-B</v>
          </cell>
          <cell r="C1039" t="str">
            <v>EF料</v>
          </cell>
          <cell r="D1039" t="str">
            <v>∮</v>
          </cell>
          <cell r="E1039">
            <v>10.8</v>
          </cell>
          <cell r="F1039">
            <v>10.8</v>
          </cell>
          <cell r="G1039">
            <v>18.579999999999998</v>
          </cell>
          <cell r="H1039">
            <v>0.8</v>
          </cell>
          <cell r="I1039">
            <v>40</v>
          </cell>
          <cell r="J1039">
            <v>0.2</v>
          </cell>
          <cell r="K1039">
            <v>125</v>
          </cell>
          <cell r="L1039">
            <v>1.5583920480000003E-2</v>
          </cell>
          <cell r="M1039">
            <v>0.78500000000000003</v>
          </cell>
          <cell r="N1039" t="str">
            <v>双溝</v>
          </cell>
          <cell r="O1039" t="str">
            <v>退火</v>
          </cell>
          <cell r="P1039" t="str">
            <v>1F</v>
          </cell>
          <cell r="Q1039" t="str">
            <v>P-26</v>
          </cell>
          <cell r="R1039">
            <v>600</v>
          </cell>
          <cell r="S1039" t="str">
            <v>15.20型</v>
          </cell>
        </row>
        <row r="1040">
          <cell r="B1040" t="str">
            <v>PCT-RCA-6-B</v>
          </cell>
          <cell r="C1040" t="str">
            <v>EF料</v>
          </cell>
          <cell r="D1040" t="str">
            <v>∮</v>
          </cell>
          <cell r="E1040">
            <v>10.8</v>
          </cell>
          <cell r="F1040">
            <v>10.8</v>
          </cell>
          <cell r="G1040">
            <v>18.84</v>
          </cell>
          <cell r="H1040">
            <v>0.8</v>
          </cell>
          <cell r="I1040">
            <v>40</v>
          </cell>
          <cell r="J1040">
            <v>0.2</v>
          </cell>
          <cell r="K1040">
            <v>123</v>
          </cell>
          <cell r="L1040">
            <v>1.5837317560975613E-2</v>
          </cell>
          <cell r="M1040">
            <v>0.78500000000000003</v>
          </cell>
          <cell r="N1040" t="str">
            <v>双溝</v>
          </cell>
          <cell r="O1040" t="str">
            <v>退火</v>
          </cell>
          <cell r="P1040" t="str">
            <v>1F</v>
          </cell>
          <cell r="Q1040" t="str">
            <v>P-29</v>
          </cell>
          <cell r="R1040">
            <v>600</v>
          </cell>
          <cell r="S1040" t="str">
            <v>15.20型</v>
          </cell>
        </row>
        <row r="1041">
          <cell r="B1041" t="str">
            <v>PCT-TRS-11LMG-B</v>
          </cell>
          <cell r="C1041" t="str">
            <v>C3601</v>
          </cell>
          <cell r="D1041" t="str">
            <v>∮</v>
          </cell>
          <cell r="E1041">
            <v>14.4</v>
          </cell>
          <cell r="F1041">
            <v>14.4</v>
          </cell>
          <cell r="G1041">
            <v>35.299999999999997</v>
          </cell>
          <cell r="H1041">
            <v>0.8</v>
          </cell>
          <cell r="I1041">
            <v>40</v>
          </cell>
          <cell r="J1041">
            <v>0.2</v>
          </cell>
          <cell r="K1041">
            <v>67</v>
          </cell>
          <cell r="L1041">
            <v>5.1687961791044776E-2</v>
          </cell>
          <cell r="M1041">
            <v>0.78500000000000003</v>
          </cell>
          <cell r="O1041" t="str">
            <v>倒角</v>
          </cell>
          <cell r="P1041" t="str">
            <v>3F</v>
          </cell>
          <cell r="Q1041" t="str">
            <v>P-59</v>
          </cell>
          <cell r="R1041">
            <v>200</v>
          </cell>
          <cell r="S1041" t="str">
            <v>20型</v>
          </cell>
        </row>
        <row r="1042">
          <cell r="B1042" t="str">
            <v>PCT-TRS-59L-B</v>
          </cell>
          <cell r="C1042" t="str">
            <v>EF料</v>
          </cell>
          <cell r="D1042" t="str">
            <v>∮</v>
          </cell>
          <cell r="E1042">
            <v>10.8</v>
          </cell>
          <cell r="F1042">
            <v>10.8</v>
          </cell>
          <cell r="G1042">
            <v>18.18</v>
          </cell>
          <cell r="H1042">
            <v>0.8</v>
          </cell>
          <cell r="I1042">
            <v>40</v>
          </cell>
          <cell r="J1042">
            <v>0.2</v>
          </cell>
          <cell r="K1042">
            <v>128</v>
          </cell>
          <cell r="L1042">
            <v>1.5218672343750003E-2</v>
          </cell>
          <cell r="M1042">
            <v>0.78500000000000003</v>
          </cell>
          <cell r="N1042" t="str">
            <v>双溝</v>
          </cell>
          <cell r="O1042" t="str">
            <v>退火</v>
          </cell>
          <cell r="P1042" t="str">
            <v>1F</v>
          </cell>
          <cell r="Q1042" t="str">
            <v>P-16</v>
          </cell>
          <cell r="R1042">
            <v>600</v>
          </cell>
          <cell r="S1042" t="str">
            <v>15.20型</v>
          </cell>
        </row>
        <row r="1043">
          <cell r="B1043" t="str">
            <v>PCT-TRS-59L-C</v>
          </cell>
          <cell r="D1043" t="str">
            <v>∮</v>
          </cell>
          <cell r="E1043">
            <v>8.5</v>
          </cell>
          <cell r="F1043">
            <v>8.5</v>
          </cell>
          <cell r="G1043">
            <v>17.14</v>
          </cell>
          <cell r="H1043">
            <v>0.8</v>
          </cell>
          <cell r="I1043">
            <v>60</v>
          </cell>
          <cell r="J1043">
            <v>0.2</v>
          </cell>
          <cell r="K1043">
            <v>134</v>
          </cell>
          <cell r="L1043">
            <v>9.0047628264925371E-3</v>
          </cell>
          <cell r="M1043">
            <v>0.78500000000000003</v>
          </cell>
          <cell r="O1043" t="str">
            <v>電鍍</v>
          </cell>
          <cell r="P1043" t="str">
            <v>外</v>
          </cell>
          <cell r="Q1043" t="str">
            <v>P-39</v>
          </cell>
          <cell r="R1043">
            <v>700</v>
          </cell>
          <cell r="S1043" t="str">
            <v>15.20型</v>
          </cell>
        </row>
        <row r="1044">
          <cell r="B1044" t="str">
            <v>PCT-TRS-59LMG-B-02</v>
          </cell>
          <cell r="C1044" t="str">
            <v>EF料</v>
          </cell>
          <cell r="D1044" t="str">
            <v>∮</v>
          </cell>
          <cell r="E1044">
            <v>10.8</v>
          </cell>
          <cell r="F1044">
            <v>10.8</v>
          </cell>
          <cell r="G1044">
            <v>18.48</v>
          </cell>
          <cell r="H1044">
            <v>0.8</v>
          </cell>
          <cell r="I1044">
            <v>40</v>
          </cell>
          <cell r="J1044">
            <v>0.2</v>
          </cell>
          <cell r="K1044">
            <v>126</v>
          </cell>
          <cell r="L1044">
            <v>1.5460238571428574E-2</v>
          </cell>
          <cell r="M1044">
            <v>0.78500000000000003</v>
          </cell>
          <cell r="O1044" t="str">
            <v>退火</v>
          </cell>
          <cell r="P1044" t="str">
            <v>1F</v>
          </cell>
          <cell r="Q1044" t="str">
            <v>P-63</v>
          </cell>
          <cell r="R1044">
            <v>500</v>
          </cell>
          <cell r="S1044">
            <v>0</v>
          </cell>
        </row>
        <row r="1045">
          <cell r="B1045" t="str">
            <v>PCT-TRS-59LMG-C-02</v>
          </cell>
          <cell r="D1045" t="str">
            <v>∮</v>
          </cell>
          <cell r="E1045">
            <v>8.6</v>
          </cell>
          <cell r="F1045">
            <v>8.6</v>
          </cell>
          <cell r="G1045">
            <v>17.399999999999999</v>
          </cell>
          <cell r="H1045">
            <v>0.8</v>
          </cell>
          <cell r="I1045">
            <v>60</v>
          </cell>
          <cell r="J1045">
            <v>0.2</v>
          </cell>
          <cell r="K1045">
            <v>132</v>
          </cell>
          <cell r="L1045">
            <v>9.357550871212119E-3</v>
          </cell>
          <cell r="M1045">
            <v>0.78500000000000003</v>
          </cell>
          <cell r="O1045" t="str">
            <v>電鍍</v>
          </cell>
          <cell r="P1045" t="str">
            <v>外</v>
          </cell>
          <cell r="Q1045" t="str">
            <v>P-64</v>
          </cell>
          <cell r="R1045">
            <v>800</v>
          </cell>
          <cell r="S1045">
            <v>0</v>
          </cell>
        </row>
        <row r="1046">
          <cell r="B1046" t="str">
            <v>PCT-TRS-6L-B</v>
          </cell>
          <cell r="C1046" t="str">
            <v>EF料</v>
          </cell>
          <cell r="D1046" t="str">
            <v>∮</v>
          </cell>
          <cell r="E1046">
            <v>10.8</v>
          </cell>
          <cell r="F1046">
            <v>10.8</v>
          </cell>
          <cell r="G1046">
            <v>18.440000000000001</v>
          </cell>
          <cell r="H1046">
            <v>0.8</v>
          </cell>
          <cell r="I1046">
            <v>40</v>
          </cell>
          <cell r="J1046">
            <v>0.2</v>
          </cell>
          <cell r="K1046">
            <v>126</v>
          </cell>
          <cell r="L1046">
            <v>1.5460238571428574E-2</v>
          </cell>
          <cell r="M1046">
            <v>0.78500000000000003</v>
          </cell>
          <cell r="N1046" t="str">
            <v>双溝</v>
          </cell>
          <cell r="O1046" t="str">
            <v>退火</v>
          </cell>
          <cell r="P1046" t="str">
            <v>1F</v>
          </cell>
          <cell r="Q1046" t="str">
            <v>P-14</v>
          </cell>
          <cell r="R1046">
            <v>650</v>
          </cell>
          <cell r="S1046">
            <v>0</v>
          </cell>
        </row>
        <row r="1047">
          <cell r="B1047" t="str">
            <v>PCT-TRS-6L-C</v>
          </cell>
          <cell r="D1047" t="str">
            <v>∮</v>
          </cell>
          <cell r="E1047">
            <v>8.5</v>
          </cell>
          <cell r="F1047">
            <v>8.5</v>
          </cell>
          <cell r="G1047">
            <v>17.399999999999999</v>
          </cell>
          <cell r="H1047">
            <v>0.8</v>
          </cell>
          <cell r="I1047">
            <v>60</v>
          </cell>
          <cell r="J1047">
            <v>0.2</v>
          </cell>
          <cell r="K1047">
            <v>132</v>
          </cell>
          <cell r="L1047">
            <v>9.1411986268939392E-3</v>
          </cell>
          <cell r="M1047">
            <v>0.78500000000000003</v>
          </cell>
          <cell r="O1047" t="str">
            <v>電鍍</v>
          </cell>
          <cell r="P1047" t="str">
            <v>外</v>
          </cell>
          <cell r="Q1047" t="str">
            <v>P-13</v>
          </cell>
          <cell r="R1047">
            <v>800</v>
          </cell>
          <cell r="S1047" t="str">
            <v>15.20型</v>
          </cell>
        </row>
        <row r="1048">
          <cell r="B1048" t="str">
            <v>PCT-TRS-6LK-A-01</v>
          </cell>
          <cell r="C1048" t="str">
            <v>十花1P</v>
          </cell>
          <cell r="D1048" t="str">
            <v>∮</v>
          </cell>
          <cell r="E1048">
            <v>12.7</v>
          </cell>
          <cell r="F1048">
            <v>12.7</v>
          </cell>
          <cell r="G1048">
            <v>9.5</v>
          </cell>
          <cell r="H1048">
            <v>0.8</v>
          </cell>
          <cell r="I1048">
            <v>60</v>
          </cell>
          <cell r="J1048">
            <v>0.2</v>
          </cell>
          <cell r="K1048">
            <v>229</v>
          </cell>
          <cell r="L1048">
            <v>1.1598133410251092E-2</v>
          </cell>
          <cell r="M1048">
            <v>0.78500000000000003</v>
          </cell>
          <cell r="N1048" t="str">
            <v>銑六角</v>
          </cell>
          <cell r="O1048" t="str">
            <v>電鍍</v>
          </cell>
          <cell r="P1048" t="str">
            <v>外</v>
          </cell>
          <cell r="Q1048" t="str">
            <v>P-05</v>
          </cell>
          <cell r="R1048">
            <v>300</v>
          </cell>
          <cell r="S1048" t="str">
            <v>15.20型</v>
          </cell>
        </row>
        <row r="1049">
          <cell r="B1049" t="str">
            <v>PCT-TRS-6LMG-A-02</v>
          </cell>
          <cell r="D1049" t="str">
            <v>H</v>
          </cell>
          <cell r="E1049">
            <v>11</v>
          </cell>
          <cell r="F1049">
            <v>11</v>
          </cell>
          <cell r="G1049">
            <v>11.57</v>
          </cell>
          <cell r="H1049">
            <v>0.8</v>
          </cell>
          <cell r="I1049">
            <v>40</v>
          </cell>
          <cell r="J1049">
            <v>0.2</v>
          </cell>
          <cell r="K1049">
            <v>195</v>
          </cell>
          <cell r="L1049">
            <v>1.1432421282051282E-2</v>
          </cell>
          <cell r="M1049">
            <v>0.86599999999999999</v>
          </cell>
          <cell r="O1049" t="str">
            <v>勾溝</v>
          </cell>
          <cell r="P1049" t="str">
            <v>3F</v>
          </cell>
          <cell r="Q1049" t="str">
            <v>P-61</v>
          </cell>
          <cell r="R1049">
            <v>800</v>
          </cell>
          <cell r="S1049" t="str">
            <v>15.20型</v>
          </cell>
        </row>
        <row r="1050">
          <cell r="B1050" t="str">
            <v>PCT-TRS-6LMG-A-03</v>
          </cell>
          <cell r="D1050" t="str">
            <v>H</v>
          </cell>
          <cell r="E1050">
            <v>11</v>
          </cell>
          <cell r="F1050">
            <v>11</v>
          </cell>
          <cell r="G1050">
            <v>11.57</v>
          </cell>
          <cell r="H1050">
            <v>0.8</v>
          </cell>
          <cell r="I1050">
            <v>40</v>
          </cell>
          <cell r="J1050">
            <v>0.2</v>
          </cell>
          <cell r="K1050">
            <v>195</v>
          </cell>
          <cell r="L1050">
            <v>1.1432421282051282E-2</v>
          </cell>
          <cell r="M1050">
            <v>0.86599999999999999</v>
          </cell>
          <cell r="O1050" t="str">
            <v>勾溝</v>
          </cell>
          <cell r="P1050" t="str">
            <v>3F</v>
          </cell>
          <cell r="Q1050" t="str">
            <v>P-61</v>
          </cell>
          <cell r="R1050">
            <v>750</v>
          </cell>
          <cell r="S1050">
            <v>0</v>
          </cell>
        </row>
        <row r="1051">
          <cell r="B1051" t="str">
            <v>PCT-TRS-6LMG-A-04</v>
          </cell>
          <cell r="D1051" t="str">
            <v>H</v>
          </cell>
          <cell r="E1051">
            <v>11</v>
          </cell>
          <cell r="F1051">
            <v>11</v>
          </cell>
          <cell r="G1051">
            <v>11.57</v>
          </cell>
          <cell r="H1051">
            <v>0.8</v>
          </cell>
          <cell r="I1051">
            <v>40</v>
          </cell>
          <cell r="J1051">
            <v>0.2</v>
          </cell>
          <cell r="K1051">
            <v>195</v>
          </cell>
          <cell r="L1051">
            <v>1.1432421282051282E-2</v>
          </cell>
          <cell r="M1051">
            <v>0.86599999999999999</v>
          </cell>
          <cell r="O1051" t="str">
            <v>勾溝</v>
          </cell>
          <cell r="P1051" t="str">
            <v>3F</v>
          </cell>
          <cell r="Q1051" t="str">
            <v>P-61</v>
          </cell>
          <cell r="R1051">
            <v>800</v>
          </cell>
          <cell r="S1051">
            <v>0</v>
          </cell>
        </row>
        <row r="1052">
          <cell r="B1052" t="str">
            <v>PCT-TRS-6LMG-B</v>
          </cell>
          <cell r="C1052" t="str">
            <v>EF料</v>
          </cell>
          <cell r="D1052" t="str">
            <v>∮</v>
          </cell>
          <cell r="E1052">
            <v>10.8</v>
          </cell>
          <cell r="F1052">
            <v>10.8</v>
          </cell>
          <cell r="G1052">
            <v>18.440000000000001</v>
          </cell>
          <cell r="H1052">
            <v>0.8</v>
          </cell>
          <cell r="I1052">
            <v>40</v>
          </cell>
          <cell r="J1052">
            <v>0.2</v>
          </cell>
          <cell r="K1052">
            <v>126</v>
          </cell>
          <cell r="L1052">
            <v>1.5460238571428574E-2</v>
          </cell>
          <cell r="M1052">
            <v>0.78500000000000003</v>
          </cell>
          <cell r="O1052" t="str">
            <v>退火</v>
          </cell>
          <cell r="P1052" t="str">
            <v>1F</v>
          </cell>
          <cell r="Q1052" t="str">
            <v>P-60</v>
          </cell>
          <cell r="R1052">
            <v>650</v>
          </cell>
          <cell r="S1052" t="str">
            <v>15.20型</v>
          </cell>
        </row>
        <row r="1053">
          <cell r="B1053" t="str">
            <v>PCT-TRS-6LMG-B-01</v>
          </cell>
          <cell r="C1053" t="str">
            <v>EF料</v>
          </cell>
          <cell r="D1053" t="str">
            <v>∮</v>
          </cell>
          <cell r="E1053">
            <v>10.8</v>
          </cell>
          <cell r="F1053">
            <v>10.8</v>
          </cell>
          <cell r="G1053">
            <v>18.739999999999998</v>
          </cell>
          <cell r="H1053">
            <v>0.8</v>
          </cell>
          <cell r="I1053">
            <v>40</v>
          </cell>
          <cell r="J1053">
            <v>0.2</v>
          </cell>
          <cell r="K1053">
            <v>124</v>
          </cell>
          <cell r="L1053">
            <v>1.570959725806452E-2</v>
          </cell>
          <cell r="M1053">
            <v>0.78500000000000003</v>
          </cell>
          <cell r="O1053" t="str">
            <v>退火</v>
          </cell>
          <cell r="P1053" t="str">
            <v>1F</v>
          </cell>
          <cell r="Q1053" t="str">
            <v>P-60</v>
          </cell>
          <cell r="R1053">
            <v>600</v>
          </cell>
          <cell r="S1053" t="str">
            <v>15.20型</v>
          </cell>
        </row>
        <row r="1054">
          <cell r="B1054" t="str">
            <v>PCT-TRS-6LMG-B-02</v>
          </cell>
          <cell r="C1054" t="str">
            <v>EF料</v>
          </cell>
          <cell r="D1054" t="str">
            <v>∮</v>
          </cell>
          <cell r="E1054">
            <v>10.8</v>
          </cell>
          <cell r="F1054">
            <v>10.8</v>
          </cell>
          <cell r="G1054">
            <v>18.739999999999998</v>
          </cell>
          <cell r="H1054">
            <v>0.8</v>
          </cell>
          <cell r="I1054">
            <v>40</v>
          </cell>
          <cell r="J1054">
            <v>0.2</v>
          </cell>
          <cell r="K1054">
            <v>124</v>
          </cell>
          <cell r="L1054">
            <v>1.570959725806452E-2</v>
          </cell>
          <cell r="M1054">
            <v>0.78500000000000003</v>
          </cell>
          <cell r="O1054" t="str">
            <v>退火</v>
          </cell>
          <cell r="P1054" t="str">
            <v>1F</v>
          </cell>
          <cell r="Q1054" t="str">
            <v>P-60</v>
          </cell>
          <cell r="R1054">
            <v>650</v>
          </cell>
          <cell r="S1054">
            <v>0</v>
          </cell>
        </row>
        <row r="1055">
          <cell r="B1055" t="str">
            <v>PCT-TRS-6LMG-C-01</v>
          </cell>
          <cell r="D1055" t="str">
            <v>∮</v>
          </cell>
          <cell r="E1055">
            <v>8.5</v>
          </cell>
          <cell r="F1055">
            <v>8.5</v>
          </cell>
          <cell r="G1055">
            <v>17.399999999999999</v>
          </cell>
          <cell r="H1055">
            <v>0.8</v>
          </cell>
          <cell r="I1055">
            <v>60</v>
          </cell>
          <cell r="J1055">
            <v>0.2</v>
          </cell>
          <cell r="K1055">
            <v>132</v>
          </cell>
          <cell r="L1055">
            <v>9.1411986268939392E-3</v>
          </cell>
          <cell r="M1055">
            <v>0.78500000000000003</v>
          </cell>
          <cell r="O1055" t="str">
            <v>電鍍</v>
          </cell>
          <cell r="P1055" t="str">
            <v>外</v>
          </cell>
          <cell r="Q1055" t="str">
            <v>P-62</v>
          </cell>
          <cell r="R1055">
            <v>800</v>
          </cell>
          <cell r="S1055" t="str">
            <v>15.20型</v>
          </cell>
        </row>
        <row r="1056">
          <cell r="B1056" t="str">
            <v>PCT-TRS-6LMG-C-02</v>
          </cell>
          <cell r="D1056" t="str">
            <v>∮</v>
          </cell>
          <cell r="E1056">
            <v>8.6</v>
          </cell>
          <cell r="F1056">
            <v>8.5</v>
          </cell>
          <cell r="G1056">
            <v>17.399999999999999</v>
          </cell>
          <cell r="H1056">
            <v>0.8</v>
          </cell>
          <cell r="I1056">
            <v>60</v>
          </cell>
          <cell r="J1056">
            <v>0.2</v>
          </cell>
          <cell r="K1056">
            <v>132</v>
          </cell>
          <cell r="L1056">
            <v>9.357550871212119E-3</v>
          </cell>
          <cell r="M1056">
            <v>0.78500000000000003</v>
          </cell>
          <cell r="O1056" t="str">
            <v>電鍍</v>
          </cell>
          <cell r="P1056" t="str">
            <v>外</v>
          </cell>
          <cell r="Q1056" t="str">
            <v>P-62</v>
          </cell>
          <cell r="R1056">
            <v>800</v>
          </cell>
          <cell r="S1056">
            <v>0</v>
          </cell>
        </row>
        <row r="1057">
          <cell r="B1057" t="str">
            <v>PCT-TRS-6LRA-B</v>
          </cell>
          <cell r="D1057" t="str">
            <v>□</v>
          </cell>
          <cell r="E1057">
            <v>12</v>
          </cell>
          <cell r="F1057">
            <v>12</v>
          </cell>
          <cell r="G1057">
            <v>18.649999999999999</v>
          </cell>
          <cell r="H1057">
            <v>1.1000000000000001</v>
          </cell>
          <cell r="I1057">
            <v>60</v>
          </cell>
          <cell r="J1057">
            <v>0.2</v>
          </cell>
          <cell r="K1057">
            <v>122</v>
          </cell>
          <cell r="L1057">
            <v>2.5111475409836066E-2</v>
          </cell>
          <cell r="M1057">
            <v>1</v>
          </cell>
          <cell r="N1057" t="str">
            <v>切一半</v>
          </cell>
          <cell r="O1057" t="str">
            <v>鉆孔</v>
          </cell>
          <cell r="P1057" t="str">
            <v>3F</v>
          </cell>
          <cell r="Q1057" t="str">
            <v>P-54</v>
          </cell>
          <cell r="R1057">
            <v>180</v>
          </cell>
          <cell r="S1057" t="str">
            <v>15.20型</v>
          </cell>
        </row>
        <row r="1058">
          <cell r="B1058" t="str">
            <v>PCT-TRS-6LRA-B1</v>
          </cell>
          <cell r="C1058" t="str">
            <v>C3601</v>
          </cell>
          <cell r="D1058" t="str">
            <v>∮</v>
          </cell>
          <cell r="E1058">
            <v>12</v>
          </cell>
          <cell r="F1058">
            <v>11.3</v>
          </cell>
          <cell r="G1058">
            <v>18.34</v>
          </cell>
          <cell r="H1058">
            <v>0.8</v>
          </cell>
          <cell r="I1058">
            <v>40</v>
          </cell>
          <cell r="J1058">
            <v>0.2</v>
          </cell>
          <cell r="K1058">
            <v>127</v>
          </cell>
          <cell r="L1058">
            <v>1.8936425196850393E-2</v>
          </cell>
          <cell r="M1058">
            <v>0.78500000000000003</v>
          </cell>
          <cell r="O1058" t="str">
            <v>退火</v>
          </cell>
          <cell r="P1058" t="str">
            <v>1F</v>
          </cell>
          <cell r="Q1058" t="str">
            <v>P-65</v>
          </cell>
          <cell r="R1058">
            <v>360</v>
          </cell>
          <cell r="S1058" t="str">
            <v>15.20型</v>
          </cell>
        </row>
        <row r="1059">
          <cell r="B1059" t="str">
            <v>PCT-TRS-9-NT-C</v>
          </cell>
          <cell r="D1059" t="str">
            <v>∮</v>
          </cell>
          <cell r="E1059">
            <v>8.5</v>
          </cell>
          <cell r="F1059">
            <v>8.5</v>
          </cell>
          <cell r="G1059">
            <v>17.399999999999999</v>
          </cell>
          <cell r="H1059">
            <v>0.8</v>
          </cell>
          <cell r="I1059">
            <v>60</v>
          </cell>
          <cell r="J1059">
            <v>0.2</v>
          </cell>
          <cell r="K1059">
            <v>132</v>
          </cell>
          <cell r="L1059">
            <v>9.1411986268939392E-3</v>
          </cell>
          <cell r="M1059">
            <v>0.78500000000000003</v>
          </cell>
          <cell r="O1059" t="str">
            <v>電鍍</v>
          </cell>
          <cell r="P1059" t="str">
            <v>外</v>
          </cell>
          <cell r="Q1059" t="str">
            <v>P-17</v>
          </cell>
          <cell r="R1059">
            <v>800</v>
          </cell>
          <cell r="S1059" t="str">
            <v>15.20型</v>
          </cell>
        </row>
        <row r="1060">
          <cell r="B1060" t="str">
            <v>PCT-TRSHE-59-B</v>
          </cell>
          <cell r="C1060" t="str">
            <v>EF料</v>
          </cell>
          <cell r="D1060" t="str">
            <v>∮</v>
          </cell>
          <cell r="E1060">
            <v>10.8</v>
          </cell>
          <cell r="F1060">
            <v>10.8</v>
          </cell>
          <cell r="G1060">
            <v>17.600000000000001</v>
          </cell>
          <cell r="H1060">
            <v>0.8</v>
          </cell>
          <cell r="I1060">
            <v>40</v>
          </cell>
          <cell r="J1060">
            <v>0.2</v>
          </cell>
          <cell r="K1060">
            <v>132</v>
          </cell>
          <cell r="L1060">
            <v>1.4757500454545458E-2</v>
          </cell>
          <cell r="M1060">
            <v>0.78500000000000003</v>
          </cell>
          <cell r="N1060" t="str">
            <v>双溝</v>
          </cell>
          <cell r="O1060" t="str">
            <v>退火</v>
          </cell>
          <cell r="P1060" t="str">
            <v>1F</v>
          </cell>
          <cell r="Q1060" t="str">
            <v>P-41</v>
          </cell>
          <cell r="R1060">
            <v>600</v>
          </cell>
          <cell r="S1060" t="str">
            <v>15.20型</v>
          </cell>
        </row>
        <row r="1061">
          <cell r="B1061" t="str">
            <v>PCT-TRSHE-59L-B</v>
          </cell>
          <cell r="C1061" t="str">
            <v>EF料</v>
          </cell>
          <cell r="D1061" t="str">
            <v>∮</v>
          </cell>
          <cell r="E1061">
            <v>10.8</v>
          </cell>
          <cell r="F1061">
            <v>10.8</v>
          </cell>
          <cell r="G1061">
            <v>17.7</v>
          </cell>
          <cell r="H1061">
            <v>0.8</v>
          </cell>
          <cell r="I1061">
            <v>40</v>
          </cell>
          <cell r="J1061">
            <v>0.2</v>
          </cell>
          <cell r="K1061">
            <v>131</v>
          </cell>
          <cell r="L1061">
            <v>1.4870153129770995E-2</v>
          </cell>
          <cell r="M1061">
            <v>0.78500000000000003</v>
          </cell>
          <cell r="N1061" t="str">
            <v>双溝</v>
          </cell>
          <cell r="O1061" t="str">
            <v>退火</v>
          </cell>
          <cell r="P1061" t="str">
            <v>1F</v>
          </cell>
          <cell r="Q1061" t="str">
            <v>P-22</v>
          </cell>
          <cell r="R1061">
            <v>600</v>
          </cell>
          <cell r="S1061" t="str">
            <v>15.20型</v>
          </cell>
        </row>
        <row r="1062">
          <cell r="B1062" t="str">
            <v>PCT-TRSXL-6L-B-01</v>
          </cell>
          <cell r="C1062" t="str">
            <v>EF料</v>
          </cell>
          <cell r="D1062" t="str">
            <v>∮</v>
          </cell>
          <cell r="E1062">
            <v>10.8</v>
          </cell>
          <cell r="F1062">
            <v>10.8</v>
          </cell>
          <cell r="G1062">
            <v>21.49</v>
          </cell>
          <cell r="H1062">
            <v>0.8</v>
          </cell>
          <cell r="I1062">
            <v>40</v>
          </cell>
          <cell r="J1062">
            <v>0.2</v>
          </cell>
          <cell r="K1062">
            <v>109</v>
          </cell>
          <cell r="L1062">
            <v>1.7871468440366977E-2</v>
          </cell>
          <cell r="M1062">
            <v>0.78500000000000003</v>
          </cell>
          <cell r="N1062" t="str">
            <v>双溝</v>
          </cell>
          <cell r="O1062" t="str">
            <v>退火</v>
          </cell>
          <cell r="P1062" t="str">
            <v>1F</v>
          </cell>
          <cell r="Q1062" t="str">
            <v>P-40</v>
          </cell>
          <cell r="R1062">
            <v>500</v>
          </cell>
          <cell r="S1062" t="str">
            <v>15.20型</v>
          </cell>
        </row>
        <row r="1063">
          <cell r="B1063" t="str">
            <v>PCT-TRSXL-6L-C-01</v>
          </cell>
          <cell r="D1063" t="str">
            <v>∮</v>
          </cell>
          <cell r="E1063">
            <v>8.5</v>
          </cell>
          <cell r="F1063">
            <v>8.5</v>
          </cell>
          <cell r="G1063">
            <v>20.45</v>
          </cell>
          <cell r="H1063">
            <v>0.8</v>
          </cell>
          <cell r="I1063">
            <v>60</v>
          </cell>
          <cell r="J1063">
            <v>0.2</v>
          </cell>
          <cell r="K1063">
            <v>113</v>
          </cell>
          <cell r="L1063">
            <v>1.0678214325221239E-2</v>
          </cell>
          <cell r="M1063">
            <v>0.78500000000000003</v>
          </cell>
          <cell r="O1063" t="str">
            <v>電鍍</v>
          </cell>
          <cell r="P1063" t="str">
            <v>外</v>
          </cell>
          <cell r="Q1063" t="str">
            <v>P-66</v>
          </cell>
          <cell r="R1063">
            <v>650</v>
          </cell>
          <cell r="S1063" t="str">
            <v>15.20型</v>
          </cell>
        </row>
        <row r="1064">
          <cell r="B1064" t="str">
            <v>PCT-TRSXL-6LMG-B-01</v>
          </cell>
          <cell r="C1064" t="str">
            <v>EF料</v>
          </cell>
          <cell r="D1064" t="str">
            <v>∮</v>
          </cell>
          <cell r="E1064">
            <v>10.8</v>
          </cell>
          <cell r="F1064">
            <v>10.8</v>
          </cell>
          <cell r="G1064">
            <v>21.79</v>
          </cell>
          <cell r="H1064">
            <v>0.8</v>
          </cell>
          <cell r="I1064">
            <v>40</v>
          </cell>
          <cell r="J1064">
            <v>0.2</v>
          </cell>
          <cell r="K1064">
            <v>107</v>
          </cell>
          <cell r="L1064">
            <v>1.8205514579439256E-2</v>
          </cell>
          <cell r="M1064">
            <v>0.78500000000000003</v>
          </cell>
          <cell r="O1064" t="str">
            <v>退火</v>
          </cell>
          <cell r="P1064" t="str">
            <v>1F</v>
          </cell>
          <cell r="Q1064" t="str">
            <v>P-70</v>
          </cell>
          <cell r="R1064">
            <v>600</v>
          </cell>
          <cell r="S1064" t="str">
            <v>15.20型</v>
          </cell>
        </row>
        <row r="1065">
          <cell r="B1065" t="str">
            <v>PCT-TRSXL-6LMG-B-02</v>
          </cell>
          <cell r="C1065" t="str">
            <v>EF料</v>
          </cell>
          <cell r="D1065" t="str">
            <v>∮</v>
          </cell>
          <cell r="E1065">
            <v>10.8</v>
          </cell>
          <cell r="F1065">
            <v>10.8</v>
          </cell>
          <cell r="G1065">
            <v>21.79</v>
          </cell>
          <cell r="H1065">
            <v>0.8</v>
          </cell>
          <cell r="I1065">
            <v>40</v>
          </cell>
          <cell r="J1065">
            <v>0.2</v>
          </cell>
          <cell r="K1065">
            <v>107</v>
          </cell>
          <cell r="L1065">
            <v>1.8205514579439256E-2</v>
          </cell>
          <cell r="M1065">
            <v>0.78500000000000003</v>
          </cell>
          <cell r="O1065" t="str">
            <v>退火</v>
          </cell>
          <cell r="P1065" t="str">
            <v>1F</v>
          </cell>
          <cell r="Q1065" t="str">
            <v>P-70</v>
          </cell>
          <cell r="R1065">
            <v>600</v>
          </cell>
          <cell r="S1065">
            <v>0</v>
          </cell>
        </row>
        <row r="1066">
          <cell r="B1066" t="str">
            <v>PCT-TRSXL-6LMG-C-01</v>
          </cell>
          <cell r="D1066" t="str">
            <v>∮</v>
          </cell>
          <cell r="E1066">
            <v>8.5</v>
          </cell>
          <cell r="F1066">
            <v>8.5</v>
          </cell>
          <cell r="G1066">
            <v>20.45</v>
          </cell>
          <cell r="H1066">
            <v>0.8</v>
          </cell>
          <cell r="I1066">
            <v>60</v>
          </cell>
          <cell r="J1066">
            <v>0.2</v>
          </cell>
          <cell r="K1066">
            <v>113</v>
          </cell>
          <cell r="L1066">
            <v>1.0678214325221239E-2</v>
          </cell>
          <cell r="M1066">
            <v>0.78500000000000003</v>
          </cell>
          <cell r="O1066" t="str">
            <v>電鍍</v>
          </cell>
          <cell r="P1066" t="str">
            <v>外</v>
          </cell>
          <cell r="Q1066" t="str">
            <v>P-71</v>
          </cell>
          <cell r="R1066">
            <v>0</v>
          </cell>
          <cell r="S1066">
            <v>0</v>
          </cell>
        </row>
        <row r="1067">
          <cell r="B1067" t="str">
            <v>PCT-TRSXL-6LMG-C-02</v>
          </cell>
          <cell r="D1067" t="str">
            <v>∮</v>
          </cell>
          <cell r="E1067">
            <v>8.6</v>
          </cell>
          <cell r="F1067">
            <v>8.5</v>
          </cell>
          <cell r="G1067">
            <v>20.45</v>
          </cell>
          <cell r="H1067">
            <v>0.8</v>
          </cell>
          <cell r="I1067">
            <v>60</v>
          </cell>
          <cell r="J1067">
            <v>0.2</v>
          </cell>
          <cell r="K1067">
            <v>113</v>
          </cell>
          <cell r="L1067">
            <v>1.0930944380530969E-2</v>
          </cell>
          <cell r="M1067">
            <v>0.78500000000000003</v>
          </cell>
          <cell r="O1067" t="str">
            <v>電鍍</v>
          </cell>
          <cell r="P1067" t="str">
            <v>外</v>
          </cell>
          <cell r="Q1067" t="str">
            <v>P-71</v>
          </cell>
          <cell r="R1067">
            <v>750</v>
          </cell>
          <cell r="S1067">
            <v>0</v>
          </cell>
        </row>
        <row r="1068">
          <cell r="B1068" t="str">
            <v>PF56UNIV-B-01</v>
          </cell>
          <cell r="D1068" t="str">
            <v>∮</v>
          </cell>
          <cell r="E1068">
            <v>11</v>
          </cell>
          <cell r="F1068">
            <v>10.85</v>
          </cell>
          <cell r="G1068">
            <v>15</v>
          </cell>
          <cell r="H1068">
            <v>0.8</v>
          </cell>
          <cell r="I1068">
            <v>40</v>
          </cell>
          <cell r="J1068">
            <v>0.2</v>
          </cell>
          <cell r="K1068">
            <v>153</v>
          </cell>
          <cell r="L1068">
            <v>1.3207881535947714E-2</v>
          </cell>
          <cell r="M1068">
            <v>0.78500000000000003</v>
          </cell>
          <cell r="O1068" t="str">
            <v>退火</v>
          </cell>
          <cell r="P1068" t="str">
            <v>1F</v>
          </cell>
          <cell r="Q1068" t="str">
            <v>P-23</v>
          </cell>
          <cell r="R1068">
            <v>750</v>
          </cell>
          <cell r="S1068" t="str">
            <v>15.20型</v>
          </cell>
        </row>
        <row r="1069">
          <cell r="B1069" t="str">
            <v>PF56UNIV-C</v>
          </cell>
          <cell r="D1069" t="str">
            <v>∮</v>
          </cell>
          <cell r="E1069">
            <v>8</v>
          </cell>
          <cell r="F1069">
            <v>8</v>
          </cell>
          <cell r="G1069">
            <v>14</v>
          </cell>
          <cell r="H1069">
            <v>0.8</v>
          </cell>
          <cell r="I1069">
            <v>60</v>
          </cell>
          <cell r="J1069">
            <v>0.2</v>
          </cell>
          <cell r="K1069">
            <v>162</v>
          </cell>
          <cell r="L1069">
            <v>6.5978765432098763E-3</v>
          </cell>
          <cell r="M1069">
            <v>0.78500000000000003</v>
          </cell>
          <cell r="O1069" t="str">
            <v>×</v>
          </cell>
          <cell r="P1069" t="str">
            <v>倉</v>
          </cell>
          <cell r="Q1069" t="str">
            <v>P-18</v>
          </cell>
          <cell r="R1069">
            <v>745</v>
          </cell>
          <cell r="S1069" t="str">
            <v>15.20型</v>
          </cell>
        </row>
        <row r="1070">
          <cell r="B1070" t="str">
            <v>PF59GIT/OS-A</v>
          </cell>
          <cell r="D1070" t="str">
            <v>∮</v>
          </cell>
          <cell r="E1070">
            <v>12</v>
          </cell>
          <cell r="F1070">
            <v>12</v>
          </cell>
          <cell r="G1070">
            <v>24.3</v>
          </cell>
          <cell r="H1070">
            <v>0.8</v>
          </cell>
          <cell r="I1070">
            <v>40</v>
          </cell>
          <cell r="J1070">
            <v>0.2</v>
          </cell>
          <cell r="K1070">
            <v>97</v>
          </cell>
          <cell r="L1070">
            <v>2.4793051546391755E-2</v>
          </cell>
          <cell r="M1070">
            <v>0.78500000000000003</v>
          </cell>
          <cell r="N1070" t="str">
            <v>車牙6.8</v>
          </cell>
          <cell r="O1070" t="str">
            <v>切邊</v>
          </cell>
          <cell r="P1070" t="str">
            <v>3F</v>
          </cell>
          <cell r="Q1070" t="str">
            <v>P-24</v>
          </cell>
          <cell r="R1070">
            <v>275</v>
          </cell>
          <cell r="S1070" t="str">
            <v>15.20型</v>
          </cell>
        </row>
        <row r="1071">
          <cell r="B1071" t="str">
            <v>PF59GIT/OS-H</v>
          </cell>
          <cell r="D1071" t="str">
            <v>∮</v>
          </cell>
          <cell r="E1071">
            <v>17</v>
          </cell>
          <cell r="F1071">
            <v>17</v>
          </cell>
          <cell r="G1071">
            <v>10</v>
          </cell>
          <cell r="H1071">
            <v>0.8</v>
          </cell>
          <cell r="I1071">
            <v>40</v>
          </cell>
          <cell r="J1071">
            <v>0.2</v>
          </cell>
          <cell r="K1071">
            <v>223</v>
          </cell>
          <cell r="L1071">
            <v>2.1643734865470853E-2</v>
          </cell>
          <cell r="M1071">
            <v>0.78500000000000003</v>
          </cell>
          <cell r="N1071" t="str">
            <v>車牙</v>
          </cell>
          <cell r="O1071" t="str">
            <v>切邊</v>
          </cell>
          <cell r="P1071" t="str">
            <v>3F</v>
          </cell>
          <cell r="Q1071" t="str">
            <v>P-34</v>
          </cell>
          <cell r="R1071" t="str">
            <v>#20-350</v>
          </cell>
          <cell r="S1071" t="str">
            <v>20.25型(牙)</v>
          </cell>
        </row>
        <row r="1072">
          <cell r="B1072" t="str">
            <v>PF59GIT-1-A</v>
          </cell>
          <cell r="C1072" t="str">
            <v>十花</v>
          </cell>
          <cell r="D1072" t="str">
            <v>∮</v>
          </cell>
          <cell r="E1072">
            <v>12</v>
          </cell>
          <cell r="F1072">
            <v>12</v>
          </cell>
          <cell r="G1072">
            <v>24.3</v>
          </cell>
          <cell r="H1072">
            <v>0.8</v>
          </cell>
          <cell r="I1072">
            <v>60</v>
          </cell>
          <cell r="J1072">
            <v>0.2</v>
          </cell>
          <cell r="K1072">
            <v>95</v>
          </cell>
          <cell r="L1072">
            <v>2.4960600378947369E-2</v>
          </cell>
          <cell r="M1072">
            <v>0.78500000000000003</v>
          </cell>
          <cell r="N1072" t="str">
            <v>車牙(牙6.8)</v>
          </cell>
          <cell r="O1072" t="str">
            <v>切邊</v>
          </cell>
          <cell r="P1072" t="str">
            <v>3F</v>
          </cell>
          <cell r="Q1072" t="str">
            <v>P-52</v>
          </cell>
          <cell r="R1072">
            <v>230</v>
          </cell>
          <cell r="S1072" t="str">
            <v>15.20型</v>
          </cell>
        </row>
        <row r="1073">
          <cell r="B1073" t="str">
            <v>PF59GIT-A</v>
          </cell>
          <cell r="D1073" t="str">
            <v>∮</v>
          </cell>
          <cell r="E1073">
            <v>12</v>
          </cell>
          <cell r="F1073">
            <v>12</v>
          </cell>
          <cell r="G1073">
            <v>26.6</v>
          </cell>
          <cell r="H1073">
            <v>1.1000000000000001</v>
          </cell>
          <cell r="I1073">
            <v>60</v>
          </cell>
          <cell r="J1073">
            <v>0.2</v>
          </cell>
          <cell r="K1073">
            <v>87</v>
          </cell>
          <cell r="L1073">
            <v>2.7642827586206897E-2</v>
          </cell>
          <cell r="M1073">
            <v>0.78500000000000003</v>
          </cell>
          <cell r="N1073" t="str">
            <v>車牙(牙9.2)</v>
          </cell>
          <cell r="O1073" t="str">
            <v>切邊</v>
          </cell>
          <cell r="P1073" t="str">
            <v>3F</v>
          </cell>
          <cell r="Q1073" t="str">
            <v>P-35</v>
          </cell>
          <cell r="R1073">
            <v>350</v>
          </cell>
        </row>
        <row r="1074">
          <cell r="B1074" t="str">
            <v>PF-59PCB90-B</v>
          </cell>
          <cell r="D1074" t="str">
            <v>∮</v>
          </cell>
          <cell r="E1074">
            <v>12.5</v>
          </cell>
          <cell r="F1074">
            <v>12.5</v>
          </cell>
          <cell r="G1074">
            <v>14.1</v>
          </cell>
          <cell r="H1074">
            <v>0.8</v>
          </cell>
          <cell r="I1074">
            <v>40</v>
          </cell>
          <cell r="J1074">
            <v>0.2</v>
          </cell>
          <cell r="K1074">
            <v>162</v>
          </cell>
          <cell r="L1074">
            <v>1.6108097029320988E-2</v>
          </cell>
          <cell r="M1074">
            <v>0.78500000000000003</v>
          </cell>
          <cell r="O1074" t="str">
            <v>剖溝</v>
          </cell>
          <cell r="P1074" t="str">
            <v>3F</v>
          </cell>
          <cell r="Q1074" t="str">
            <v>P-12</v>
          </cell>
          <cell r="R1074">
            <v>240</v>
          </cell>
          <cell r="S1074" t="str">
            <v>15.20型</v>
          </cell>
        </row>
        <row r="1075">
          <cell r="B1075" t="str">
            <v>PP08740027-A</v>
          </cell>
          <cell r="D1075" t="str">
            <v>∮</v>
          </cell>
          <cell r="E1075">
            <v>11.1</v>
          </cell>
          <cell r="F1075">
            <v>11</v>
          </cell>
          <cell r="G1075">
            <v>22.3</v>
          </cell>
          <cell r="H1075">
            <v>0.8</v>
          </cell>
          <cell r="I1075">
            <v>40</v>
          </cell>
          <cell r="J1075">
            <v>0.2</v>
          </cell>
          <cell r="K1075">
            <v>105</v>
          </cell>
          <cell r="L1075">
            <v>1.9597283892857139E-2</v>
          </cell>
          <cell r="M1075">
            <v>0.78500000000000003</v>
          </cell>
          <cell r="N1075" t="str">
            <v>牙22.3(鎰聖</v>
          </cell>
          <cell r="Q1075" t="str">
            <v>P-76</v>
          </cell>
          <cell r="R1075">
            <v>411</v>
          </cell>
          <cell r="S1075">
            <v>0</v>
          </cell>
        </row>
        <row r="1076">
          <cell r="B1076" t="str">
            <v>PP08740027-A-01</v>
          </cell>
          <cell r="D1076" t="str">
            <v>∮</v>
          </cell>
          <cell r="E1076">
            <v>11.1</v>
          </cell>
          <cell r="F1076">
            <v>11</v>
          </cell>
          <cell r="G1076">
            <v>22.7</v>
          </cell>
          <cell r="H1076">
            <v>0.8</v>
          </cell>
          <cell r="I1076">
            <v>40</v>
          </cell>
          <cell r="J1076">
            <v>0.2</v>
          </cell>
          <cell r="K1076">
            <v>103</v>
          </cell>
          <cell r="L1076">
            <v>1.9977813677184462E-2</v>
          </cell>
          <cell r="M1076">
            <v>0.78500000000000003</v>
          </cell>
          <cell r="N1076" t="str">
            <v>牙22.3(鎰聖</v>
          </cell>
          <cell r="Q1076" t="str">
            <v>P-76</v>
          </cell>
          <cell r="R1076">
            <v>400</v>
          </cell>
          <cell r="S1076">
            <v>0</v>
          </cell>
        </row>
        <row r="1077">
          <cell r="B1077" t="str">
            <v>PP087-A</v>
          </cell>
          <cell r="D1077" t="str">
            <v>∮</v>
          </cell>
          <cell r="E1077">
            <v>11.1</v>
          </cell>
          <cell r="F1077">
            <v>11</v>
          </cell>
          <cell r="G1077">
            <v>22.7</v>
          </cell>
          <cell r="H1077">
            <v>0.8</v>
          </cell>
          <cell r="I1077">
            <v>40</v>
          </cell>
          <cell r="J1077">
            <v>0.2</v>
          </cell>
          <cell r="K1077">
            <v>103</v>
          </cell>
          <cell r="L1077">
            <v>1.9977813677184462E-2</v>
          </cell>
          <cell r="M1077">
            <v>0.78500000000000003</v>
          </cell>
          <cell r="Q1077" t="str">
            <v>P-78</v>
          </cell>
          <cell r="R1077">
            <v>450</v>
          </cell>
          <cell r="S1077">
            <v>0</v>
          </cell>
        </row>
        <row r="1078">
          <cell r="B1078" t="str">
            <v>PP10070027-B</v>
          </cell>
          <cell r="D1078" t="str">
            <v>∮</v>
          </cell>
          <cell r="E1078">
            <v>13</v>
          </cell>
          <cell r="F1078">
            <v>12.7</v>
          </cell>
          <cell r="G1078">
            <v>27</v>
          </cell>
          <cell r="H1078">
            <v>0.8</v>
          </cell>
          <cell r="I1078">
            <v>40</v>
          </cell>
          <cell r="J1078">
            <v>0.2</v>
          </cell>
          <cell r="K1078">
            <v>87</v>
          </cell>
          <cell r="L1078">
            <v>3.2441929597701147E-2</v>
          </cell>
          <cell r="M1078">
            <v>0.78500000000000003</v>
          </cell>
          <cell r="N1078" t="str">
            <v>牙27</v>
          </cell>
          <cell r="O1078" t="str">
            <v>電鍍</v>
          </cell>
          <cell r="P1078" t="str">
            <v>外</v>
          </cell>
          <cell r="Q1078" t="str">
            <v>P-74</v>
          </cell>
          <cell r="R1078">
            <v>200</v>
          </cell>
          <cell r="S1078">
            <v>0</v>
          </cell>
        </row>
        <row r="1079">
          <cell r="B1079" t="str">
            <v>PSF-5C-A</v>
          </cell>
          <cell r="D1079" t="str">
            <v>H</v>
          </cell>
          <cell r="E1079">
            <v>12</v>
          </cell>
          <cell r="F1079">
            <v>12</v>
          </cell>
          <cell r="G1079">
            <v>11</v>
          </cell>
          <cell r="H1079">
            <v>0.8</v>
          </cell>
          <cell r="I1079">
            <v>40</v>
          </cell>
          <cell r="J1079">
            <v>0.2</v>
          </cell>
          <cell r="K1079">
            <v>205</v>
          </cell>
          <cell r="L1079">
            <v>1.2941841951219512E-2</v>
          </cell>
          <cell r="M1079">
            <v>0.86599999999999999</v>
          </cell>
          <cell r="N1079" t="str">
            <v>不攻牙</v>
          </cell>
          <cell r="O1079" t="str">
            <v>攻牙</v>
          </cell>
          <cell r="P1079" t="str">
            <v>3F.楊</v>
          </cell>
          <cell r="Q1079" t="str">
            <v>P-04</v>
          </cell>
          <cell r="R1079">
            <v>300</v>
          </cell>
          <cell r="S1079" t="str">
            <v>20型</v>
          </cell>
        </row>
        <row r="1080">
          <cell r="B1080" t="str">
            <v>PV6UE-05-C</v>
          </cell>
          <cell r="D1080" t="str">
            <v>∮</v>
          </cell>
          <cell r="E1080">
            <v>8.5</v>
          </cell>
          <cell r="F1080">
            <v>8.5</v>
          </cell>
          <cell r="G1080">
            <v>19</v>
          </cell>
          <cell r="H1080">
            <v>0.8</v>
          </cell>
          <cell r="I1080">
            <v>60</v>
          </cell>
          <cell r="J1080">
            <v>0.2</v>
          </cell>
          <cell r="K1080">
            <v>122</v>
          </cell>
          <cell r="L1080">
            <v>9.8904772028688519E-3</v>
          </cell>
          <cell r="M1080">
            <v>0.78500000000000003</v>
          </cell>
          <cell r="Q1080" t="str">
            <v>P-67</v>
          </cell>
          <cell r="R1080">
            <v>600</v>
          </cell>
          <cell r="S1080" t="str">
            <v>15.20型</v>
          </cell>
        </row>
        <row r="1081">
          <cell r="B1081" t="str">
            <v>PV6UE-05-NUT</v>
          </cell>
          <cell r="D1081" t="str">
            <v>H</v>
          </cell>
          <cell r="E1081">
            <v>11</v>
          </cell>
          <cell r="F1081">
            <v>11</v>
          </cell>
          <cell r="G1081">
            <v>8.8000000000000007</v>
          </cell>
          <cell r="H1081">
            <v>0.8</v>
          </cell>
          <cell r="I1081">
            <v>40</v>
          </cell>
          <cell r="J1081">
            <v>0.2</v>
          </cell>
          <cell r="K1081">
            <v>251</v>
          </cell>
          <cell r="L1081">
            <v>8.8817615537848602E-3</v>
          </cell>
          <cell r="M1081">
            <v>0.86599999999999999</v>
          </cell>
          <cell r="Q1081" t="str">
            <v>P-68</v>
          </cell>
          <cell r="R1081">
            <v>750</v>
          </cell>
          <cell r="S1081" t="str">
            <v>15.20型</v>
          </cell>
        </row>
        <row r="1082">
          <cell r="B1082" t="str">
            <v>PV6UE-05-R</v>
          </cell>
          <cell r="D1082" t="str">
            <v>∮</v>
          </cell>
          <cell r="E1082">
            <v>11.5</v>
          </cell>
          <cell r="F1082">
            <v>11.3</v>
          </cell>
          <cell r="G1082">
            <v>14.7</v>
          </cell>
          <cell r="H1082">
            <v>0.8</v>
          </cell>
          <cell r="I1082">
            <v>40</v>
          </cell>
          <cell r="J1082">
            <v>0.2</v>
          </cell>
          <cell r="K1082">
            <v>156</v>
          </cell>
          <cell r="L1082">
            <v>1.4158273838141024E-2</v>
          </cell>
          <cell r="M1082">
            <v>0.78500000000000003</v>
          </cell>
          <cell r="Q1082" t="str">
            <v>P-69</v>
          </cell>
          <cell r="R1082">
            <v>450</v>
          </cell>
          <cell r="S1082" t="str">
            <v>15.20型</v>
          </cell>
        </row>
        <row r="1083">
          <cell r="B1083" t="str">
            <v>PV6USLP-A</v>
          </cell>
          <cell r="D1083" t="str">
            <v>H</v>
          </cell>
          <cell r="E1083">
            <v>11</v>
          </cell>
          <cell r="F1083">
            <v>11</v>
          </cell>
          <cell r="G1083">
            <v>10.3</v>
          </cell>
          <cell r="H1083">
            <v>0.8</v>
          </cell>
          <cell r="I1083">
            <v>40</v>
          </cell>
          <cell r="J1083">
            <v>0.2</v>
          </cell>
          <cell r="K1083">
            <v>217</v>
          </cell>
          <cell r="L1083">
            <v>1.0273373963133639E-2</v>
          </cell>
          <cell r="M1083">
            <v>0.86599999999999999</v>
          </cell>
          <cell r="O1083" t="str">
            <v>電鍍</v>
          </cell>
          <cell r="P1083" t="str">
            <v>外</v>
          </cell>
          <cell r="Q1083" t="str">
            <v>P-79</v>
          </cell>
          <cell r="R1083">
            <v>800</v>
          </cell>
          <cell r="S1083" t="str">
            <v>15.20型</v>
          </cell>
        </row>
        <row r="1084">
          <cell r="B1084" t="str">
            <v>PV6USLP-A-01</v>
          </cell>
          <cell r="D1084" t="str">
            <v>H</v>
          </cell>
          <cell r="E1084">
            <v>11</v>
          </cell>
          <cell r="F1084">
            <v>11</v>
          </cell>
          <cell r="G1084">
            <v>10.199999999999999</v>
          </cell>
          <cell r="H1084">
            <v>0.8</v>
          </cell>
          <cell r="I1084">
            <v>40</v>
          </cell>
          <cell r="J1084">
            <v>0.2</v>
          </cell>
          <cell r="K1084">
            <v>219</v>
          </cell>
          <cell r="L1084">
            <v>1.0179553196347032E-2</v>
          </cell>
          <cell r="M1084">
            <v>0.86599999999999999</v>
          </cell>
          <cell r="O1084" t="str">
            <v>電鍍</v>
          </cell>
          <cell r="P1084" t="str">
            <v>外</v>
          </cell>
          <cell r="R1084">
            <v>500</v>
          </cell>
          <cell r="S1084" t="str">
            <v>15.20型</v>
          </cell>
        </row>
        <row r="1085">
          <cell r="B1085" t="str">
            <v>PV6USLP-A-02</v>
          </cell>
          <cell r="D1085" t="str">
            <v>H</v>
          </cell>
          <cell r="E1085">
            <v>11</v>
          </cell>
          <cell r="F1085">
            <v>11</v>
          </cell>
          <cell r="G1085">
            <v>10.199999999999999</v>
          </cell>
          <cell r="H1085">
            <v>0.8</v>
          </cell>
          <cell r="I1085">
            <v>40</v>
          </cell>
          <cell r="J1085">
            <v>0.2</v>
          </cell>
          <cell r="K1085">
            <v>219</v>
          </cell>
          <cell r="L1085">
            <v>1.0179553196347032E-2</v>
          </cell>
          <cell r="M1085">
            <v>0.86599999999999999</v>
          </cell>
          <cell r="O1085" t="str">
            <v>電鍍</v>
          </cell>
          <cell r="P1085" t="str">
            <v>外</v>
          </cell>
          <cell r="R1085">
            <v>600</v>
          </cell>
          <cell r="S1085" t="str">
            <v>15.20型</v>
          </cell>
        </row>
        <row r="1086">
          <cell r="B1086" t="str">
            <v>PV6USLP-A-04</v>
          </cell>
          <cell r="D1086" t="str">
            <v>H</v>
          </cell>
          <cell r="E1086">
            <v>11</v>
          </cell>
          <cell r="F1086">
            <v>11</v>
          </cell>
          <cell r="G1086">
            <v>10.199999999999999</v>
          </cell>
          <cell r="H1086">
            <v>0.8</v>
          </cell>
          <cell r="I1086">
            <v>40</v>
          </cell>
          <cell r="J1086">
            <v>0.2</v>
          </cell>
          <cell r="K1086">
            <v>219</v>
          </cell>
          <cell r="L1086">
            <v>1.0179553196347032E-2</v>
          </cell>
          <cell r="M1086">
            <v>0.86599999999999999</v>
          </cell>
          <cell r="O1086" t="str">
            <v>電鍍</v>
          </cell>
          <cell r="P1086" t="str">
            <v>外</v>
          </cell>
          <cell r="R1086">
            <v>500</v>
          </cell>
          <cell r="S1086" t="str">
            <v>15.20型</v>
          </cell>
        </row>
        <row r="1087">
          <cell r="B1087" t="str">
            <v>PV6USLPr2-A-04</v>
          </cell>
          <cell r="D1087" t="str">
            <v>H</v>
          </cell>
          <cell r="E1087">
            <v>11</v>
          </cell>
          <cell r="F1087">
            <v>11</v>
          </cell>
          <cell r="G1087">
            <v>10.199999999999999</v>
          </cell>
          <cell r="H1087">
            <v>0.8</v>
          </cell>
          <cell r="I1087">
            <v>40</v>
          </cell>
          <cell r="J1087">
            <v>0.2</v>
          </cell>
          <cell r="K1087">
            <v>219</v>
          </cell>
          <cell r="L1087">
            <v>1.0179553196347032E-2</v>
          </cell>
          <cell r="M1087">
            <v>0.86599999999999999</v>
          </cell>
          <cell r="O1087" t="str">
            <v>電鍍</v>
          </cell>
          <cell r="P1087" t="str">
            <v>外</v>
          </cell>
          <cell r="R1087">
            <v>500</v>
          </cell>
          <cell r="S1087" t="str">
            <v>15.20型</v>
          </cell>
        </row>
        <row r="1088">
          <cell r="B1088" t="str">
            <v>PV6USLP-A-04X</v>
          </cell>
          <cell r="D1088" t="str">
            <v>H</v>
          </cell>
          <cell r="E1088">
            <v>11</v>
          </cell>
          <cell r="F1088">
            <v>11</v>
          </cell>
          <cell r="G1088">
            <v>10.199999999999999</v>
          </cell>
          <cell r="H1088">
            <v>0.8</v>
          </cell>
          <cell r="I1088">
            <v>40</v>
          </cell>
          <cell r="J1088">
            <v>0.2</v>
          </cell>
          <cell r="K1088">
            <v>219</v>
          </cell>
          <cell r="L1088">
            <v>1.0179553196347032E-2</v>
          </cell>
          <cell r="M1088">
            <v>0.86599999999999999</v>
          </cell>
          <cell r="O1088" t="str">
            <v>電鍍</v>
          </cell>
          <cell r="P1088" t="str">
            <v>外</v>
          </cell>
          <cell r="R1088">
            <v>500</v>
          </cell>
          <cell r="S1088" t="str">
            <v>15.20型</v>
          </cell>
        </row>
        <row r="1089">
          <cell r="B1089" t="str">
            <v>PV6USLP-A-X3</v>
          </cell>
          <cell r="D1089" t="str">
            <v>H</v>
          </cell>
          <cell r="E1089">
            <v>11</v>
          </cell>
          <cell r="F1089">
            <v>10.8</v>
          </cell>
          <cell r="G1089">
            <v>10.199999999999999</v>
          </cell>
          <cell r="H1089">
            <v>0.8</v>
          </cell>
          <cell r="I1089">
            <v>40</v>
          </cell>
          <cell r="J1089">
            <v>0.2</v>
          </cell>
          <cell r="K1089">
            <v>219</v>
          </cell>
          <cell r="L1089">
            <v>1.0179553196347032E-2</v>
          </cell>
          <cell r="M1089">
            <v>0.86599999999999999</v>
          </cell>
          <cell r="Q1089" t="str">
            <v>樣品</v>
          </cell>
        </row>
        <row r="1090">
          <cell r="B1090" t="str">
            <v>PV6USLP-A車孔</v>
          </cell>
          <cell r="J1090">
            <v>0.2</v>
          </cell>
          <cell r="Q1090" t="str">
            <v>車孔</v>
          </cell>
          <cell r="R1090">
            <v>1450</v>
          </cell>
        </row>
        <row r="1091">
          <cell r="B1091" t="str">
            <v>PV6USLP-C</v>
          </cell>
          <cell r="D1091" t="str">
            <v>∮</v>
          </cell>
          <cell r="E1091">
            <v>8.5</v>
          </cell>
          <cell r="F1091">
            <v>8.5</v>
          </cell>
          <cell r="G1091">
            <v>19</v>
          </cell>
          <cell r="H1091">
            <v>0.8</v>
          </cell>
          <cell r="I1091">
            <v>60</v>
          </cell>
          <cell r="J1091">
            <v>0.2</v>
          </cell>
          <cell r="K1091">
            <v>122</v>
          </cell>
          <cell r="L1091">
            <v>9.8904772028688519E-3</v>
          </cell>
          <cell r="M1091">
            <v>0.78500000000000003</v>
          </cell>
          <cell r="O1091" t="str">
            <v>電鍍</v>
          </cell>
          <cell r="P1091" t="str">
            <v>外</v>
          </cell>
          <cell r="Q1091" t="str">
            <v>P-80</v>
          </cell>
          <cell r="R1091">
            <v>800</v>
          </cell>
          <cell r="S1091" t="str">
            <v>15.20型</v>
          </cell>
        </row>
        <row r="1092">
          <cell r="B1092" t="str">
            <v>PV6USLP-C-01</v>
          </cell>
          <cell r="D1092" t="str">
            <v>∮</v>
          </cell>
          <cell r="E1092">
            <v>8.5</v>
          </cell>
          <cell r="F1092">
            <v>8.5</v>
          </cell>
          <cell r="G1092">
            <v>19</v>
          </cell>
          <cell r="H1092">
            <v>0.8</v>
          </cell>
          <cell r="I1092">
            <v>60</v>
          </cell>
          <cell r="J1092">
            <v>0.2</v>
          </cell>
          <cell r="K1092">
            <v>122</v>
          </cell>
          <cell r="L1092">
            <v>9.8904772028688519E-3</v>
          </cell>
          <cell r="M1092">
            <v>0.78500000000000003</v>
          </cell>
          <cell r="O1092" t="str">
            <v>電鍍</v>
          </cell>
          <cell r="P1092" t="str">
            <v>外</v>
          </cell>
          <cell r="R1092">
            <v>950</v>
          </cell>
          <cell r="S1092" t="str">
            <v>15.20型</v>
          </cell>
        </row>
        <row r="1093">
          <cell r="B1093" t="str">
            <v>PV6USLP-C-03</v>
          </cell>
          <cell r="D1093" t="str">
            <v>∮</v>
          </cell>
          <cell r="E1093">
            <v>8.5</v>
          </cell>
          <cell r="F1093">
            <v>8.5</v>
          </cell>
          <cell r="G1093">
            <v>19</v>
          </cell>
          <cell r="H1093">
            <v>0.8</v>
          </cell>
          <cell r="I1093">
            <v>60</v>
          </cell>
          <cell r="J1093">
            <v>0.2</v>
          </cell>
          <cell r="K1093">
            <v>122</v>
          </cell>
          <cell r="L1093">
            <v>9.8904772028688519E-3</v>
          </cell>
          <cell r="M1093">
            <v>0.78500000000000003</v>
          </cell>
          <cell r="O1093" t="str">
            <v>電鍍</v>
          </cell>
          <cell r="P1093" t="str">
            <v>外</v>
          </cell>
          <cell r="R1093">
            <v>1000</v>
          </cell>
          <cell r="S1093" t="str">
            <v>15.20型</v>
          </cell>
        </row>
        <row r="1094">
          <cell r="B1094" t="str">
            <v>PV6USLP-C-04</v>
          </cell>
          <cell r="D1094" t="str">
            <v>∮</v>
          </cell>
          <cell r="E1094">
            <v>8.5</v>
          </cell>
          <cell r="F1094">
            <v>8.4</v>
          </cell>
          <cell r="G1094">
            <v>19</v>
          </cell>
          <cell r="H1094">
            <v>0.8</v>
          </cell>
          <cell r="I1094">
            <v>60</v>
          </cell>
          <cell r="J1094">
            <v>0.2</v>
          </cell>
          <cell r="K1094">
            <v>122</v>
          </cell>
          <cell r="L1094">
            <v>9.8904772028688519E-3</v>
          </cell>
          <cell r="M1094">
            <v>0.78500000000000003</v>
          </cell>
          <cell r="O1094" t="str">
            <v>電鍍</v>
          </cell>
          <cell r="P1094" t="str">
            <v>外</v>
          </cell>
          <cell r="R1094">
            <v>1000</v>
          </cell>
          <cell r="S1094" t="str">
            <v>15.20型</v>
          </cell>
        </row>
        <row r="1095">
          <cell r="B1095" t="str">
            <v>PV6USLP-C-X</v>
          </cell>
          <cell r="D1095" t="str">
            <v>∮</v>
          </cell>
          <cell r="E1095">
            <v>8.5</v>
          </cell>
          <cell r="F1095">
            <v>8.5</v>
          </cell>
          <cell r="G1095">
            <v>19</v>
          </cell>
          <cell r="H1095">
            <v>0.8</v>
          </cell>
          <cell r="I1095">
            <v>60</v>
          </cell>
          <cell r="J1095">
            <v>0.2</v>
          </cell>
          <cell r="K1095">
            <v>122</v>
          </cell>
          <cell r="L1095">
            <v>9.8904772028688519E-3</v>
          </cell>
          <cell r="M1095">
            <v>0.78500000000000003</v>
          </cell>
          <cell r="N1095" t="str">
            <v>過度版</v>
          </cell>
          <cell r="O1095" t="str">
            <v>電鍍</v>
          </cell>
          <cell r="P1095" t="str">
            <v>外</v>
          </cell>
          <cell r="Q1095" t="str">
            <v>f</v>
          </cell>
          <cell r="R1095">
            <v>1000</v>
          </cell>
          <cell r="S1095" t="str">
            <v>15.20型</v>
          </cell>
        </row>
        <row r="1096">
          <cell r="B1096" t="str">
            <v>PV6USLP-F(ND)</v>
          </cell>
          <cell r="D1096" t="str">
            <v>∮</v>
          </cell>
          <cell r="E1096">
            <v>11.5</v>
          </cell>
          <cell r="F1096">
            <v>11.3</v>
          </cell>
          <cell r="G1096">
            <v>14.7</v>
          </cell>
          <cell r="H1096">
            <v>0.8</v>
          </cell>
          <cell r="I1096">
            <v>40</v>
          </cell>
          <cell r="J1096">
            <v>0.2</v>
          </cell>
          <cell r="K1096">
            <v>156</v>
          </cell>
          <cell r="L1096">
            <v>1.4158273838141024E-2</v>
          </cell>
          <cell r="M1096">
            <v>0.78500000000000003</v>
          </cell>
          <cell r="O1096" t="str">
            <v>電鍍</v>
          </cell>
          <cell r="P1096" t="str">
            <v>外</v>
          </cell>
          <cell r="Q1096" t="str">
            <v>P-81</v>
          </cell>
          <cell r="R1096">
            <v>680</v>
          </cell>
          <cell r="S1096" t="str">
            <v>15.20型</v>
          </cell>
        </row>
        <row r="1097">
          <cell r="B1097" t="str">
            <v>PV6USLP-F(ND)-01</v>
          </cell>
          <cell r="D1097" t="str">
            <v>∮</v>
          </cell>
          <cell r="E1097">
            <v>11.5</v>
          </cell>
          <cell r="F1097">
            <v>11.3</v>
          </cell>
          <cell r="G1097">
            <v>14.7</v>
          </cell>
          <cell r="H1097">
            <v>0.8</v>
          </cell>
          <cell r="I1097">
            <v>40</v>
          </cell>
          <cell r="J1097">
            <v>0.2</v>
          </cell>
          <cell r="K1097">
            <v>156</v>
          </cell>
          <cell r="L1097">
            <v>1.4158273838141024E-2</v>
          </cell>
          <cell r="M1097">
            <v>0.78500000000000003</v>
          </cell>
          <cell r="O1097" t="str">
            <v>電鍍</v>
          </cell>
          <cell r="P1097" t="str">
            <v>外</v>
          </cell>
          <cell r="Q1097" t="str">
            <v>P-81</v>
          </cell>
          <cell r="R1097">
            <v>680</v>
          </cell>
          <cell r="S1097" t="str">
            <v>15.20型</v>
          </cell>
        </row>
        <row r="1098">
          <cell r="B1098" t="str">
            <v>PV6USLP-F(ND)打字</v>
          </cell>
          <cell r="J1098">
            <v>0.2</v>
          </cell>
          <cell r="Q1098" t="str">
            <v>打字</v>
          </cell>
          <cell r="R1098">
            <v>4200</v>
          </cell>
        </row>
        <row r="1099">
          <cell r="B1099" t="str">
            <v>PVFWC-A1</v>
          </cell>
          <cell r="D1099" t="str">
            <v>∮</v>
          </cell>
          <cell r="E1099">
            <v>16</v>
          </cell>
          <cell r="F1099">
            <v>16</v>
          </cell>
          <cell r="G1099">
            <v>27.3</v>
          </cell>
          <cell r="H1099">
            <v>0.8</v>
          </cell>
          <cell r="I1099">
            <v>40</v>
          </cell>
          <cell r="J1099">
            <v>0.2</v>
          </cell>
          <cell r="K1099">
            <v>86</v>
          </cell>
          <cell r="L1099">
            <v>4.9714232558139539E-2</v>
          </cell>
          <cell r="M1099">
            <v>0.78500000000000003</v>
          </cell>
          <cell r="O1099" t="str">
            <v>切邊</v>
          </cell>
          <cell r="P1099" t="str">
            <v>3F</v>
          </cell>
          <cell r="Q1099" t="str">
            <v>P-53</v>
          </cell>
          <cell r="R1099">
            <v>0</v>
          </cell>
          <cell r="S1099">
            <v>0</v>
          </cell>
        </row>
        <row r="1100">
          <cell r="B1100" t="str">
            <v>PVFWC-A1-01</v>
          </cell>
          <cell r="D1100" t="str">
            <v>∮</v>
          </cell>
          <cell r="E1100">
            <v>15.2</v>
          </cell>
          <cell r="F1100">
            <v>15</v>
          </cell>
          <cell r="G1100">
            <v>27.3</v>
          </cell>
          <cell r="H1100">
            <v>0.8</v>
          </cell>
          <cell r="I1100">
            <v>40</v>
          </cell>
          <cell r="J1100">
            <v>0.2</v>
          </cell>
          <cell r="K1100">
            <v>86</v>
          </cell>
          <cell r="L1100">
            <v>4.4867094883720926E-2</v>
          </cell>
          <cell r="M1100">
            <v>0.78500000000000003</v>
          </cell>
          <cell r="N1100" t="str">
            <v>車牙(牙7.7)</v>
          </cell>
          <cell r="O1100" t="str">
            <v>切邊</v>
          </cell>
          <cell r="P1100" t="str">
            <v>3F</v>
          </cell>
          <cell r="Q1100" t="str">
            <v>P-53</v>
          </cell>
          <cell r="R1100">
            <v>220</v>
          </cell>
          <cell r="S1100" t="str">
            <v>20型(牙)</v>
          </cell>
        </row>
        <row r="1101">
          <cell r="B1101" t="str">
            <v>PVMCXB-A2</v>
          </cell>
          <cell r="D1101" t="str">
            <v>∮</v>
          </cell>
          <cell r="E1101">
            <v>8.5</v>
          </cell>
          <cell r="F1101">
            <v>8</v>
          </cell>
          <cell r="G1101">
            <v>11.7</v>
          </cell>
          <cell r="H1101">
            <v>0.8</v>
          </cell>
          <cell r="I1101">
            <v>60</v>
          </cell>
          <cell r="J1101">
            <v>0.2</v>
          </cell>
          <cell r="K1101">
            <v>192</v>
          </cell>
          <cell r="L1101">
            <v>6.284574055989583E-3</v>
          </cell>
          <cell r="M1101">
            <v>0.78500000000000003</v>
          </cell>
          <cell r="O1101" t="str">
            <v>電鍍</v>
          </cell>
          <cell r="P1101" t="str">
            <v>外</v>
          </cell>
          <cell r="Q1101" t="str">
            <v>P-77</v>
          </cell>
          <cell r="R1101">
            <v>0</v>
          </cell>
          <cell r="S1101">
            <v>0</v>
          </cell>
        </row>
        <row r="1102">
          <cell r="B1102" t="str">
            <v>PVMCXB-A2-01</v>
          </cell>
          <cell r="D1102" t="str">
            <v>∮</v>
          </cell>
          <cell r="E1102">
            <v>8.5</v>
          </cell>
          <cell r="F1102">
            <v>8</v>
          </cell>
          <cell r="G1102">
            <v>11.7</v>
          </cell>
          <cell r="H1102">
            <v>0.8</v>
          </cell>
          <cell r="I1102">
            <v>60</v>
          </cell>
          <cell r="J1102">
            <v>0.2</v>
          </cell>
          <cell r="K1102">
            <v>192</v>
          </cell>
          <cell r="L1102">
            <v>6.284574055989583E-3</v>
          </cell>
          <cell r="M1102">
            <v>0.78500000000000003</v>
          </cell>
          <cell r="O1102" t="str">
            <v>電鍍</v>
          </cell>
          <cell r="P1102" t="str">
            <v>外</v>
          </cell>
          <cell r="Q1102" t="str">
            <v>P-77</v>
          </cell>
          <cell r="R1102">
            <v>600</v>
          </cell>
          <cell r="S1102">
            <v>0</v>
          </cell>
        </row>
        <row r="1103">
          <cell r="B1103" t="str">
            <v>QC1-B</v>
          </cell>
          <cell r="D1103" t="str">
            <v>∮</v>
          </cell>
          <cell r="E1103">
            <v>11.3</v>
          </cell>
          <cell r="F1103">
            <v>11.15</v>
          </cell>
          <cell r="G1103">
            <v>16.25</v>
          </cell>
          <cell r="H1103">
            <v>0.8</v>
          </cell>
          <cell r="I1103">
            <v>40</v>
          </cell>
          <cell r="J1103">
            <v>0.2</v>
          </cell>
          <cell r="K1103">
            <v>142</v>
          </cell>
          <cell r="L1103">
            <v>1.5017850202464789E-2</v>
          </cell>
          <cell r="M1103">
            <v>0.78500000000000003</v>
          </cell>
          <cell r="Q1103" t="str">
            <v>Q-03</v>
          </cell>
          <cell r="R1103">
            <v>500</v>
          </cell>
          <cell r="S1103" t="str">
            <v>15.20型</v>
          </cell>
        </row>
        <row r="1104">
          <cell r="B1104" t="str">
            <v>QC1-C</v>
          </cell>
          <cell r="D1104" t="str">
            <v>∮</v>
          </cell>
          <cell r="E1104">
            <v>8.5</v>
          </cell>
          <cell r="F1104">
            <v>8.5</v>
          </cell>
          <cell r="G1104">
            <v>19</v>
          </cell>
          <cell r="H1104">
            <v>0.8</v>
          </cell>
          <cell r="I1104">
            <v>60</v>
          </cell>
          <cell r="J1104">
            <v>0.2</v>
          </cell>
          <cell r="K1104">
            <v>122</v>
          </cell>
          <cell r="L1104">
            <v>9.8904772028688519E-3</v>
          </cell>
          <cell r="M1104">
            <v>0.78500000000000003</v>
          </cell>
          <cell r="Q1104" t="str">
            <v>Q-04</v>
          </cell>
          <cell r="R1104">
            <v>750</v>
          </cell>
          <cell r="S1104" t="str">
            <v>15.20型</v>
          </cell>
        </row>
        <row r="1105">
          <cell r="B1105" t="str">
            <v>QC1-N</v>
          </cell>
          <cell r="D1105" t="str">
            <v>H</v>
          </cell>
          <cell r="E1105">
            <v>11</v>
          </cell>
          <cell r="F1105">
            <v>11</v>
          </cell>
          <cell r="G1105">
            <v>10.1</v>
          </cell>
          <cell r="H1105">
            <v>0.8</v>
          </cell>
          <cell r="I1105">
            <v>40</v>
          </cell>
          <cell r="J1105">
            <v>0.2</v>
          </cell>
          <cell r="K1105">
            <v>221</v>
          </cell>
          <cell r="L1105">
            <v>1.0087430542986425E-2</v>
          </cell>
          <cell r="M1105">
            <v>0.86599999999999999</v>
          </cell>
          <cell r="Q1105" t="str">
            <v>Q-07</v>
          </cell>
          <cell r="R1105">
            <v>600</v>
          </cell>
          <cell r="S1105" t="str">
            <v>15.20型</v>
          </cell>
        </row>
        <row r="1106">
          <cell r="B1106" t="str">
            <v>QC1-N車孔</v>
          </cell>
          <cell r="J1106">
            <v>0.2</v>
          </cell>
          <cell r="Q1106" t="str">
            <v>車孔</v>
          </cell>
          <cell r="R1106">
            <v>1450</v>
          </cell>
        </row>
        <row r="1107">
          <cell r="B1107" t="str">
            <v>QC1-QUAD-B</v>
          </cell>
          <cell r="D1107" t="str">
            <v>∮</v>
          </cell>
          <cell r="E1107">
            <v>11.3</v>
          </cell>
          <cell r="F1107">
            <v>11.15</v>
          </cell>
          <cell r="G1107">
            <v>16.350000000000001</v>
          </cell>
          <cell r="H1107">
            <v>0.8</v>
          </cell>
          <cell r="I1107">
            <v>40</v>
          </cell>
          <cell r="J1107">
            <v>0.2</v>
          </cell>
          <cell r="K1107">
            <v>141</v>
          </cell>
          <cell r="L1107">
            <v>1.5124359778368795E-2</v>
          </cell>
          <cell r="M1107">
            <v>0.78500000000000003</v>
          </cell>
          <cell r="Q1107" t="str">
            <v>Q-10</v>
          </cell>
          <cell r="R1107">
            <v>600</v>
          </cell>
          <cell r="S1107" t="str">
            <v>15.20型</v>
          </cell>
        </row>
        <row r="1108">
          <cell r="B1108" t="str">
            <v>QC1-QUAD-C</v>
          </cell>
          <cell r="D1108" t="str">
            <v>∮</v>
          </cell>
          <cell r="E1108">
            <v>8.5</v>
          </cell>
          <cell r="F1108">
            <v>8.5</v>
          </cell>
          <cell r="G1108">
            <v>19</v>
          </cell>
          <cell r="H1108">
            <v>0.8</v>
          </cell>
          <cell r="I1108">
            <v>60</v>
          </cell>
          <cell r="J1108">
            <v>0.2</v>
          </cell>
          <cell r="K1108">
            <v>122</v>
          </cell>
          <cell r="L1108">
            <v>9.8904772028688519E-3</v>
          </cell>
          <cell r="M1108">
            <v>0.78500000000000003</v>
          </cell>
          <cell r="Q1108" t="str">
            <v>Q-12</v>
          </cell>
          <cell r="R1108">
            <v>900</v>
          </cell>
          <cell r="S1108" t="str">
            <v>15.20型</v>
          </cell>
        </row>
        <row r="1109">
          <cell r="B1109" t="str">
            <v>QC2-H-B</v>
          </cell>
          <cell r="D1109" t="str">
            <v>∮</v>
          </cell>
          <cell r="E1109">
            <v>11.3</v>
          </cell>
          <cell r="F1109">
            <v>11.15</v>
          </cell>
          <cell r="G1109">
            <v>16.25</v>
          </cell>
          <cell r="H1109">
            <v>0.8</v>
          </cell>
          <cell r="I1109">
            <v>40</v>
          </cell>
          <cell r="J1109">
            <v>0.2</v>
          </cell>
          <cell r="K1109">
            <v>142</v>
          </cell>
          <cell r="L1109">
            <v>1.5017850202464789E-2</v>
          </cell>
          <cell r="M1109">
            <v>0.78500000000000003</v>
          </cell>
          <cell r="Q1109" t="str">
            <v>Q-01</v>
          </cell>
          <cell r="R1109">
            <v>500</v>
          </cell>
          <cell r="S1109" t="str">
            <v>15.20型</v>
          </cell>
        </row>
        <row r="1110">
          <cell r="B1110" t="str">
            <v>QC2-HB90-A</v>
          </cell>
          <cell r="D1110" t="str">
            <v>□</v>
          </cell>
          <cell r="E1110">
            <v>12</v>
          </cell>
          <cell r="F1110">
            <v>12</v>
          </cell>
          <cell r="G1110">
            <v>31.7</v>
          </cell>
          <cell r="H1110">
            <v>1.1000000000000001</v>
          </cell>
          <cell r="I1110">
            <v>60</v>
          </cell>
          <cell r="J1110">
            <v>0.2</v>
          </cell>
          <cell r="K1110">
            <v>73</v>
          </cell>
          <cell r="L1110">
            <v>4.1967123287671236E-2</v>
          </cell>
          <cell r="M1110">
            <v>1</v>
          </cell>
          <cell r="N1110" t="str">
            <v>切一半</v>
          </cell>
          <cell r="Q1110" t="str">
            <v>Q-08</v>
          </cell>
          <cell r="R1110">
            <v>200</v>
          </cell>
          <cell r="S1110">
            <v>0</v>
          </cell>
        </row>
        <row r="1111">
          <cell r="B1111" t="str">
            <v>QC2-HB90-A-01</v>
          </cell>
          <cell r="D1111" t="str">
            <v>□</v>
          </cell>
          <cell r="E1111">
            <v>12</v>
          </cell>
          <cell r="F1111">
            <v>12</v>
          </cell>
          <cell r="G1111">
            <v>31.7</v>
          </cell>
          <cell r="H1111">
            <v>1.1000000000000001</v>
          </cell>
          <cell r="I1111">
            <v>60</v>
          </cell>
          <cell r="J1111">
            <v>0.2</v>
          </cell>
          <cell r="K1111">
            <v>73</v>
          </cell>
          <cell r="L1111">
            <v>4.1967123287671236E-2</v>
          </cell>
          <cell r="M1111">
            <v>1</v>
          </cell>
          <cell r="N1111" t="str">
            <v>切一半</v>
          </cell>
          <cell r="Q1111" t="str">
            <v>樣品</v>
          </cell>
        </row>
        <row r="1112">
          <cell r="B1112" t="str">
            <v>QC2-HB90-N-01</v>
          </cell>
          <cell r="D1112" t="str">
            <v>H</v>
          </cell>
          <cell r="E1112">
            <v>11</v>
          </cell>
          <cell r="F1112">
            <v>11</v>
          </cell>
          <cell r="G1112">
            <v>9.6</v>
          </cell>
          <cell r="H1112">
            <v>0.8</v>
          </cell>
          <cell r="I1112">
            <v>40</v>
          </cell>
          <cell r="J1112">
            <v>0.2</v>
          </cell>
          <cell r="K1112">
            <v>232</v>
          </cell>
          <cell r="L1112">
            <v>9.6091471982758612E-3</v>
          </cell>
          <cell r="M1112">
            <v>0.86599999999999999</v>
          </cell>
          <cell r="Q1112" t="str">
            <v>Q-09</v>
          </cell>
          <cell r="R1112">
            <v>750</v>
          </cell>
          <cell r="S1112">
            <v>0</v>
          </cell>
        </row>
        <row r="1113">
          <cell r="B1113" t="str">
            <v>QC2-HB-B</v>
          </cell>
          <cell r="D1113" t="str">
            <v>∮</v>
          </cell>
          <cell r="E1113">
            <v>11.3</v>
          </cell>
          <cell r="F1113">
            <v>11.15</v>
          </cell>
          <cell r="G1113">
            <v>16.350000000000001</v>
          </cell>
          <cell r="H1113">
            <v>0.8</v>
          </cell>
          <cell r="I1113">
            <v>40</v>
          </cell>
          <cell r="J1113">
            <v>0.2</v>
          </cell>
          <cell r="K1113">
            <v>141</v>
          </cell>
          <cell r="L1113">
            <v>1.5124359778368795E-2</v>
          </cell>
          <cell r="M1113">
            <v>0.78500000000000003</v>
          </cell>
          <cell r="Q1113" t="str">
            <v>Q-15</v>
          </cell>
          <cell r="R1113">
            <v>550</v>
          </cell>
          <cell r="S1113" t="str">
            <v>15.20型</v>
          </cell>
        </row>
        <row r="1114">
          <cell r="B1114" t="str">
            <v>QC2-H-C</v>
          </cell>
          <cell r="D1114" t="str">
            <v>∮</v>
          </cell>
          <cell r="E1114">
            <v>8.5</v>
          </cell>
          <cell r="F1114">
            <v>8.5</v>
          </cell>
          <cell r="G1114">
            <v>19</v>
          </cell>
          <cell r="H1114">
            <v>0.8</v>
          </cell>
          <cell r="I1114">
            <v>60</v>
          </cell>
          <cell r="J1114">
            <v>0.2</v>
          </cell>
          <cell r="K1114">
            <v>122</v>
          </cell>
          <cell r="L1114">
            <v>9.8904772028688519E-3</v>
          </cell>
          <cell r="M1114">
            <v>0.78500000000000003</v>
          </cell>
          <cell r="Q1114" t="str">
            <v>Q-05</v>
          </cell>
          <cell r="R1114">
            <v>750</v>
          </cell>
          <cell r="S1114" t="str">
            <v>15.20型</v>
          </cell>
        </row>
        <row r="1115">
          <cell r="B1115" t="str">
            <v>QC2-H-C倒角</v>
          </cell>
          <cell r="J1115">
            <v>0.2</v>
          </cell>
          <cell r="Q1115" t="str">
            <v>倒角</v>
          </cell>
          <cell r="R1115">
            <v>1500</v>
          </cell>
        </row>
        <row r="1116">
          <cell r="B1116" t="str">
            <v>QC2-H-N</v>
          </cell>
          <cell r="D1116" t="str">
            <v>H</v>
          </cell>
          <cell r="E1116">
            <v>11</v>
          </cell>
          <cell r="F1116">
            <v>11</v>
          </cell>
          <cell r="G1116">
            <v>10.1</v>
          </cell>
          <cell r="H1116">
            <v>0.8</v>
          </cell>
          <cell r="I1116">
            <v>40</v>
          </cell>
          <cell r="J1116">
            <v>0.2</v>
          </cell>
          <cell r="K1116">
            <v>221</v>
          </cell>
          <cell r="L1116">
            <v>1.0087430542986425E-2</v>
          </cell>
          <cell r="M1116">
            <v>0.86599999999999999</v>
          </cell>
          <cell r="Q1116" t="str">
            <v>Q-06</v>
          </cell>
          <cell r="R1116">
            <v>500</v>
          </cell>
          <cell r="S1116" t="str">
            <v>15.20型</v>
          </cell>
        </row>
        <row r="1117">
          <cell r="B1117" t="str">
            <v>QC2-H-N車孔</v>
          </cell>
          <cell r="J1117">
            <v>0.2</v>
          </cell>
          <cell r="Q1117" t="str">
            <v>車孔</v>
          </cell>
          <cell r="R1117">
            <v>1450</v>
          </cell>
        </row>
        <row r="1118">
          <cell r="B1118" t="str">
            <v>QC2QS-B</v>
          </cell>
          <cell r="D1118" t="str">
            <v>∮</v>
          </cell>
          <cell r="E1118">
            <v>11.3</v>
          </cell>
          <cell r="F1118">
            <v>11.15</v>
          </cell>
          <cell r="G1118">
            <v>16.7</v>
          </cell>
          <cell r="H1118">
            <v>0.8</v>
          </cell>
          <cell r="I1118">
            <v>40</v>
          </cell>
          <cell r="J1118">
            <v>0.2</v>
          </cell>
          <cell r="K1118">
            <v>138</v>
          </cell>
          <cell r="L1118">
            <v>1.5453150208333334E-2</v>
          </cell>
          <cell r="M1118">
            <v>0.78500000000000003</v>
          </cell>
          <cell r="Q1118" t="str">
            <v>Q-02</v>
          </cell>
          <cell r="R1118">
            <v>600</v>
          </cell>
          <cell r="S1118" t="str">
            <v>15.20型</v>
          </cell>
        </row>
        <row r="1119">
          <cell r="B1119" t="str">
            <v>QC2QS-C</v>
          </cell>
          <cell r="D1119" t="str">
            <v>∮</v>
          </cell>
          <cell r="E1119">
            <v>8.5</v>
          </cell>
          <cell r="F1119">
            <v>8.3000000000000007</v>
          </cell>
          <cell r="G1119">
            <v>19</v>
          </cell>
          <cell r="H1119">
            <v>0.8</v>
          </cell>
          <cell r="I1119">
            <v>60</v>
          </cell>
          <cell r="J1119">
            <v>0.2</v>
          </cell>
          <cell r="K1119">
            <v>122</v>
          </cell>
          <cell r="L1119">
            <v>9.8904772028688519E-3</v>
          </cell>
          <cell r="M1119">
            <v>0.78500000000000003</v>
          </cell>
          <cell r="O1119" t="str">
            <v>電鍍</v>
          </cell>
          <cell r="P1119" t="str">
            <v>外</v>
          </cell>
          <cell r="Q1119" t="str">
            <v>Q-13</v>
          </cell>
          <cell r="R1119">
            <v>800</v>
          </cell>
          <cell r="S1119" t="str">
            <v>15.20型</v>
          </cell>
        </row>
        <row r="1120">
          <cell r="B1120" t="str">
            <v>QC2QS-C倒角</v>
          </cell>
          <cell r="J1120">
            <v>0.2</v>
          </cell>
          <cell r="Q1120" t="str">
            <v>倒角</v>
          </cell>
          <cell r="R1120">
            <v>1500</v>
          </cell>
        </row>
        <row r="1121">
          <cell r="B1121" t="str">
            <v>QC2QS-N-01</v>
          </cell>
          <cell r="D1121" t="str">
            <v>H</v>
          </cell>
          <cell r="E1121">
            <v>11</v>
          </cell>
          <cell r="F1121">
            <v>11</v>
          </cell>
          <cell r="G1121">
            <v>11.1</v>
          </cell>
          <cell r="H1121">
            <v>0.8</v>
          </cell>
          <cell r="I1121">
            <v>40</v>
          </cell>
          <cell r="J1121">
            <v>0.2</v>
          </cell>
          <cell r="K1121">
            <v>203</v>
          </cell>
          <cell r="L1121">
            <v>1.098188251231527E-2</v>
          </cell>
          <cell r="M1121">
            <v>0.86599999999999999</v>
          </cell>
          <cell r="O1121" t="str">
            <v>電鍍</v>
          </cell>
          <cell r="P1121" t="str">
            <v>外</v>
          </cell>
          <cell r="Q1121" t="str">
            <v>Q-14</v>
          </cell>
          <cell r="R1121">
            <v>500</v>
          </cell>
          <cell r="S1121" t="str">
            <v>15.20型</v>
          </cell>
        </row>
        <row r="1122">
          <cell r="B1122" t="str">
            <v>QC2QS-N-01車孔</v>
          </cell>
          <cell r="J1122">
            <v>0.2</v>
          </cell>
          <cell r="Q1122" t="str">
            <v>車孔</v>
          </cell>
          <cell r="R1122">
            <v>1450</v>
          </cell>
        </row>
        <row r="1123">
          <cell r="B1123" t="str">
            <v>QC2-QUAD-C</v>
          </cell>
          <cell r="D1123" t="str">
            <v>∮</v>
          </cell>
          <cell r="E1123">
            <v>8.5</v>
          </cell>
          <cell r="F1123">
            <v>8.5</v>
          </cell>
          <cell r="G1123">
            <v>19</v>
          </cell>
          <cell r="H1123">
            <v>0.8</v>
          </cell>
          <cell r="I1123">
            <v>60</v>
          </cell>
          <cell r="J1123">
            <v>0.2</v>
          </cell>
          <cell r="K1123">
            <v>122</v>
          </cell>
          <cell r="L1123">
            <v>9.8904772028688519E-3</v>
          </cell>
          <cell r="M1123">
            <v>0.78500000000000003</v>
          </cell>
          <cell r="Q1123" t="str">
            <v>Q-11</v>
          </cell>
          <cell r="R1123">
            <v>900</v>
          </cell>
          <cell r="S1123" t="str">
            <v>15.20型</v>
          </cell>
        </row>
        <row r="1124">
          <cell r="B1124" t="str">
            <v>RC-1313-2</v>
          </cell>
          <cell r="D1124" t="str">
            <v>∮</v>
          </cell>
          <cell r="E1124">
            <v>8.5</v>
          </cell>
          <cell r="F1124">
            <v>8.5</v>
          </cell>
          <cell r="G1124">
            <v>20.399999999999999</v>
          </cell>
          <cell r="H1124">
            <v>0.8</v>
          </cell>
          <cell r="I1124">
            <v>60</v>
          </cell>
          <cell r="J1124">
            <v>0.2</v>
          </cell>
          <cell r="K1124">
            <v>114</v>
          </cell>
          <cell r="L1124">
            <v>1.0584545778508772E-2</v>
          </cell>
          <cell r="M1124">
            <v>0.78500000000000003</v>
          </cell>
          <cell r="N1124" t="str">
            <v>樣品(滾直花)</v>
          </cell>
          <cell r="O1124" t="str">
            <v>樣品</v>
          </cell>
          <cell r="Q1124" t="str">
            <v>R-08</v>
          </cell>
          <cell r="R1124">
            <v>300</v>
          </cell>
          <cell r="S1124" t="str">
            <v>15.20型</v>
          </cell>
        </row>
        <row r="1125">
          <cell r="B1125" t="str">
            <v>RC-1330-2</v>
          </cell>
          <cell r="D1125" t="str">
            <v>∮</v>
          </cell>
          <cell r="E1125">
            <v>8.5</v>
          </cell>
          <cell r="F1125">
            <v>8.5</v>
          </cell>
          <cell r="G1125">
            <v>20.57</v>
          </cell>
          <cell r="H1125">
            <v>0.8</v>
          </cell>
          <cell r="I1125">
            <v>60</v>
          </cell>
          <cell r="J1125">
            <v>0.2</v>
          </cell>
          <cell r="K1125">
            <v>113</v>
          </cell>
          <cell r="L1125">
            <v>1.0678214325221239E-2</v>
          </cell>
          <cell r="M1125">
            <v>0.78500000000000003</v>
          </cell>
          <cell r="N1125" t="str">
            <v>樣品</v>
          </cell>
          <cell r="O1125" t="str">
            <v>樣品</v>
          </cell>
          <cell r="Q1125" t="str">
            <v>R-09</v>
          </cell>
          <cell r="R1125">
            <v>350</v>
          </cell>
          <cell r="S1125" t="str">
            <v>15.20型</v>
          </cell>
        </row>
        <row r="1126">
          <cell r="B1126" t="str">
            <v>RC-1496-3</v>
          </cell>
          <cell r="C1126" t="str">
            <v>C36000抽花</v>
          </cell>
          <cell r="D1126" t="str">
            <v>∮</v>
          </cell>
          <cell r="E1126">
            <v>9.4</v>
          </cell>
          <cell r="F1126">
            <v>9.4</v>
          </cell>
          <cell r="G1126">
            <v>5.85</v>
          </cell>
          <cell r="H1126">
            <v>0.8</v>
          </cell>
          <cell r="I1126">
            <v>60</v>
          </cell>
          <cell r="J1126">
            <v>0.2</v>
          </cell>
          <cell r="K1126">
            <v>-8</v>
          </cell>
          <cell r="L1126">
            <v>0</v>
          </cell>
          <cell r="M1126">
            <v>0.78500000000000003</v>
          </cell>
          <cell r="Q1126" t="str">
            <v>樣品</v>
          </cell>
        </row>
        <row r="1127">
          <cell r="B1127" t="str">
            <v>RCA-1855-A-01</v>
          </cell>
          <cell r="C1127" t="str">
            <v>十花</v>
          </cell>
          <cell r="D1127" t="str">
            <v>∮</v>
          </cell>
          <cell r="E1127">
            <v>11</v>
          </cell>
          <cell r="F1127">
            <v>11</v>
          </cell>
          <cell r="G1127">
            <v>20.100000000000001</v>
          </cell>
          <cell r="H1127">
            <v>0.8</v>
          </cell>
          <cell r="I1127">
            <v>60</v>
          </cell>
          <cell r="J1127">
            <v>0.2</v>
          </cell>
          <cell r="K1127">
            <v>113</v>
          </cell>
          <cell r="L1127">
            <v>1.7632872502212391E-2</v>
          </cell>
          <cell r="M1127">
            <v>0.78500000000000003</v>
          </cell>
          <cell r="O1127" t="str">
            <v>鉸孔</v>
          </cell>
          <cell r="P1127" t="str">
            <v>3F</v>
          </cell>
          <cell r="Q1127" t="str">
            <v>R-01</v>
          </cell>
          <cell r="R1127">
            <v>400</v>
          </cell>
          <cell r="S1127" t="str">
            <v>15.20型</v>
          </cell>
        </row>
        <row r="1128">
          <cell r="B1128" t="str">
            <v>RCA-1855-B-02</v>
          </cell>
          <cell r="D1128" t="str">
            <v>∮</v>
          </cell>
          <cell r="E1128">
            <v>9.5</v>
          </cell>
          <cell r="F1128">
            <v>9.5</v>
          </cell>
          <cell r="G1128">
            <v>13.1</v>
          </cell>
          <cell r="H1128">
            <v>0.8</v>
          </cell>
          <cell r="I1128">
            <v>60</v>
          </cell>
          <cell r="J1128">
            <v>0.2</v>
          </cell>
          <cell r="K1128">
            <v>173</v>
          </cell>
          <cell r="L1128">
            <v>8.7124506864161844E-3</v>
          </cell>
          <cell r="M1128">
            <v>0.78500000000000003</v>
          </cell>
          <cell r="O1128" t="str">
            <v>退火</v>
          </cell>
          <cell r="P1128" t="str">
            <v>1F</v>
          </cell>
          <cell r="Q1128" t="str">
            <v>R-11</v>
          </cell>
          <cell r="R1128">
            <v>700</v>
          </cell>
          <cell r="S1128" t="str">
            <v>15.20型</v>
          </cell>
        </row>
        <row r="1129">
          <cell r="B1129" t="str">
            <v>RCA-1855-C</v>
          </cell>
          <cell r="D1129" t="str">
            <v>∮</v>
          </cell>
          <cell r="E1129">
            <v>8.5</v>
          </cell>
          <cell r="F1129">
            <v>8.5</v>
          </cell>
          <cell r="G1129">
            <v>12.8</v>
          </cell>
          <cell r="H1129">
            <v>0.8</v>
          </cell>
          <cell r="I1129">
            <v>60</v>
          </cell>
          <cell r="J1129">
            <v>0.2</v>
          </cell>
          <cell r="K1129">
            <v>176</v>
          </cell>
          <cell r="L1129">
            <v>6.8558989701704544E-3</v>
          </cell>
          <cell r="M1129">
            <v>0.78500000000000003</v>
          </cell>
          <cell r="Q1129" t="str">
            <v>R-26</v>
          </cell>
          <cell r="R1129">
            <v>300</v>
          </cell>
          <cell r="S1129">
            <v>0</v>
          </cell>
        </row>
        <row r="1130">
          <cell r="B1130" t="str">
            <v>RCA18L-C</v>
          </cell>
          <cell r="D1130" t="str">
            <v>∮</v>
          </cell>
          <cell r="E1130">
            <v>7.5</v>
          </cell>
          <cell r="F1130">
            <v>7.25</v>
          </cell>
          <cell r="G1130">
            <v>11.75</v>
          </cell>
          <cell r="H1130">
            <v>0.8</v>
          </cell>
          <cell r="I1130">
            <v>60</v>
          </cell>
          <cell r="J1130">
            <v>0.2</v>
          </cell>
          <cell r="K1130">
            <v>191</v>
          </cell>
          <cell r="L1130">
            <v>4.9184514070680632E-3</v>
          </cell>
          <cell r="M1130">
            <v>0.78500000000000003</v>
          </cell>
          <cell r="O1130" t="str">
            <v>電鍍</v>
          </cell>
          <cell r="P1130" t="str">
            <v>外</v>
          </cell>
          <cell r="Q1130" t="str">
            <v>R-05</v>
          </cell>
          <cell r="R1130">
            <v>800</v>
          </cell>
          <cell r="S1130" t="str">
            <v>15.20型</v>
          </cell>
        </row>
        <row r="1131">
          <cell r="B1131" t="str">
            <v>RCA59-MCV-B</v>
          </cell>
          <cell r="D1131" t="str">
            <v>∮</v>
          </cell>
          <cell r="E1131">
            <v>10</v>
          </cell>
          <cell r="F1131">
            <v>9.9</v>
          </cell>
          <cell r="G1131">
            <v>12.7</v>
          </cell>
          <cell r="H1131">
            <v>0.8</v>
          </cell>
          <cell r="I1131">
            <v>40</v>
          </cell>
          <cell r="J1131">
            <v>0.2</v>
          </cell>
          <cell r="K1131">
            <v>179</v>
          </cell>
          <cell r="L1131">
            <v>9.3300977653631278E-3</v>
          </cell>
          <cell r="M1131">
            <v>0.78500000000000003</v>
          </cell>
          <cell r="N1131" t="str">
            <v>宮前</v>
          </cell>
          <cell r="O1131" t="str">
            <v>剖溝</v>
          </cell>
          <cell r="P1131" t="str">
            <v>3F</v>
          </cell>
          <cell r="Q1131" t="str">
            <v>R-19</v>
          </cell>
          <cell r="R1131">
            <v>320</v>
          </cell>
          <cell r="S1131" t="str">
            <v>15.20型</v>
          </cell>
        </row>
        <row r="1132">
          <cell r="B1132" t="str">
            <v>RCA6-MCVL-B</v>
          </cell>
          <cell r="D1132" t="str">
            <v>∮</v>
          </cell>
          <cell r="E1132">
            <v>10.5</v>
          </cell>
          <cell r="F1132">
            <v>10.1</v>
          </cell>
          <cell r="G1132">
            <v>12.7</v>
          </cell>
          <cell r="H1132">
            <v>0.8</v>
          </cell>
          <cell r="I1132">
            <v>40</v>
          </cell>
          <cell r="J1132">
            <v>0.2</v>
          </cell>
          <cell r="K1132">
            <v>179</v>
          </cell>
          <cell r="L1132">
            <v>1.028643278631285E-2</v>
          </cell>
          <cell r="M1132">
            <v>0.78500000000000003</v>
          </cell>
          <cell r="O1132" t="str">
            <v>勾內溝</v>
          </cell>
          <cell r="P1132" t="str">
            <v>3F</v>
          </cell>
          <cell r="Q1132" t="str">
            <v>R-18</v>
          </cell>
          <cell r="R1132">
            <v>320</v>
          </cell>
          <cell r="S1132" t="str">
            <v>15.20型</v>
          </cell>
        </row>
        <row r="1133">
          <cell r="B1133" t="str">
            <v>RCA6U/Q-A</v>
          </cell>
          <cell r="D1133" t="str">
            <v>∮</v>
          </cell>
          <cell r="E1133">
            <v>11.1</v>
          </cell>
          <cell r="F1133">
            <v>10.9</v>
          </cell>
          <cell r="G1133">
            <v>17.649999999999999</v>
          </cell>
          <cell r="H1133">
            <v>0.8</v>
          </cell>
          <cell r="I1133">
            <v>40</v>
          </cell>
          <cell r="J1133">
            <v>0.2</v>
          </cell>
          <cell r="K1133">
            <v>131</v>
          </cell>
          <cell r="L1133">
            <v>1.5707746631679387E-2</v>
          </cell>
          <cell r="M1133">
            <v>0.78500000000000003</v>
          </cell>
          <cell r="O1133" t="str">
            <v>剖溝</v>
          </cell>
          <cell r="P1133" t="str">
            <v>3F</v>
          </cell>
          <cell r="Q1133" t="str">
            <v>R-20</v>
          </cell>
          <cell r="R1133">
            <v>330</v>
          </cell>
          <cell r="S1133" t="str">
            <v>15.20型</v>
          </cell>
        </row>
        <row r="1134">
          <cell r="B1134" t="str">
            <v>RCA-A</v>
          </cell>
          <cell r="D1134" t="str">
            <v>∮</v>
          </cell>
          <cell r="E1134">
            <v>12.5</v>
          </cell>
          <cell r="F1134">
            <v>12.5</v>
          </cell>
          <cell r="G1134">
            <v>22.1</v>
          </cell>
          <cell r="H1134">
            <v>0.8</v>
          </cell>
          <cell r="I1134">
            <v>40</v>
          </cell>
          <cell r="J1134">
            <v>0.2</v>
          </cell>
          <cell r="K1134">
            <v>106</v>
          </cell>
          <cell r="L1134">
            <v>2.4618035082547167E-2</v>
          </cell>
          <cell r="M1134">
            <v>0.78500000000000003</v>
          </cell>
          <cell r="O1134" t="str">
            <v>電鍍</v>
          </cell>
          <cell r="P1134" t="str">
            <v>外</v>
          </cell>
          <cell r="Q1134" t="str">
            <v>R-15</v>
          </cell>
          <cell r="R1134">
            <v>190</v>
          </cell>
          <cell r="S1134" t="str">
            <v>15.20型(牙)</v>
          </cell>
        </row>
        <row r="1135">
          <cell r="B1135" t="str">
            <v>RCAF-B</v>
          </cell>
          <cell r="C1135" t="str">
            <v>十花</v>
          </cell>
          <cell r="D1135" t="str">
            <v>∮</v>
          </cell>
          <cell r="E1135">
            <v>11</v>
          </cell>
          <cell r="F1135">
            <v>11</v>
          </cell>
          <cell r="G1135">
            <v>21</v>
          </cell>
          <cell r="H1135">
            <v>0.8</v>
          </cell>
          <cell r="I1135">
            <v>60</v>
          </cell>
          <cell r="J1135">
            <v>0.2</v>
          </cell>
          <cell r="K1135">
            <v>109</v>
          </cell>
          <cell r="L1135">
            <v>1.8279950392201837E-2</v>
          </cell>
          <cell r="M1135">
            <v>0.78500000000000003</v>
          </cell>
          <cell r="O1135" t="str">
            <v>電鍍</v>
          </cell>
          <cell r="P1135" t="str">
            <v>外</v>
          </cell>
          <cell r="Q1135" t="str">
            <v>R-03</v>
          </cell>
          <cell r="R1135">
            <v>300</v>
          </cell>
          <cell r="S1135" t="str">
            <v>15.20型</v>
          </cell>
        </row>
        <row r="1136">
          <cell r="B1136" t="str">
            <v>RCA-FRW/59-A</v>
          </cell>
          <cell r="D1136" t="str">
            <v>□</v>
          </cell>
          <cell r="E1136">
            <v>12.7</v>
          </cell>
          <cell r="F1136">
            <v>12.7</v>
          </cell>
          <cell r="G1136">
            <v>35.5</v>
          </cell>
          <cell r="H1136">
            <v>1.1000000000000001</v>
          </cell>
          <cell r="I1136">
            <v>60</v>
          </cell>
          <cell r="J1136">
            <v>0.2</v>
          </cell>
          <cell r="K1136">
            <v>66</v>
          </cell>
          <cell r="L1136">
            <v>5.1991587121212116E-2</v>
          </cell>
          <cell r="M1136">
            <v>1</v>
          </cell>
          <cell r="N1136" t="str">
            <v>切一半</v>
          </cell>
          <cell r="O1136" t="str">
            <v>倒角</v>
          </cell>
          <cell r="P1136" t="str">
            <v>3F</v>
          </cell>
          <cell r="Q1136" t="str">
            <v>R-17</v>
          </cell>
          <cell r="R1136">
            <v>230</v>
          </cell>
          <cell r="S1136" t="str">
            <v>20型</v>
          </cell>
        </row>
        <row r="1137">
          <cell r="B1137" t="str">
            <v>RCARGB-A</v>
          </cell>
          <cell r="D1137" t="str">
            <v>∮</v>
          </cell>
          <cell r="E1137">
            <v>11</v>
          </cell>
          <cell r="F1137">
            <v>10.9</v>
          </cell>
          <cell r="G1137">
            <v>18.600000000000001</v>
          </cell>
          <cell r="H1137">
            <v>0.8</v>
          </cell>
          <cell r="I1137">
            <v>40</v>
          </cell>
          <cell r="J1137">
            <v>0.2</v>
          </cell>
          <cell r="K1137">
            <v>125</v>
          </cell>
          <cell r="L1137">
            <v>1.6166447E-2</v>
          </cell>
          <cell r="M1137">
            <v>0.78500000000000003</v>
          </cell>
          <cell r="O1137" t="str">
            <v>剖溝</v>
          </cell>
          <cell r="P1137" t="str">
            <v>3F</v>
          </cell>
          <cell r="Q1137" t="str">
            <v>R-21</v>
          </cell>
          <cell r="R1137">
            <v>330</v>
          </cell>
          <cell r="S1137" t="str">
            <v>15.20型</v>
          </cell>
        </row>
        <row r="1138">
          <cell r="B1138" t="str">
            <v>RCARGB-B</v>
          </cell>
          <cell r="D1138" t="str">
            <v>∮</v>
          </cell>
          <cell r="E1138">
            <v>9</v>
          </cell>
          <cell r="F1138">
            <v>8.9</v>
          </cell>
          <cell r="G1138">
            <v>13.5</v>
          </cell>
          <cell r="H1138">
            <v>0.8</v>
          </cell>
          <cell r="I1138">
            <v>60</v>
          </cell>
          <cell r="J1138">
            <v>0.2</v>
          </cell>
          <cell r="K1138">
            <v>168</v>
          </cell>
          <cell r="L1138">
            <v>8.0522075892857144E-3</v>
          </cell>
          <cell r="M1138">
            <v>0.78500000000000003</v>
          </cell>
          <cell r="O1138" t="str">
            <v>剖溝</v>
          </cell>
          <cell r="P1138" t="str">
            <v>3F</v>
          </cell>
          <cell r="Q1138" t="str">
            <v>R-22</v>
          </cell>
          <cell r="R1138">
            <v>250</v>
          </cell>
          <cell r="S1138" t="str">
            <v>15.20型</v>
          </cell>
        </row>
        <row r="1139">
          <cell r="B1139" t="str">
            <v>RCARGB-FM-A</v>
          </cell>
          <cell r="D1139" t="str">
            <v>H</v>
          </cell>
          <cell r="E1139">
            <v>11</v>
          </cell>
          <cell r="F1139">
            <v>11</v>
          </cell>
          <cell r="G1139">
            <v>22.7</v>
          </cell>
          <cell r="H1139">
            <v>0.8</v>
          </cell>
          <cell r="I1139">
            <v>40</v>
          </cell>
          <cell r="J1139">
            <v>0.2</v>
          </cell>
          <cell r="K1139">
            <v>103</v>
          </cell>
          <cell r="L1139">
            <v>2.1643904368932036E-2</v>
          </cell>
          <cell r="M1139">
            <v>0.86599999999999999</v>
          </cell>
          <cell r="N1139" t="str">
            <v>攻牙</v>
          </cell>
          <cell r="O1139" t="str">
            <v>電鍍</v>
          </cell>
          <cell r="P1139" t="str">
            <v>外</v>
          </cell>
          <cell r="Q1139" t="str">
            <v>R-02</v>
          </cell>
          <cell r="R1139">
            <v>400</v>
          </cell>
          <cell r="S1139" t="str">
            <v>15.20型</v>
          </cell>
        </row>
        <row r="1140">
          <cell r="B1140" t="str">
            <v>RF59-B</v>
          </cell>
          <cell r="D1140" t="str">
            <v>∮</v>
          </cell>
          <cell r="E1140">
            <v>9.5</v>
          </cell>
          <cell r="F1140">
            <v>9.5</v>
          </cell>
          <cell r="G1140">
            <v>13.65</v>
          </cell>
          <cell r="H1140">
            <v>0.8</v>
          </cell>
          <cell r="I1140">
            <v>60</v>
          </cell>
          <cell r="J1140">
            <v>0.2</v>
          </cell>
          <cell r="K1140">
            <v>166</v>
          </cell>
          <cell r="L1140">
            <v>9.0798431852409638E-3</v>
          </cell>
          <cell r="M1140">
            <v>0.78500000000000003</v>
          </cell>
          <cell r="O1140" t="str">
            <v>退火</v>
          </cell>
          <cell r="P1140" t="str">
            <v>1F</v>
          </cell>
          <cell r="Q1140" t="str">
            <v>R-06</v>
          </cell>
          <cell r="R1140">
            <v>750</v>
          </cell>
          <cell r="S1140" t="str">
            <v>15.20型</v>
          </cell>
        </row>
        <row r="1141">
          <cell r="B1141" t="str">
            <v>RF-81L</v>
          </cell>
          <cell r="D1141" t="str">
            <v>H</v>
          </cell>
          <cell r="E1141">
            <v>11</v>
          </cell>
          <cell r="F1141">
            <v>11</v>
          </cell>
          <cell r="G1141">
            <v>28.2</v>
          </cell>
          <cell r="H1141">
            <v>0.8</v>
          </cell>
          <cell r="I1141">
            <v>40</v>
          </cell>
          <cell r="J1141">
            <v>0.2</v>
          </cell>
          <cell r="K1141">
            <v>84</v>
          </cell>
          <cell r="L1141">
            <v>2.6539549404761904E-2</v>
          </cell>
          <cell r="M1141">
            <v>0.86599999999999999</v>
          </cell>
          <cell r="N1141" t="str">
            <v>車牙</v>
          </cell>
          <cell r="O1141" t="str">
            <v>電鍍</v>
          </cell>
          <cell r="P1141" t="str">
            <v>外</v>
          </cell>
          <cell r="Q1141" t="str">
            <v>R-12</v>
          </cell>
          <cell r="R1141">
            <v>300</v>
          </cell>
          <cell r="S1141" t="str">
            <v>20型(牙)</v>
          </cell>
        </row>
        <row r="1142">
          <cell r="B1142" t="str">
            <v>RF81L/平頭-01</v>
          </cell>
          <cell r="D1142" t="str">
            <v>H</v>
          </cell>
          <cell r="E1142">
            <v>11</v>
          </cell>
          <cell r="F1142">
            <v>11</v>
          </cell>
          <cell r="G1142">
            <v>28.4</v>
          </cell>
          <cell r="H1142">
            <v>0.8</v>
          </cell>
          <cell r="I1142">
            <v>40</v>
          </cell>
          <cell r="J1142">
            <v>0.2</v>
          </cell>
          <cell r="K1142">
            <v>83</v>
          </cell>
          <cell r="L1142">
            <v>2.685930301204819E-2</v>
          </cell>
          <cell r="M1142">
            <v>0.86599999999999999</v>
          </cell>
          <cell r="N1142" t="str">
            <v>車牙</v>
          </cell>
          <cell r="O1142" t="str">
            <v>回火</v>
          </cell>
          <cell r="P1142" t="str">
            <v>1F</v>
          </cell>
          <cell r="Q1142" t="str">
            <v>R-10</v>
          </cell>
          <cell r="R1142">
            <v>300</v>
          </cell>
          <cell r="S1142" t="str">
            <v>20.25型(牙)</v>
          </cell>
        </row>
        <row r="1143">
          <cell r="B1143" t="str">
            <v>RF90F179-FF-A</v>
          </cell>
          <cell r="D1143" t="str">
            <v>□</v>
          </cell>
          <cell r="E1143">
            <v>10</v>
          </cell>
          <cell r="F1143">
            <v>10</v>
          </cell>
          <cell r="G1143">
            <v>21.5</v>
          </cell>
          <cell r="H1143">
            <v>0.8</v>
          </cell>
          <cell r="I1143">
            <v>40</v>
          </cell>
          <cell r="J1143">
            <v>0.2</v>
          </cell>
          <cell r="K1143">
            <v>109</v>
          </cell>
          <cell r="L1143">
            <v>1.951834862385321E-2</v>
          </cell>
          <cell r="M1143">
            <v>1</v>
          </cell>
          <cell r="Q1143" t="str">
            <v>R-24</v>
          </cell>
          <cell r="R1143">
            <v>360</v>
          </cell>
          <cell r="S1143">
            <v>0</v>
          </cell>
        </row>
        <row r="1144">
          <cell r="B1144" t="str">
            <v>RFU601-1B</v>
          </cell>
          <cell r="D1144" t="str">
            <v>∮</v>
          </cell>
          <cell r="E1144">
            <v>7</v>
          </cell>
          <cell r="F1144">
            <v>6.7</v>
          </cell>
          <cell r="G1144">
            <v>1</v>
          </cell>
          <cell r="H1144">
            <v>0.8</v>
          </cell>
          <cell r="I1144">
            <v>60</v>
          </cell>
          <cell r="J1144">
            <v>0.2</v>
          </cell>
          <cell r="K1144">
            <v>1220</v>
          </cell>
          <cell r="L1144">
            <v>6.7077284836065574E-4</v>
          </cell>
          <cell r="M1144">
            <v>0.78500000000000003</v>
          </cell>
          <cell r="Q1144" t="str">
            <v>R-27</v>
          </cell>
          <cell r="R1144">
            <v>700</v>
          </cell>
          <cell r="S1144">
            <v>0</v>
          </cell>
        </row>
        <row r="1145">
          <cell r="B1145" t="str">
            <v>RFU-621-A-01</v>
          </cell>
          <cell r="D1145" t="str">
            <v>∮</v>
          </cell>
          <cell r="E1145">
            <v>15.87</v>
          </cell>
          <cell r="F1145">
            <v>15.7</v>
          </cell>
          <cell r="G1145">
            <v>22.9</v>
          </cell>
          <cell r="H1145">
            <v>1.1000000000000001</v>
          </cell>
          <cell r="I1145">
            <v>60</v>
          </cell>
          <cell r="J1145">
            <v>0.2</v>
          </cell>
          <cell r="K1145">
            <v>100</v>
          </cell>
          <cell r="L1145">
            <v>4.2062306047874996E-2</v>
          </cell>
          <cell r="M1145">
            <v>0.78500000000000003</v>
          </cell>
          <cell r="O1145" t="str">
            <v>攻牙</v>
          </cell>
          <cell r="P1145" t="str">
            <v>y</v>
          </cell>
          <cell r="Q1145" t="str">
            <v>R-14</v>
          </cell>
          <cell r="R1145">
            <v>190</v>
          </cell>
          <cell r="S1145" t="str">
            <v>32型</v>
          </cell>
        </row>
        <row r="1146">
          <cell r="B1146" t="str">
            <v>RG59T3/9-B-01</v>
          </cell>
          <cell r="C1146" t="str">
            <v>TC料</v>
          </cell>
          <cell r="D1146" t="str">
            <v>∮</v>
          </cell>
          <cell r="E1146">
            <v>10.8</v>
          </cell>
          <cell r="F1146">
            <v>10.8</v>
          </cell>
          <cell r="G1146">
            <v>12.6</v>
          </cell>
          <cell r="H1146">
            <v>0.8</v>
          </cell>
          <cell r="I1146">
            <v>40</v>
          </cell>
          <cell r="J1146">
            <v>0.2</v>
          </cell>
          <cell r="K1146">
            <v>180</v>
          </cell>
          <cell r="L1146">
            <v>1.0822167000000002E-2</v>
          </cell>
          <cell r="M1146">
            <v>0.78500000000000003</v>
          </cell>
          <cell r="O1146" t="str">
            <v>退火</v>
          </cell>
          <cell r="P1146" t="str">
            <v>1F</v>
          </cell>
          <cell r="Q1146" t="str">
            <v>R-23</v>
          </cell>
          <cell r="R1146">
            <v>700</v>
          </cell>
          <cell r="S1146" t="str">
            <v>15.20型</v>
          </cell>
        </row>
        <row r="1147">
          <cell r="B1147" t="str">
            <v>RG6TQ-B-01</v>
          </cell>
          <cell r="C1147" t="str">
            <v>TC料</v>
          </cell>
          <cell r="D1147" t="str">
            <v>∮</v>
          </cell>
          <cell r="E1147">
            <v>10.8</v>
          </cell>
          <cell r="F1147">
            <v>10.8</v>
          </cell>
          <cell r="G1147">
            <v>12.4</v>
          </cell>
          <cell r="H1147">
            <v>0.8</v>
          </cell>
          <cell r="I1147">
            <v>40</v>
          </cell>
          <cell r="J1147">
            <v>0.2</v>
          </cell>
          <cell r="K1147">
            <v>183</v>
          </cell>
          <cell r="L1147">
            <v>1.0644754426229511E-2</v>
          </cell>
          <cell r="M1147">
            <v>0.78500000000000003</v>
          </cell>
          <cell r="Q1147" t="str">
            <v>R-25</v>
          </cell>
          <cell r="R1147">
            <v>500</v>
          </cell>
          <cell r="S1147" t="str">
            <v>15.20型</v>
          </cell>
        </row>
        <row r="1148">
          <cell r="B1148" t="str">
            <v>RG6TQ-C-02</v>
          </cell>
          <cell r="D1148" t="str">
            <v>∮</v>
          </cell>
          <cell r="E1148">
            <v>8.5</v>
          </cell>
          <cell r="F1148">
            <v>8.5</v>
          </cell>
          <cell r="G1148">
            <v>15.25</v>
          </cell>
          <cell r="H1148">
            <v>0.8</v>
          </cell>
          <cell r="I1148">
            <v>60</v>
          </cell>
          <cell r="J1148">
            <v>0.2</v>
          </cell>
          <cell r="K1148">
            <v>150</v>
          </cell>
          <cell r="L1148">
            <v>8.0442547916666669E-3</v>
          </cell>
          <cell r="M1148">
            <v>0.78500000000000003</v>
          </cell>
          <cell r="O1148" t="str">
            <v>電鍍</v>
          </cell>
          <cell r="P1148" t="str">
            <v>外</v>
          </cell>
          <cell r="Q1148" t="str">
            <v>R-04</v>
          </cell>
          <cell r="R1148">
            <v>600</v>
          </cell>
          <cell r="S1148" t="str">
            <v>15.20型</v>
          </cell>
        </row>
        <row r="1149">
          <cell r="B1149" t="str">
            <v>RP-SSMA-BBL-B-04</v>
          </cell>
          <cell r="D1149" t="str">
            <v>∮</v>
          </cell>
          <cell r="E1149">
            <v>9</v>
          </cell>
          <cell r="F1149">
            <v>8.75</v>
          </cell>
          <cell r="G1149">
            <v>14.85</v>
          </cell>
          <cell r="H1149">
            <v>0.8</v>
          </cell>
          <cell r="I1149">
            <v>60</v>
          </cell>
          <cell r="J1149">
            <v>0.2</v>
          </cell>
          <cell r="K1149">
            <v>153</v>
          </cell>
          <cell r="L1149">
            <v>8.8416397058823527E-3</v>
          </cell>
          <cell r="M1149">
            <v>0.78500000000000003</v>
          </cell>
          <cell r="O1149" t="str">
            <v>滾直紋花</v>
          </cell>
          <cell r="P1149" t="str">
            <v>3F</v>
          </cell>
          <cell r="Q1149" t="str">
            <v>R-07</v>
          </cell>
          <cell r="R1149">
            <v>180</v>
          </cell>
          <cell r="S1149" t="str">
            <v>15.20型</v>
          </cell>
        </row>
        <row r="1150">
          <cell r="B1150" t="str">
            <v>RP-SSMABL6-A-01</v>
          </cell>
          <cell r="D1150" t="str">
            <v>∮</v>
          </cell>
          <cell r="E1150">
            <v>7.5</v>
          </cell>
          <cell r="F1150">
            <v>7.4</v>
          </cell>
          <cell r="G1150">
            <v>10.55</v>
          </cell>
          <cell r="H1150">
            <v>0.8</v>
          </cell>
          <cell r="I1150">
            <v>60</v>
          </cell>
          <cell r="J1150">
            <v>0.2</v>
          </cell>
          <cell r="K1150">
            <v>211</v>
          </cell>
          <cell r="L1150">
            <v>4.4522474822274883E-3</v>
          </cell>
          <cell r="M1150">
            <v>0.78500000000000003</v>
          </cell>
          <cell r="O1150" t="str">
            <v>勾溝</v>
          </cell>
          <cell r="P1150" t="str">
            <v>3F</v>
          </cell>
          <cell r="Q1150" t="str">
            <v>R-13</v>
          </cell>
          <cell r="R1150">
            <v>0</v>
          </cell>
          <cell r="S1150">
            <v>0</v>
          </cell>
        </row>
        <row r="1151">
          <cell r="B1151" t="str">
            <v>RP-SSMA-BL-A-01</v>
          </cell>
          <cell r="C1151" t="str">
            <v>直花</v>
          </cell>
          <cell r="D1151" t="str">
            <v>∮</v>
          </cell>
          <cell r="E1151">
            <v>8.5</v>
          </cell>
          <cell r="F1151">
            <v>8.5</v>
          </cell>
          <cell r="G1151">
            <v>5.8</v>
          </cell>
          <cell r="H1151">
            <v>0.8</v>
          </cell>
          <cell r="I1151">
            <v>60</v>
          </cell>
          <cell r="J1151">
            <v>0.2</v>
          </cell>
          <cell r="K1151">
            <v>353</v>
          </cell>
          <cell r="L1151">
            <v>3.3703832399079314E-3</v>
          </cell>
          <cell r="M1151">
            <v>0.78500000000000003</v>
          </cell>
          <cell r="N1151" t="str">
            <v>攻牙</v>
          </cell>
          <cell r="O1151" t="str">
            <v>電鍍</v>
          </cell>
          <cell r="P1151" t="str">
            <v>外</v>
          </cell>
          <cell r="Q1151" t="str">
            <v>R-16</v>
          </cell>
          <cell r="R1151">
            <v>0</v>
          </cell>
          <cell r="S1151">
            <v>0</v>
          </cell>
        </row>
        <row r="1152">
          <cell r="B1152" t="str">
            <v>S1-1205S-A(T)</v>
          </cell>
          <cell r="D1152" t="str">
            <v>H</v>
          </cell>
          <cell r="E1152">
            <v>11</v>
          </cell>
          <cell r="F1152">
            <v>11</v>
          </cell>
          <cell r="G1152">
            <v>7.6</v>
          </cell>
          <cell r="H1152">
            <v>0.8</v>
          </cell>
          <cell r="I1152">
            <v>40</v>
          </cell>
          <cell r="J1152">
            <v>0.2</v>
          </cell>
          <cell r="K1152">
            <v>286</v>
          </cell>
          <cell r="L1152">
            <v>7.7948326923076919E-3</v>
          </cell>
          <cell r="M1152">
            <v>0.86599999999999999</v>
          </cell>
          <cell r="N1152" t="str">
            <v>不攻牙</v>
          </cell>
          <cell r="O1152" t="str">
            <v>打字</v>
          </cell>
          <cell r="P1152" t="str">
            <v>3F</v>
          </cell>
          <cell r="Q1152" t="str">
            <v>S-28</v>
          </cell>
          <cell r="R1152">
            <v>750</v>
          </cell>
          <cell r="S1152" t="str">
            <v>15.20型</v>
          </cell>
        </row>
        <row r="1153">
          <cell r="B1153" t="str">
            <v>S1-1205S-A(T)-01</v>
          </cell>
          <cell r="D1153" t="str">
            <v>H</v>
          </cell>
          <cell r="E1153">
            <v>11</v>
          </cell>
          <cell r="F1153">
            <v>11</v>
          </cell>
          <cell r="G1153">
            <v>7.6</v>
          </cell>
          <cell r="H1153">
            <v>0.8</v>
          </cell>
          <cell r="I1153">
            <v>40</v>
          </cell>
          <cell r="J1153">
            <v>0.2</v>
          </cell>
          <cell r="K1153">
            <v>286</v>
          </cell>
          <cell r="L1153">
            <v>7.7948326923076919E-3</v>
          </cell>
          <cell r="M1153">
            <v>0.86599999999999999</v>
          </cell>
          <cell r="N1153" t="str">
            <v>不攻牙</v>
          </cell>
          <cell r="O1153" t="str">
            <v>打字</v>
          </cell>
          <cell r="P1153" t="str">
            <v>3F</v>
          </cell>
          <cell r="Q1153" t="str">
            <v>S-28</v>
          </cell>
          <cell r="R1153">
            <v>750</v>
          </cell>
          <cell r="S1153" t="str">
            <v>15.20型</v>
          </cell>
        </row>
        <row r="1154">
          <cell r="B1154" t="str">
            <v>S1-1205S-B</v>
          </cell>
          <cell r="D1154" t="str">
            <v>∮</v>
          </cell>
          <cell r="E1154">
            <v>11</v>
          </cell>
          <cell r="F1154">
            <v>11</v>
          </cell>
          <cell r="G1154">
            <v>4.3</v>
          </cell>
          <cell r="H1154">
            <v>0.8</v>
          </cell>
          <cell r="I1154">
            <v>40</v>
          </cell>
          <cell r="J1154">
            <v>0.2</v>
          </cell>
          <cell r="K1154">
            <v>464</v>
          </cell>
          <cell r="L1154">
            <v>4.3551850754310348E-3</v>
          </cell>
          <cell r="M1154">
            <v>0.78500000000000003</v>
          </cell>
          <cell r="O1154" t="str">
            <v>電鍍</v>
          </cell>
          <cell r="P1154" t="str">
            <v>外</v>
          </cell>
          <cell r="Q1154" t="str">
            <v>S-29</v>
          </cell>
          <cell r="R1154">
            <v>1050</v>
          </cell>
          <cell r="S1154" t="str">
            <v>15.20型</v>
          </cell>
        </row>
        <row r="1155">
          <cell r="B1155" t="str">
            <v>S1-1205S-C</v>
          </cell>
          <cell r="D1155" t="str">
            <v>∮</v>
          </cell>
          <cell r="E1155">
            <v>8</v>
          </cell>
          <cell r="F1155">
            <v>8</v>
          </cell>
          <cell r="G1155">
            <v>14.3</v>
          </cell>
          <cell r="H1155">
            <v>0.8</v>
          </cell>
          <cell r="I1155">
            <v>60</v>
          </cell>
          <cell r="J1155">
            <v>0.2</v>
          </cell>
          <cell r="K1155">
            <v>159</v>
          </cell>
          <cell r="L1155">
            <v>6.7223647798742136E-3</v>
          </cell>
          <cell r="M1155">
            <v>0.78500000000000003</v>
          </cell>
          <cell r="O1155" t="str">
            <v>倒角</v>
          </cell>
          <cell r="P1155" t="str">
            <v>3F</v>
          </cell>
          <cell r="Q1155" t="str">
            <v>S-30</v>
          </cell>
          <cell r="R1155">
            <v>850</v>
          </cell>
          <cell r="S1155" t="str">
            <v>15.20型</v>
          </cell>
        </row>
        <row r="1156">
          <cell r="B1156" t="str">
            <v>SCF-70S-A-03</v>
          </cell>
          <cell r="D1156" t="str">
            <v>∮</v>
          </cell>
          <cell r="E1156">
            <v>13</v>
          </cell>
          <cell r="F1156">
            <v>13</v>
          </cell>
          <cell r="G1156">
            <v>15.5</v>
          </cell>
          <cell r="H1156">
            <v>0.8</v>
          </cell>
          <cell r="I1156">
            <v>40</v>
          </cell>
          <cell r="J1156">
            <v>0.2</v>
          </cell>
          <cell r="K1156">
            <v>149</v>
          </cell>
          <cell r="L1156">
            <v>1.8942603187919464E-2</v>
          </cell>
          <cell r="M1156">
            <v>0.78500000000000003</v>
          </cell>
          <cell r="N1156" t="str">
            <v>車牙</v>
          </cell>
          <cell r="O1156" t="str">
            <v>滾花</v>
          </cell>
          <cell r="P1156" t="str">
            <v>3F</v>
          </cell>
          <cell r="Q1156" t="str">
            <v>S-43</v>
          </cell>
          <cell r="R1156">
            <v>420</v>
          </cell>
          <cell r="S1156" t="str">
            <v>15.20型(牙)</v>
          </cell>
        </row>
        <row r="1157">
          <cell r="B1157" t="str">
            <v>SK-064501301-A-01</v>
          </cell>
          <cell r="D1157" t="str">
            <v>∮</v>
          </cell>
          <cell r="E1157">
            <v>9.5</v>
          </cell>
          <cell r="F1157">
            <v>9</v>
          </cell>
          <cell r="G1157">
            <v>16.5</v>
          </cell>
          <cell r="H1157">
            <v>0.8</v>
          </cell>
          <cell r="I1157">
            <v>60</v>
          </cell>
          <cell r="J1157">
            <v>0.2</v>
          </cell>
          <cell r="K1157">
            <v>139</v>
          </cell>
          <cell r="L1157">
            <v>1.0843553732014389E-2</v>
          </cell>
          <cell r="M1157">
            <v>0.78500000000000003</v>
          </cell>
          <cell r="Q1157" t="str">
            <v>S-66</v>
          </cell>
          <cell r="R1157">
            <v>450</v>
          </cell>
          <cell r="S1157" t="str">
            <v>15.20型</v>
          </cell>
        </row>
        <row r="1158">
          <cell r="B1158" t="str">
            <v>SLC11A-B-01</v>
          </cell>
          <cell r="D1158" t="str">
            <v>∮</v>
          </cell>
          <cell r="E1158">
            <v>15.5</v>
          </cell>
          <cell r="F1158">
            <v>15.5</v>
          </cell>
          <cell r="G1158">
            <v>22.8</v>
          </cell>
          <cell r="H1158">
            <v>0.8</v>
          </cell>
          <cell r="I1158">
            <v>40</v>
          </cell>
          <cell r="J1158">
            <v>0.2</v>
          </cell>
          <cell r="K1158">
            <v>103</v>
          </cell>
          <cell r="L1158">
            <v>3.8955196298543694E-2</v>
          </cell>
          <cell r="M1158">
            <v>0.78500000000000003</v>
          </cell>
          <cell r="O1158" t="str">
            <v>剖溝</v>
          </cell>
          <cell r="P1158" t="str">
            <v>3F</v>
          </cell>
          <cell r="Q1158" t="str">
            <v>S-62</v>
          </cell>
          <cell r="R1158">
            <v>400</v>
          </cell>
          <cell r="S1158" t="str">
            <v>20型</v>
          </cell>
        </row>
        <row r="1159">
          <cell r="B1159" t="str">
            <v>SLC11A-R-01</v>
          </cell>
          <cell r="D1159" t="str">
            <v>∮</v>
          </cell>
          <cell r="E1159">
            <v>15.5</v>
          </cell>
          <cell r="F1159">
            <v>15.5</v>
          </cell>
          <cell r="G1159">
            <v>19.2</v>
          </cell>
          <cell r="H1159">
            <v>0.8</v>
          </cell>
          <cell r="I1159">
            <v>40</v>
          </cell>
          <cell r="J1159">
            <v>0.2</v>
          </cell>
          <cell r="K1159">
            <v>121</v>
          </cell>
          <cell r="L1159">
            <v>3.3160208419421494E-2</v>
          </cell>
          <cell r="M1159">
            <v>0.78500000000000003</v>
          </cell>
          <cell r="O1159" t="str">
            <v>倒角</v>
          </cell>
          <cell r="P1159" t="str">
            <v>3F</v>
          </cell>
          <cell r="Q1159" t="str">
            <v>S-15</v>
          </cell>
          <cell r="R1159">
            <v>300</v>
          </cell>
          <cell r="S1159" t="str">
            <v>20型</v>
          </cell>
        </row>
        <row r="1160">
          <cell r="B1160" t="str">
            <v>SLC11-C</v>
          </cell>
          <cell r="D1160" t="str">
            <v>∮</v>
          </cell>
          <cell r="E1160">
            <v>11.5</v>
          </cell>
          <cell r="F1160">
            <v>11.5</v>
          </cell>
          <cell r="G1160">
            <v>21</v>
          </cell>
          <cell r="H1160">
            <v>0.8</v>
          </cell>
          <cell r="I1160">
            <v>40</v>
          </cell>
          <cell r="J1160">
            <v>0.2</v>
          </cell>
          <cell r="K1160">
            <v>111</v>
          </cell>
          <cell r="L1160">
            <v>1.9898114583333331E-2</v>
          </cell>
          <cell r="M1160">
            <v>0.78500000000000003</v>
          </cell>
          <cell r="O1160" t="str">
            <v>電鍍</v>
          </cell>
          <cell r="P1160" t="str">
            <v>外</v>
          </cell>
          <cell r="Q1160" t="str">
            <v>S-04</v>
          </cell>
          <cell r="R1160">
            <v>600</v>
          </cell>
          <cell r="S1160" t="str">
            <v>15.20型</v>
          </cell>
        </row>
        <row r="1161">
          <cell r="B1161" t="str">
            <v>SLC11QA-R</v>
          </cell>
          <cell r="D1161" t="str">
            <v>∮</v>
          </cell>
          <cell r="E1161">
            <v>15.5</v>
          </cell>
          <cell r="F1161">
            <v>15.5</v>
          </cell>
          <cell r="G1161">
            <v>19.2</v>
          </cell>
          <cell r="H1161">
            <v>0.8</v>
          </cell>
          <cell r="I1161">
            <v>40</v>
          </cell>
          <cell r="J1161">
            <v>0.2</v>
          </cell>
          <cell r="K1161">
            <v>121</v>
          </cell>
          <cell r="L1161">
            <v>3.3160208419421494E-2</v>
          </cell>
          <cell r="M1161">
            <v>0.78500000000000003</v>
          </cell>
          <cell r="O1161" t="str">
            <v>倒角</v>
          </cell>
          <cell r="P1161" t="str">
            <v>3F</v>
          </cell>
          <cell r="Q1161" t="str">
            <v>S-50</v>
          </cell>
          <cell r="R1161">
            <v>0</v>
          </cell>
          <cell r="S1161">
            <v>0</v>
          </cell>
        </row>
        <row r="1162">
          <cell r="B1162" t="str">
            <v>SLC11QA-R-01</v>
          </cell>
          <cell r="D1162" t="str">
            <v>∮</v>
          </cell>
          <cell r="E1162">
            <v>15.5</v>
          </cell>
          <cell r="F1162">
            <v>15.5</v>
          </cell>
          <cell r="G1162">
            <v>19.2</v>
          </cell>
          <cell r="H1162">
            <v>0.8</v>
          </cell>
          <cell r="I1162">
            <v>40</v>
          </cell>
          <cell r="J1162">
            <v>0.2</v>
          </cell>
          <cell r="K1162">
            <v>121</v>
          </cell>
          <cell r="L1162">
            <v>3.3160208419421494E-2</v>
          </cell>
          <cell r="M1162">
            <v>0.78500000000000003</v>
          </cell>
          <cell r="O1162" t="str">
            <v>倒角</v>
          </cell>
          <cell r="P1162" t="str">
            <v>3F</v>
          </cell>
          <cell r="Q1162" t="str">
            <v>S-50</v>
          </cell>
          <cell r="R1162">
            <v>400</v>
          </cell>
          <cell r="S1162" t="str">
            <v>20型</v>
          </cell>
        </row>
        <row r="1163">
          <cell r="B1163" t="str">
            <v>SLC1855-A-02</v>
          </cell>
          <cell r="D1163" t="str">
            <v>∮</v>
          </cell>
          <cell r="E1163">
            <v>11</v>
          </cell>
          <cell r="F1163">
            <v>11.1</v>
          </cell>
          <cell r="G1163">
            <v>18.600000000000001</v>
          </cell>
          <cell r="H1163">
            <v>0.8</v>
          </cell>
          <cell r="I1163">
            <v>40</v>
          </cell>
          <cell r="J1163">
            <v>0.2</v>
          </cell>
          <cell r="K1163">
            <v>125</v>
          </cell>
          <cell r="L1163">
            <v>1.6166447E-2</v>
          </cell>
          <cell r="M1163">
            <v>0.78500000000000003</v>
          </cell>
          <cell r="N1163" t="str">
            <v>滾十字花</v>
          </cell>
          <cell r="O1163" t="str">
            <v>絞孔</v>
          </cell>
          <cell r="P1163" t="str">
            <v>3F</v>
          </cell>
          <cell r="Q1163" t="str">
            <v>S-37</v>
          </cell>
          <cell r="R1163">
            <v>450</v>
          </cell>
          <cell r="S1163" t="str">
            <v>15.20型</v>
          </cell>
        </row>
        <row r="1164">
          <cell r="B1164" t="str">
            <v>SLC1855-B-01</v>
          </cell>
          <cell r="D1164" t="str">
            <v>∮</v>
          </cell>
          <cell r="E1164">
            <v>9</v>
          </cell>
          <cell r="F1164">
            <v>8.9</v>
          </cell>
          <cell r="G1164">
            <v>10.7</v>
          </cell>
          <cell r="H1164">
            <v>0.8</v>
          </cell>
          <cell r="I1164">
            <v>60</v>
          </cell>
          <cell r="J1164">
            <v>0.2</v>
          </cell>
          <cell r="K1164">
            <v>208</v>
          </cell>
          <cell r="L1164">
            <v>6.5037061298076921E-3</v>
          </cell>
          <cell r="M1164">
            <v>0.78500000000000003</v>
          </cell>
          <cell r="O1164" t="str">
            <v>剖溝</v>
          </cell>
          <cell r="P1164" t="str">
            <v>3F</v>
          </cell>
          <cell r="Q1164" t="str">
            <v>S-02</v>
          </cell>
          <cell r="R1164">
            <v>400</v>
          </cell>
          <cell r="S1164" t="str">
            <v>15.20型</v>
          </cell>
        </row>
        <row r="1165">
          <cell r="B1165" t="str">
            <v>SLC1855-B-02</v>
          </cell>
          <cell r="D1165" t="str">
            <v>∮</v>
          </cell>
          <cell r="E1165">
            <v>9</v>
          </cell>
          <cell r="F1165">
            <v>8.9</v>
          </cell>
          <cell r="G1165">
            <v>11.45</v>
          </cell>
          <cell r="H1165">
            <v>0.8</v>
          </cell>
          <cell r="I1165">
            <v>60</v>
          </cell>
          <cell r="J1165">
            <v>0.2</v>
          </cell>
          <cell r="K1165">
            <v>195</v>
          </cell>
          <cell r="L1165">
            <v>6.9372865384615384E-3</v>
          </cell>
          <cell r="M1165">
            <v>0.78500000000000003</v>
          </cell>
          <cell r="O1165" t="str">
            <v>剖溝</v>
          </cell>
          <cell r="P1165" t="str">
            <v>3F</v>
          </cell>
          <cell r="Q1165" t="str">
            <v>S-02</v>
          </cell>
          <cell r="R1165">
            <v>400</v>
          </cell>
          <cell r="S1165" t="str">
            <v>15.20型</v>
          </cell>
        </row>
        <row r="1166">
          <cell r="B1166" t="str">
            <v>SLC1855-BNCFPA-B</v>
          </cell>
          <cell r="D1166" t="str">
            <v>∮</v>
          </cell>
          <cell r="E1166">
            <v>9.5</v>
          </cell>
          <cell r="F1166">
            <v>9</v>
          </cell>
          <cell r="G1166">
            <v>8.5</v>
          </cell>
          <cell r="H1166">
            <v>0.8</v>
          </cell>
          <cell r="I1166">
            <v>60</v>
          </cell>
          <cell r="J1166">
            <v>0.2</v>
          </cell>
          <cell r="K1166">
            <v>256</v>
          </cell>
          <cell r="L1166">
            <v>5.8877108154296873E-3</v>
          </cell>
          <cell r="M1166">
            <v>0.78500000000000003</v>
          </cell>
          <cell r="O1166" t="str">
            <v>剖溝</v>
          </cell>
          <cell r="P1166" t="str">
            <v>3F</v>
          </cell>
          <cell r="Q1166" t="str">
            <v>S-36</v>
          </cell>
          <cell r="R1166">
            <v>800</v>
          </cell>
          <cell r="S1166" t="str">
            <v>15.20型</v>
          </cell>
        </row>
        <row r="1167">
          <cell r="B1167" t="str">
            <v>SLC1855-BNCFP-B</v>
          </cell>
          <cell r="D1167" t="str">
            <v>∮</v>
          </cell>
          <cell r="E1167">
            <v>9</v>
          </cell>
          <cell r="F1167">
            <v>9</v>
          </cell>
          <cell r="G1167">
            <v>8.8000000000000007</v>
          </cell>
          <cell r="H1167">
            <v>0.8</v>
          </cell>
          <cell r="I1167">
            <v>60</v>
          </cell>
          <cell r="J1167">
            <v>0.2</v>
          </cell>
          <cell r="K1167">
            <v>248</v>
          </cell>
          <cell r="L1167">
            <v>5.4547212701612901E-3</v>
          </cell>
          <cell r="M1167">
            <v>0.78500000000000003</v>
          </cell>
          <cell r="O1167" t="str">
            <v>剖溝</v>
          </cell>
          <cell r="P1167" t="str">
            <v>3F</v>
          </cell>
          <cell r="Q1167" t="str">
            <v>S-38</v>
          </cell>
          <cell r="R1167">
            <v>400</v>
          </cell>
          <cell r="S1167" t="str">
            <v>15.20型</v>
          </cell>
        </row>
        <row r="1168">
          <cell r="B1168" t="str">
            <v>SLC1855-BNCFPU-A-01</v>
          </cell>
          <cell r="D1168" t="str">
            <v>∮</v>
          </cell>
          <cell r="E1168">
            <v>10.8</v>
          </cell>
          <cell r="F1168">
            <v>10.8</v>
          </cell>
          <cell r="G1168">
            <v>26.9</v>
          </cell>
          <cell r="H1168">
            <v>1.1000000000000001</v>
          </cell>
          <cell r="I1168">
            <v>40</v>
          </cell>
          <cell r="J1168">
            <v>0.2</v>
          </cell>
          <cell r="K1168">
            <v>87</v>
          </cell>
          <cell r="L1168">
            <v>2.2390690344827591E-2</v>
          </cell>
          <cell r="M1168">
            <v>0.78500000000000003</v>
          </cell>
          <cell r="O1168" t="str">
            <v>鉸孔</v>
          </cell>
          <cell r="P1168" t="str">
            <v>3F</v>
          </cell>
          <cell r="Q1168" t="str">
            <v>S-19</v>
          </cell>
          <cell r="R1168">
            <v>350</v>
          </cell>
          <cell r="S1168" t="str">
            <v>15.20型</v>
          </cell>
        </row>
        <row r="1169">
          <cell r="B1169" t="str">
            <v>SLC1855-FP2A-BB</v>
          </cell>
          <cell r="D1169" t="str">
            <v>∮</v>
          </cell>
          <cell r="E1169">
            <v>9.5</v>
          </cell>
          <cell r="F1169">
            <v>9</v>
          </cell>
          <cell r="G1169">
            <v>17.350000000000001</v>
          </cell>
          <cell r="H1169">
            <v>0.8</v>
          </cell>
          <cell r="I1169">
            <v>60</v>
          </cell>
          <cell r="J1169">
            <v>0.2</v>
          </cell>
          <cell r="K1169">
            <v>132</v>
          </cell>
          <cell r="L1169">
            <v>1.1418590672348485E-2</v>
          </cell>
          <cell r="M1169">
            <v>0.78500000000000003</v>
          </cell>
          <cell r="O1169" t="str">
            <v>剖溝</v>
          </cell>
          <cell r="P1169" t="str">
            <v>3F</v>
          </cell>
          <cell r="Q1169" t="str">
            <v>S-55</v>
          </cell>
          <cell r="R1169">
            <v>330</v>
          </cell>
          <cell r="S1169" t="str">
            <v>15.20型</v>
          </cell>
        </row>
        <row r="1170">
          <cell r="B1170" t="str">
            <v>SLC1855-FP2A-C</v>
          </cell>
          <cell r="D1170" t="str">
            <v>∮</v>
          </cell>
          <cell r="E1170">
            <v>6</v>
          </cell>
          <cell r="F1170">
            <v>5.6</v>
          </cell>
          <cell r="G1170">
            <v>16.8</v>
          </cell>
          <cell r="H1170">
            <v>0.8</v>
          </cell>
          <cell r="I1170">
            <v>60</v>
          </cell>
          <cell r="J1170">
            <v>0.2</v>
          </cell>
          <cell r="K1170">
            <v>137</v>
          </cell>
          <cell r="L1170">
            <v>4.3885510948905113E-3</v>
          </cell>
          <cell r="M1170">
            <v>0.78500000000000003</v>
          </cell>
          <cell r="O1170" t="str">
            <v>電鍍</v>
          </cell>
          <cell r="P1170" t="str">
            <v>外</v>
          </cell>
          <cell r="Q1170" t="str">
            <v>S-32</v>
          </cell>
          <cell r="R1170">
            <v>360</v>
          </cell>
          <cell r="S1170" t="str">
            <v>15.20型</v>
          </cell>
        </row>
        <row r="1171">
          <cell r="B1171" t="str">
            <v>SLC1855-FP2A-C-01</v>
          </cell>
          <cell r="D1171" t="str">
            <v>∮</v>
          </cell>
          <cell r="E1171">
            <v>6</v>
          </cell>
          <cell r="F1171">
            <v>5.6</v>
          </cell>
          <cell r="G1171">
            <v>16.8</v>
          </cell>
          <cell r="H1171">
            <v>0.8</v>
          </cell>
          <cell r="I1171">
            <v>60</v>
          </cell>
          <cell r="J1171">
            <v>0.2</v>
          </cell>
          <cell r="K1171">
            <v>137</v>
          </cell>
          <cell r="L1171">
            <v>4.3885510948905113E-3</v>
          </cell>
          <cell r="M1171">
            <v>0.78500000000000003</v>
          </cell>
          <cell r="O1171" t="str">
            <v>電鍍</v>
          </cell>
          <cell r="P1171" t="str">
            <v>外</v>
          </cell>
          <cell r="Q1171" t="str">
            <v>S-32</v>
          </cell>
          <cell r="R1171">
            <v>360</v>
          </cell>
          <cell r="S1171">
            <v>0</v>
          </cell>
        </row>
        <row r="1172">
          <cell r="B1172" t="str">
            <v>SLC1855-FP2-B-02</v>
          </cell>
          <cell r="D1172" t="str">
            <v>∮</v>
          </cell>
          <cell r="E1172">
            <v>9.5</v>
          </cell>
          <cell r="F1172">
            <v>9</v>
          </cell>
          <cell r="G1172">
            <v>17.55</v>
          </cell>
          <cell r="H1172">
            <v>0.8</v>
          </cell>
          <cell r="I1172">
            <v>60</v>
          </cell>
          <cell r="J1172">
            <v>0.2</v>
          </cell>
          <cell r="K1172">
            <v>131</v>
          </cell>
          <cell r="L1172">
            <v>1.1505755486641222E-2</v>
          </cell>
          <cell r="M1172">
            <v>0.78500000000000003</v>
          </cell>
          <cell r="O1172" t="str">
            <v>剖溝</v>
          </cell>
          <cell r="P1172" t="str">
            <v>3F</v>
          </cell>
          <cell r="Q1172" t="str">
            <v>S-35</v>
          </cell>
          <cell r="R1172">
            <v>400</v>
          </cell>
          <cell r="S1172" t="str">
            <v>15.20型</v>
          </cell>
        </row>
        <row r="1173">
          <cell r="B1173" t="str">
            <v>SLC1855-FP2-C-03</v>
          </cell>
          <cell r="D1173" t="str">
            <v>∮</v>
          </cell>
          <cell r="E1173">
            <v>6</v>
          </cell>
          <cell r="F1173">
            <v>5.6</v>
          </cell>
          <cell r="G1173">
            <v>16.3</v>
          </cell>
          <cell r="H1173">
            <v>0.8</v>
          </cell>
          <cell r="I1173">
            <v>60</v>
          </cell>
          <cell r="J1173">
            <v>0.2</v>
          </cell>
          <cell r="K1173">
            <v>141</v>
          </cell>
          <cell r="L1173">
            <v>4.264053191489362E-3</v>
          </cell>
          <cell r="M1173">
            <v>0.78500000000000003</v>
          </cell>
          <cell r="O1173" t="str">
            <v>電鍍</v>
          </cell>
          <cell r="P1173" t="str">
            <v>外</v>
          </cell>
          <cell r="Q1173" t="str">
            <v>S-26</v>
          </cell>
          <cell r="R1173">
            <v>300</v>
          </cell>
          <cell r="S1173" t="str">
            <v>15型</v>
          </cell>
        </row>
        <row r="1174">
          <cell r="B1174" t="str">
            <v>SLC1855-FP2-H</v>
          </cell>
          <cell r="D1174" t="str">
            <v>∮</v>
          </cell>
          <cell r="E1174">
            <v>8.5</v>
          </cell>
          <cell r="F1174">
            <v>8.5</v>
          </cell>
          <cell r="G1174">
            <v>7.3</v>
          </cell>
          <cell r="H1174">
            <v>0.8</v>
          </cell>
          <cell r="I1174">
            <v>60</v>
          </cell>
          <cell r="J1174">
            <v>0.2</v>
          </cell>
          <cell r="K1174">
            <v>293</v>
          </cell>
          <cell r="L1174">
            <v>4.1182191766211606E-3</v>
          </cell>
          <cell r="M1174">
            <v>0.78500000000000003</v>
          </cell>
          <cell r="O1174" t="str">
            <v>電鍍</v>
          </cell>
          <cell r="P1174" t="str">
            <v>外</v>
          </cell>
          <cell r="Q1174" t="str">
            <v>S-31</v>
          </cell>
          <cell r="R1174">
            <v>1000</v>
          </cell>
          <cell r="S1174" t="str">
            <v>15.20型</v>
          </cell>
        </row>
        <row r="1175">
          <cell r="B1175" t="str">
            <v>SLC1855-FP2-R-02</v>
          </cell>
          <cell r="D1175" t="str">
            <v>∮</v>
          </cell>
          <cell r="E1175">
            <v>11.1</v>
          </cell>
          <cell r="F1175">
            <v>11</v>
          </cell>
          <cell r="G1175">
            <v>12.25</v>
          </cell>
          <cell r="H1175">
            <v>0.8</v>
          </cell>
          <cell r="I1175">
            <v>40</v>
          </cell>
          <cell r="J1175">
            <v>0.2</v>
          </cell>
          <cell r="K1175">
            <v>185</v>
          </cell>
          <cell r="L1175">
            <v>1.1122782749999999E-2</v>
          </cell>
          <cell r="M1175">
            <v>0.78500000000000003</v>
          </cell>
          <cell r="O1175" t="str">
            <v>倒角</v>
          </cell>
          <cell r="P1175" t="str">
            <v>3F</v>
          </cell>
          <cell r="Q1175" t="str">
            <v>S-27</v>
          </cell>
          <cell r="R1175">
            <v>400</v>
          </cell>
          <cell r="S1175" t="str">
            <v>15.20型</v>
          </cell>
        </row>
        <row r="1176">
          <cell r="B1176" t="str">
            <v>SLC1855-FP-A</v>
          </cell>
          <cell r="D1176" t="str">
            <v>H</v>
          </cell>
          <cell r="E1176">
            <v>11</v>
          </cell>
          <cell r="F1176">
            <v>11</v>
          </cell>
          <cell r="G1176">
            <v>8.5</v>
          </cell>
          <cell r="H1176">
            <v>0.8</v>
          </cell>
          <cell r="I1176">
            <v>40</v>
          </cell>
          <cell r="J1176">
            <v>0.2</v>
          </cell>
          <cell r="K1176">
            <v>258</v>
          </cell>
          <cell r="L1176">
            <v>8.6407835271317818E-3</v>
          </cell>
          <cell r="M1176">
            <v>0.86599999999999999</v>
          </cell>
          <cell r="N1176" t="str">
            <v>攻牙</v>
          </cell>
          <cell r="O1176" t="str">
            <v>電鍍</v>
          </cell>
          <cell r="P1176" t="str">
            <v>外</v>
          </cell>
          <cell r="Q1176" t="str">
            <v>S-25</v>
          </cell>
          <cell r="R1176">
            <v>800</v>
          </cell>
          <cell r="S1176" t="str">
            <v>15.20型</v>
          </cell>
        </row>
        <row r="1177">
          <cell r="B1177" t="str">
            <v>SLC1855-FP-A(W)</v>
          </cell>
          <cell r="D1177" t="str">
            <v>H</v>
          </cell>
          <cell r="E1177">
            <v>11</v>
          </cell>
          <cell r="F1177">
            <v>11</v>
          </cell>
          <cell r="G1177">
            <v>8.5</v>
          </cell>
          <cell r="H1177">
            <v>0.8</v>
          </cell>
          <cell r="I1177">
            <v>40</v>
          </cell>
          <cell r="J1177">
            <v>0.2</v>
          </cell>
          <cell r="K1177">
            <v>258</v>
          </cell>
          <cell r="L1177">
            <v>8.6407835271317818E-3</v>
          </cell>
          <cell r="M1177">
            <v>0.86599999999999999</v>
          </cell>
          <cell r="N1177" t="str">
            <v>不攻牙</v>
          </cell>
          <cell r="O1177" t="str">
            <v>電鍍</v>
          </cell>
          <cell r="P1177" t="str">
            <v>外</v>
          </cell>
          <cell r="Q1177" t="str">
            <v>S-25</v>
          </cell>
          <cell r="R1177">
            <v>0</v>
          </cell>
          <cell r="S1177">
            <v>0</v>
          </cell>
        </row>
        <row r="1178">
          <cell r="B1178" t="str">
            <v>SLC1855-FP-D</v>
          </cell>
          <cell r="D1178" t="str">
            <v>∮</v>
          </cell>
          <cell r="E1178">
            <v>8.5</v>
          </cell>
          <cell r="F1178">
            <v>8.5</v>
          </cell>
          <cell r="G1178">
            <v>5.8</v>
          </cell>
          <cell r="H1178">
            <v>0.8</v>
          </cell>
          <cell r="I1178">
            <v>60</v>
          </cell>
          <cell r="J1178">
            <v>0.2</v>
          </cell>
          <cell r="K1178">
            <v>358</v>
          </cell>
          <cell r="L1178">
            <v>3.3704978177374299E-3</v>
          </cell>
          <cell r="M1178">
            <v>0.78500000000000003</v>
          </cell>
          <cell r="O1178" t="str">
            <v>電鍍</v>
          </cell>
          <cell r="P1178" t="str">
            <v>外</v>
          </cell>
          <cell r="Q1178" t="str">
            <v>S-13</v>
          </cell>
          <cell r="R1178">
            <v>800</v>
          </cell>
          <cell r="S1178" t="str">
            <v>15.20型</v>
          </cell>
        </row>
        <row r="1179">
          <cell r="B1179" t="str">
            <v>SLC1855-FP-O-B-04</v>
          </cell>
          <cell r="D1179" t="str">
            <v>∮</v>
          </cell>
          <cell r="E1179">
            <v>9.5</v>
          </cell>
          <cell r="F1179">
            <v>9</v>
          </cell>
          <cell r="G1179">
            <v>16.5</v>
          </cell>
          <cell r="H1179">
            <v>0.8</v>
          </cell>
          <cell r="I1179">
            <v>60</v>
          </cell>
          <cell r="J1179">
            <v>0.2</v>
          </cell>
          <cell r="K1179">
            <v>139</v>
          </cell>
          <cell r="L1179">
            <v>1.0843553732014389E-2</v>
          </cell>
          <cell r="M1179">
            <v>0.78500000000000003</v>
          </cell>
          <cell r="O1179" t="str">
            <v>鑽孔</v>
          </cell>
          <cell r="P1179" t="str">
            <v>3F</v>
          </cell>
          <cell r="Q1179" t="str">
            <v>S-57</v>
          </cell>
          <cell r="R1179">
            <v>400</v>
          </cell>
          <cell r="S1179" t="str">
            <v>15.20型</v>
          </cell>
        </row>
        <row r="1180">
          <cell r="B1180" t="str">
            <v>SLC1855-FPU-B-01</v>
          </cell>
          <cell r="D1180" t="str">
            <v>∮</v>
          </cell>
          <cell r="E1180">
            <v>9.5</v>
          </cell>
          <cell r="F1180">
            <v>9</v>
          </cell>
          <cell r="G1180">
            <v>18.5</v>
          </cell>
          <cell r="H1180">
            <v>0.8</v>
          </cell>
          <cell r="I1180">
            <v>60</v>
          </cell>
          <cell r="J1180">
            <v>0.2</v>
          </cell>
          <cell r="K1180">
            <v>125</v>
          </cell>
          <cell r="L1180">
            <v>1.205803175E-2</v>
          </cell>
          <cell r="M1180">
            <v>0.78500000000000003</v>
          </cell>
          <cell r="O1180" t="str">
            <v>鉸孔</v>
          </cell>
          <cell r="P1180" t="str">
            <v>3F</v>
          </cell>
          <cell r="Q1180" t="str">
            <v>S-24</v>
          </cell>
          <cell r="R1180">
            <v>330</v>
          </cell>
          <cell r="S1180" t="str">
            <v>15.20型</v>
          </cell>
        </row>
        <row r="1181">
          <cell r="B1181" t="str">
            <v>SLC-1855-IEC/M-B</v>
          </cell>
          <cell r="D1181" t="str">
            <v>∮</v>
          </cell>
          <cell r="E1181">
            <v>9</v>
          </cell>
          <cell r="F1181">
            <v>8.9</v>
          </cell>
          <cell r="G1181">
            <v>12.45</v>
          </cell>
          <cell r="H1181">
            <v>0.8</v>
          </cell>
          <cell r="I1181">
            <v>60</v>
          </cell>
          <cell r="J1181">
            <v>0.2</v>
          </cell>
          <cell r="K1181">
            <v>181</v>
          </cell>
          <cell r="L1181">
            <v>7.4738722375690611E-3</v>
          </cell>
          <cell r="M1181">
            <v>0.78500000000000003</v>
          </cell>
          <cell r="O1181" t="str">
            <v>剖溝</v>
          </cell>
          <cell r="P1181" t="str">
            <v>3F</v>
          </cell>
          <cell r="Q1181" t="str">
            <v>S-49</v>
          </cell>
          <cell r="R1181">
            <v>500</v>
          </cell>
          <cell r="S1181" t="str">
            <v>15.20型</v>
          </cell>
        </row>
        <row r="1182">
          <cell r="B1182" t="str">
            <v>SLC1855Q-FP-B-01</v>
          </cell>
          <cell r="D1182" t="str">
            <v>∮</v>
          </cell>
          <cell r="E1182">
            <v>9.5</v>
          </cell>
          <cell r="F1182">
            <v>9</v>
          </cell>
          <cell r="G1182">
            <v>18.05</v>
          </cell>
          <cell r="H1182">
            <v>0.8</v>
          </cell>
          <cell r="I1182">
            <v>60</v>
          </cell>
          <cell r="J1182">
            <v>0.2</v>
          </cell>
          <cell r="K1182">
            <v>128</v>
          </cell>
          <cell r="L1182">
            <v>1.1775421630859375E-2</v>
          </cell>
          <cell r="M1182">
            <v>0.78500000000000003</v>
          </cell>
          <cell r="O1182" t="str">
            <v>鑽孔</v>
          </cell>
          <cell r="P1182" t="str">
            <v>3F</v>
          </cell>
          <cell r="Q1182" t="str">
            <v>S-56</v>
          </cell>
          <cell r="R1182">
            <v>550</v>
          </cell>
          <cell r="S1182" t="str">
            <v>15.20型</v>
          </cell>
        </row>
        <row r="1183">
          <cell r="B1183" t="str">
            <v>SLC1855Q-FP-R(W)</v>
          </cell>
          <cell r="D1183" t="str">
            <v>∮</v>
          </cell>
          <cell r="E1183">
            <v>11.1</v>
          </cell>
          <cell r="F1183">
            <v>11</v>
          </cell>
          <cell r="G1183">
            <v>12.25</v>
          </cell>
          <cell r="H1183">
            <v>0.8</v>
          </cell>
          <cell r="I1183">
            <v>40</v>
          </cell>
          <cell r="J1183">
            <v>0.2</v>
          </cell>
          <cell r="K1183">
            <v>185</v>
          </cell>
          <cell r="L1183">
            <v>1.1122782749999999E-2</v>
          </cell>
          <cell r="M1183">
            <v>0.78500000000000003</v>
          </cell>
          <cell r="Q1183" t="str">
            <v>S-78</v>
          </cell>
          <cell r="R1183">
            <v>450</v>
          </cell>
          <cell r="S1183" t="str">
            <v>15.20型</v>
          </cell>
        </row>
        <row r="1184">
          <cell r="B1184" t="str">
            <v>SLC1855-RCAFPA-B</v>
          </cell>
          <cell r="D1184" t="str">
            <v>∮</v>
          </cell>
          <cell r="E1184">
            <v>9</v>
          </cell>
          <cell r="F1184">
            <v>8.9</v>
          </cell>
          <cell r="G1184">
            <v>10.55</v>
          </cell>
          <cell r="H1184">
            <v>0.8</v>
          </cell>
          <cell r="I1184">
            <v>60</v>
          </cell>
          <cell r="J1184">
            <v>0.2</v>
          </cell>
          <cell r="K1184">
            <v>211</v>
          </cell>
          <cell r="L1184">
            <v>6.4112363744075829E-3</v>
          </cell>
          <cell r="M1184">
            <v>0.78500000000000003</v>
          </cell>
          <cell r="O1184" t="str">
            <v>剖中溝</v>
          </cell>
          <cell r="P1184" t="str">
            <v>3F</v>
          </cell>
          <cell r="Q1184" t="str">
            <v>S-58</v>
          </cell>
          <cell r="R1184">
            <v>550</v>
          </cell>
          <cell r="S1184" t="str">
            <v>15型</v>
          </cell>
        </row>
        <row r="1185">
          <cell r="B1185" t="str">
            <v>SLC1855-RCAFPA-C</v>
          </cell>
          <cell r="D1185" t="str">
            <v>∮</v>
          </cell>
          <cell r="E1185">
            <v>5.5</v>
          </cell>
          <cell r="F1185">
            <v>5.0999999999999996</v>
          </cell>
          <cell r="G1185">
            <v>15.8</v>
          </cell>
          <cell r="H1185">
            <v>0.8</v>
          </cell>
          <cell r="I1185">
            <v>60</v>
          </cell>
          <cell r="J1185">
            <v>0.2</v>
          </cell>
          <cell r="K1185">
            <v>145</v>
          </cell>
          <cell r="L1185">
            <v>3.4841480603448279E-3</v>
          </cell>
          <cell r="M1185">
            <v>0.78500000000000003</v>
          </cell>
          <cell r="O1185" t="str">
            <v>電鍍</v>
          </cell>
          <cell r="P1185" t="str">
            <v>外</v>
          </cell>
          <cell r="Q1185" t="str">
            <v>S-09</v>
          </cell>
          <cell r="R1185">
            <v>300</v>
          </cell>
          <cell r="S1185" t="str">
            <v>15型</v>
          </cell>
        </row>
        <row r="1186">
          <cell r="B1186" t="str">
            <v>SLC1855-RCAFPA-C-01</v>
          </cell>
          <cell r="D1186" t="str">
            <v>∮</v>
          </cell>
          <cell r="E1186">
            <v>5.5</v>
          </cell>
          <cell r="F1186">
            <v>5.0999999999999996</v>
          </cell>
          <cell r="G1186">
            <v>15.8</v>
          </cell>
          <cell r="H1186">
            <v>0.8</v>
          </cell>
          <cell r="I1186">
            <v>60</v>
          </cell>
          <cell r="J1186">
            <v>0.2</v>
          </cell>
          <cell r="K1186">
            <v>145</v>
          </cell>
          <cell r="L1186">
            <v>3.4841480603448279E-3</v>
          </cell>
          <cell r="M1186">
            <v>0.78500000000000003</v>
          </cell>
          <cell r="Q1186" t="str">
            <v>S-09</v>
          </cell>
          <cell r="R1186">
            <v>300</v>
          </cell>
          <cell r="S1186" t="str">
            <v>15型</v>
          </cell>
        </row>
        <row r="1187">
          <cell r="B1187" t="str">
            <v>SLC1855-RCAFPB-R-01</v>
          </cell>
          <cell r="D1187" t="str">
            <v>∮</v>
          </cell>
          <cell r="E1187">
            <v>11.3</v>
          </cell>
          <cell r="F1187">
            <v>11</v>
          </cell>
          <cell r="G1187">
            <v>12</v>
          </cell>
          <cell r="H1187">
            <v>0.8</v>
          </cell>
          <cell r="I1187">
            <v>40</v>
          </cell>
          <cell r="J1187">
            <v>0.2</v>
          </cell>
          <cell r="K1187">
            <v>189</v>
          </cell>
          <cell r="L1187">
            <v>1.1283252533068784E-2</v>
          </cell>
          <cell r="M1187">
            <v>0.78500000000000003</v>
          </cell>
          <cell r="O1187" t="str">
            <v>倒角</v>
          </cell>
          <cell r="P1187" t="str">
            <v>3F</v>
          </cell>
          <cell r="Q1187" t="str">
            <v>S-10</v>
          </cell>
          <cell r="R1187">
            <v>360</v>
          </cell>
          <cell r="S1187" t="str">
            <v>15.20型</v>
          </cell>
        </row>
        <row r="1188">
          <cell r="B1188" t="str">
            <v>SLC1855-RCAFPU-B</v>
          </cell>
          <cell r="D1188" t="str">
            <v>∮</v>
          </cell>
          <cell r="E1188">
            <v>9</v>
          </cell>
          <cell r="F1188">
            <v>8.9</v>
          </cell>
          <cell r="G1188">
            <v>12.3</v>
          </cell>
          <cell r="H1188">
            <v>0.8</v>
          </cell>
          <cell r="I1188">
            <v>60</v>
          </cell>
          <cell r="J1188">
            <v>0.2</v>
          </cell>
          <cell r="K1188">
            <v>183</v>
          </cell>
          <cell r="L1188">
            <v>7.3921905737704919E-3</v>
          </cell>
          <cell r="M1188">
            <v>0.78500000000000003</v>
          </cell>
          <cell r="O1188" t="str">
            <v>鉸孔</v>
          </cell>
          <cell r="P1188" t="str">
            <v>3F</v>
          </cell>
          <cell r="Q1188" t="str">
            <v>S-01</v>
          </cell>
          <cell r="R1188">
            <v>300</v>
          </cell>
          <cell r="S1188" t="str">
            <v>15.20型</v>
          </cell>
        </row>
        <row r="1189">
          <cell r="B1189" t="str">
            <v>SLC-23-BNC-A</v>
          </cell>
          <cell r="D1189" t="str">
            <v>∮</v>
          </cell>
          <cell r="E1189">
            <v>10.8</v>
          </cell>
          <cell r="F1189">
            <v>10.8</v>
          </cell>
          <cell r="G1189">
            <v>16.5</v>
          </cell>
          <cell r="H1189">
            <v>0.8</v>
          </cell>
          <cell r="I1189">
            <v>40</v>
          </cell>
          <cell r="J1189">
            <v>0.2</v>
          </cell>
          <cell r="K1189">
            <v>140</v>
          </cell>
          <cell r="L1189">
            <v>1.3914214714285717E-2</v>
          </cell>
          <cell r="M1189">
            <v>0.78500000000000003</v>
          </cell>
          <cell r="O1189" t="str">
            <v>剖溝</v>
          </cell>
          <cell r="P1189" t="str">
            <v>3F</v>
          </cell>
          <cell r="Q1189" t="str">
            <v>S-60</v>
          </cell>
          <cell r="R1189">
            <v>300</v>
          </cell>
          <cell r="S1189" t="str">
            <v>15.20型</v>
          </cell>
        </row>
        <row r="1190">
          <cell r="B1190" t="str">
            <v>SLC-23-BNC-B</v>
          </cell>
          <cell r="D1190" t="str">
            <v>∮</v>
          </cell>
          <cell r="E1190">
            <v>9.5</v>
          </cell>
          <cell r="F1190">
            <v>9</v>
          </cell>
          <cell r="G1190">
            <v>8.5</v>
          </cell>
          <cell r="H1190">
            <v>0.8</v>
          </cell>
          <cell r="I1190">
            <v>60</v>
          </cell>
          <cell r="J1190">
            <v>0.2</v>
          </cell>
          <cell r="K1190">
            <v>256</v>
          </cell>
          <cell r="L1190">
            <v>5.8877108154296873E-3</v>
          </cell>
          <cell r="M1190">
            <v>0.78500000000000003</v>
          </cell>
          <cell r="O1190" t="str">
            <v>剖溝</v>
          </cell>
          <cell r="P1190" t="str">
            <v>3F</v>
          </cell>
          <cell r="Q1190" t="str">
            <v>S-61</v>
          </cell>
          <cell r="R1190">
            <v>360</v>
          </cell>
          <cell r="S1190" t="str">
            <v>15.20型</v>
          </cell>
        </row>
        <row r="1191">
          <cell r="B1191" t="str">
            <v>SLC-23-FC-A</v>
          </cell>
          <cell r="D1191" t="str">
            <v>∮</v>
          </cell>
          <cell r="E1191">
            <v>9.5</v>
          </cell>
          <cell r="F1191">
            <v>9</v>
          </cell>
          <cell r="G1191">
            <v>17.55</v>
          </cell>
          <cell r="H1191">
            <v>0.8</v>
          </cell>
          <cell r="I1191">
            <v>60</v>
          </cell>
          <cell r="J1191">
            <v>0.2</v>
          </cell>
          <cell r="K1191">
            <v>131</v>
          </cell>
          <cell r="L1191">
            <v>1.1505755486641222E-2</v>
          </cell>
          <cell r="M1191">
            <v>0.78500000000000003</v>
          </cell>
          <cell r="Q1191" t="str">
            <v>S-75</v>
          </cell>
          <cell r="R1191">
            <v>750</v>
          </cell>
          <cell r="S1191" t="str">
            <v>15.20型</v>
          </cell>
        </row>
        <row r="1192">
          <cell r="B1192" t="str">
            <v>SLC-23-FC-A-01</v>
          </cell>
          <cell r="D1192" t="str">
            <v>∮</v>
          </cell>
          <cell r="E1192">
            <v>9.5</v>
          </cell>
          <cell r="F1192">
            <v>9</v>
          </cell>
          <cell r="G1192">
            <v>17.55</v>
          </cell>
          <cell r="H1192">
            <v>0.8</v>
          </cell>
          <cell r="I1192">
            <v>60</v>
          </cell>
          <cell r="J1192">
            <v>0.2</v>
          </cell>
          <cell r="K1192">
            <v>131</v>
          </cell>
          <cell r="L1192">
            <v>1.1505755486641222E-2</v>
          </cell>
          <cell r="M1192">
            <v>0.78500000000000003</v>
          </cell>
          <cell r="Q1192" t="str">
            <v>S-75</v>
          </cell>
          <cell r="R1192">
            <v>750</v>
          </cell>
          <cell r="S1192" t="str">
            <v>15.20型</v>
          </cell>
        </row>
        <row r="1193">
          <cell r="B1193" t="str">
            <v>SLC-23-FC-N</v>
          </cell>
          <cell r="D1193" t="str">
            <v>H</v>
          </cell>
          <cell r="E1193">
            <v>11</v>
          </cell>
          <cell r="F1193">
            <v>10.8</v>
          </cell>
          <cell r="G1193">
            <v>9.5</v>
          </cell>
          <cell r="H1193">
            <v>0.8</v>
          </cell>
          <cell r="I1193">
            <v>40</v>
          </cell>
          <cell r="J1193">
            <v>0.2</v>
          </cell>
          <cell r="K1193">
            <v>234</v>
          </cell>
          <cell r="L1193">
            <v>9.5270177350427337E-3</v>
          </cell>
          <cell r="M1193">
            <v>0.86599999999999999</v>
          </cell>
          <cell r="Q1193" t="str">
            <v>S-73</v>
          </cell>
          <cell r="R1193">
            <v>750</v>
          </cell>
          <cell r="S1193" t="str">
            <v>15.20型</v>
          </cell>
        </row>
        <row r="1194">
          <cell r="B1194" t="str">
            <v>SLC-23-FC-R</v>
          </cell>
          <cell r="D1194" t="str">
            <v>∮</v>
          </cell>
          <cell r="E1194">
            <v>11.1</v>
          </cell>
          <cell r="F1194">
            <v>11</v>
          </cell>
          <cell r="G1194">
            <v>12.25</v>
          </cell>
          <cell r="H1194">
            <v>0.8</v>
          </cell>
          <cell r="I1194">
            <v>40</v>
          </cell>
          <cell r="J1194">
            <v>0.2</v>
          </cell>
          <cell r="K1194">
            <v>185</v>
          </cell>
          <cell r="L1194">
            <v>1.1122782749999999E-2</v>
          </cell>
          <cell r="M1194">
            <v>0.78500000000000003</v>
          </cell>
          <cell r="Q1194" t="str">
            <v>S-76</v>
          </cell>
          <cell r="R1194">
            <v>400</v>
          </cell>
          <cell r="S1194">
            <v>0</v>
          </cell>
        </row>
        <row r="1195">
          <cell r="B1195" t="str">
            <v>SLC-23Q-FC-A</v>
          </cell>
          <cell r="D1195" t="str">
            <v>∮</v>
          </cell>
          <cell r="E1195">
            <v>9.5</v>
          </cell>
          <cell r="F1195">
            <v>9</v>
          </cell>
          <cell r="G1195">
            <v>18.05</v>
          </cell>
          <cell r="H1195">
            <v>0.8</v>
          </cell>
          <cell r="I1195">
            <v>60</v>
          </cell>
          <cell r="J1195">
            <v>0.2</v>
          </cell>
          <cell r="K1195">
            <v>128</v>
          </cell>
          <cell r="L1195">
            <v>1.1775421630859375E-2</v>
          </cell>
          <cell r="M1195">
            <v>0.78500000000000003</v>
          </cell>
          <cell r="Q1195" t="str">
            <v>S-72</v>
          </cell>
          <cell r="R1195">
            <v>300</v>
          </cell>
          <cell r="S1195" t="str">
            <v>15.20型</v>
          </cell>
        </row>
        <row r="1196">
          <cell r="B1196" t="str">
            <v>SLC-23Q-FC-A-01</v>
          </cell>
          <cell r="D1196" t="str">
            <v>∮</v>
          </cell>
          <cell r="E1196">
            <v>9.5</v>
          </cell>
          <cell r="F1196">
            <v>9</v>
          </cell>
          <cell r="G1196">
            <v>18.05</v>
          </cell>
          <cell r="H1196">
            <v>0.8</v>
          </cell>
          <cell r="I1196">
            <v>60</v>
          </cell>
          <cell r="J1196">
            <v>0.2</v>
          </cell>
          <cell r="K1196">
            <v>128</v>
          </cell>
          <cell r="L1196">
            <v>1.1775421630859375E-2</v>
          </cell>
          <cell r="M1196">
            <v>0.78500000000000003</v>
          </cell>
          <cell r="Q1196" t="str">
            <v>S-72</v>
          </cell>
          <cell r="R1196">
            <v>300</v>
          </cell>
          <cell r="S1196" t="str">
            <v>15.20型</v>
          </cell>
        </row>
        <row r="1197">
          <cell r="B1197" t="str">
            <v>SLC-23Q-FC-R</v>
          </cell>
          <cell r="D1197" t="str">
            <v>∮</v>
          </cell>
          <cell r="E1197">
            <v>11.1</v>
          </cell>
          <cell r="F1197">
            <v>11</v>
          </cell>
          <cell r="G1197">
            <v>12.25</v>
          </cell>
          <cell r="H1197">
            <v>0.8</v>
          </cell>
          <cell r="I1197">
            <v>40</v>
          </cell>
          <cell r="J1197">
            <v>0.2</v>
          </cell>
          <cell r="K1197">
            <v>185</v>
          </cell>
          <cell r="L1197">
            <v>1.1122782749999999E-2</v>
          </cell>
          <cell r="M1197">
            <v>0.78500000000000003</v>
          </cell>
          <cell r="Q1197" t="str">
            <v>S-74</v>
          </cell>
          <cell r="R1197">
            <v>400</v>
          </cell>
          <cell r="S1197" t="str">
            <v>15.20型</v>
          </cell>
        </row>
        <row r="1198">
          <cell r="B1198" t="str">
            <v>SLC-23-RCA-A</v>
          </cell>
          <cell r="D1198" t="str">
            <v>∮</v>
          </cell>
          <cell r="E1198">
            <v>11</v>
          </cell>
          <cell r="F1198">
            <v>11.1</v>
          </cell>
          <cell r="G1198">
            <v>17.75</v>
          </cell>
          <cell r="H1198">
            <v>0.8</v>
          </cell>
          <cell r="I1198">
            <v>40</v>
          </cell>
          <cell r="J1198">
            <v>0.2</v>
          </cell>
          <cell r="K1198">
            <v>131</v>
          </cell>
          <cell r="L1198">
            <v>1.5425999045801529E-2</v>
          </cell>
          <cell r="M1198">
            <v>0.78500000000000003</v>
          </cell>
          <cell r="O1198" t="str">
            <v>絞孔</v>
          </cell>
          <cell r="P1198" t="str">
            <v>3F</v>
          </cell>
          <cell r="Q1198" t="str">
            <v>S-59</v>
          </cell>
          <cell r="R1198">
            <v>492</v>
          </cell>
          <cell r="S1198" t="str">
            <v>15.20型</v>
          </cell>
        </row>
        <row r="1199">
          <cell r="B1199" t="str">
            <v>SLC59-B</v>
          </cell>
          <cell r="D1199" t="str">
            <v>∮</v>
          </cell>
          <cell r="E1199">
            <v>10.8</v>
          </cell>
          <cell r="F1199">
            <v>10.8</v>
          </cell>
          <cell r="G1199">
            <v>10.5</v>
          </cell>
          <cell r="H1199">
            <v>0.8</v>
          </cell>
          <cell r="I1199">
            <v>40</v>
          </cell>
          <cell r="J1199">
            <v>0.2</v>
          </cell>
          <cell r="K1199">
            <v>213</v>
          </cell>
          <cell r="L1199">
            <v>9.1454932394366209E-3</v>
          </cell>
          <cell r="M1199">
            <v>0.78500000000000003</v>
          </cell>
          <cell r="O1199" t="str">
            <v>剖溝</v>
          </cell>
          <cell r="P1199" t="str">
            <v>3F</v>
          </cell>
          <cell r="Q1199" t="str">
            <v>S-54</v>
          </cell>
          <cell r="R1199">
            <v>0</v>
          </cell>
          <cell r="S1199">
            <v>0</v>
          </cell>
        </row>
        <row r="1200">
          <cell r="B1200" t="str">
            <v>SLC59-B-01</v>
          </cell>
          <cell r="D1200" t="str">
            <v>∮</v>
          </cell>
          <cell r="E1200">
            <v>10.8</v>
          </cell>
          <cell r="F1200">
            <v>10.8</v>
          </cell>
          <cell r="G1200">
            <v>12.65</v>
          </cell>
          <cell r="H1200">
            <v>0.8</v>
          </cell>
          <cell r="I1200">
            <v>40</v>
          </cell>
          <cell r="J1200">
            <v>0.2</v>
          </cell>
          <cell r="K1200">
            <v>180</v>
          </cell>
          <cell r="L1200">
            <v>1.0822167000000002E-2</v>
          </cell>
          <cell r="M1200">
            <v>0.78500000000000003</v>
          </cell>
          <cell r="O1200" t="str">
            <v>剖溝</v>
          </cell>
          <cell r="P1200" t="str">
            <v>3F</v>
          </cell>
          <cell r="Q1200" t="str">
            <v>S-54</v>
          </cell>
          <cell r="R1200">
            <v>500</v>
          </cell>
          <cell r="S1200" t="str">
            <v>15.20型</v>
          </cell>
        </row>
        <row r="1201">
          <cell r="B1201" t="str">
            <v>SLC59-BNC-OA-B</v>
          </cell>
          <cell r="D1201" t="str">
            <v>∮</v>
          </cell>
          <cell r="E1201">
            <v>10.8</v>
          </cell>
          <cell r="F1201">
            <v>10.8</v>
          </cell>
          <cell r="G1201">
            <v>8.1</v>
          </cell>
          <cell r="H1201">
            <v>0.8</v>
          </cell>
          <cell r="I1201">
            <v>40</v>
          </cell>
          <cell r="J1201">
            <v>0.2</v>
          </cell>
          <cell r="K1201">
            <v>270</v>
          </cell>
          <cell r="L1201">
            <v>7.2147780000000016E-3</v>
          </cell>
          <cell r="M1201">
            <v>0.78500000000000003</v>
          </cell>
          <cell r="O1201" t="str">
            <v>剖溝</v>
          </cell>
          <cell r="P1201" t="str">
            <v>3F</v>
          </cell>
          <cell r="Q1201" t="str">
            <v>S-39</v>
          </cell>
          <cell r="R1201">
            <v>500</v>
          </cell>
          <cell r="S1201" t="str">
            <v>15.20型</v>
          </cell>
        </row>
        <row r="1202">
          <cell r="B1202" t="str">
            <v>SLC59-BNC-OA-B-01</v>
          </cell>
          <cell r="D1202" t="str">
            <v>∮</v>
          </cell>
          <cell r="E1202">
            <v>10.8</v>
          </cell>
          <cell r="F1202">
            <v>10.8</v>
          </cell>
          <cell r="G1202">
            <v>8.1</v>
          </cell>
          <cell r="H1202">
            <v>0.8</v>
          </cell>
          <cell r="I1202">
            <v>40</v>
          </cell>
          <cell r="J1202">
            <v>0.2</v>
          </cell>
          <cell r="K1202">
            <v>270</v>
          </cell>
          <cell r="L1202">
            <v>7.2147780000000016E-3</v>
          </cell>
          <cell r="M1202">
            <v>0.78500000000000003</v>
          </cell>
          <cell r="O1202" t="str">
            <v>剖溝</v>
          </cell>
          <cell r="P1202" t="str">
            <v>3F</v>
          </cell>
          <cell r="Q1202" t="str">
            <v>S-39</v>
          </cell>
          <cell r="R1202">
            <v>700</v>
          </cell>
          <cell r="S1202" t="str">
            <v>15.20型</v>
          </cell>
        </row>
        <row r="1203">
          <cell r="B1203" t="str">
            <v>SLC59-HEC-B</v>
          </cell>
          <cell r="D1203" t="str">
            <v>∮</v>
          </cell>
          <cell r="E1203">
            <v>10.8</v>
          </cell>
          <cell r="F1203">
            <v>10.8</v>
          </cell>
          <cell r="G1203">
            <v>10.5</v>
          </cell>
          <cell r="H1203">
            <v>0.8</v>
          </cell>
          <cell r="I1203">
            <v>40</v>
          </cell>
          <cell r="J1203">
            <v>0.2</v>
          </cell>
          <cell r="K1203">
            <v>213</v>
          </cell>
          <cell r="L1203">
            <v>9.1454932394366209E-3</v>
          </cell>
          <cell r="M1203">
            <v>0.78500000000000003</v>
          </cell>
          <cell r="Q1203" t="str">
            <v>S-71</v>
          </cell>
          <cell r="R1203">
            <v>400</v>
          </cell>
          <cell r="S1203">
            <v>0</v>
          </cell>
        </row>
        <row r="1204">
          <cell r="B1204" t="str">
            <v>SLC59-RCA-OA-A</v>
          </cell>
          <cell r="D1204" t="str">
            <v>∮</v>
          </cell>
          <cell r="E1204">
            <v>11</v>
          </cell>
          <cell r="F1204">
            <v>11.1</v>
          </cell>
          <cell r="G1204">
            <v>17.75</v>
          </cell>
          <cell r="H1204">
            <v>0.8</v>
          </cell>
          <cell r="I1204">
            <v>40</v>
          </cell>
          <cell r="J1204">
            <v>0.2</v>
          </cell>
          <cell r="K1204">
            <v>131</v>
          </cell>
          <cell r="L1204">
            <v>1.5425999045801529E-2</v>
          </cell>
          <cell r="M1204">
            <v>0.78500000000000003</v>
          </cell>
          <cell r="N1204" t="str">
            <v>滾十字花</v>
          </cell>
          <cell r="O1204" t="str">
            <v>鉸孔</v>
          </cell>
          <cell r="P1204" t="str">
            <v>3F</v>
          </cell>
          <cell r="Q1204" t="str">
            <v>S-40</v>
          </cell>
          <cell r="R1204">
            <v>500</v>
          </cell>
          <cell r="S1204" t="str">
            <v>15.20型</v>
          </cell>
        </row>
        <row r="1205">
          <cell r="B1205" t="str">
            <v>SLC59-RCA-OA-R-01</v>
          </cell>
          <cell r="D1205" t="str">
            <v>∮</v>
          </cell>
          <cell r="E1205">
            <v>11.3</v>
          </cell>
          <cell r="F1205">
            <v>11</v>
          </cell>
          <cell r="G1205">
            <v>12.05</v>
          </cell>
          <cell r="H1205">
            <v>0.8</v>
          </cell>
          <cell r="I1205">
            <v>40</v>
          </cell>
          <cell r="J1205">
            <v>0.2</v>
          </cell>
          <cell r="K1205">
            <v>188</v>
          </cell>
          <cell r="L1205">
            <v>1.1343269833776596E-2</v>
          </cell>
          <cell r="M1205">
            <v>0.78500000000000003</v>
          </cell>
          <cell r="O1205" t="str">
            <v>倒角</v>
          </cell>
          <cell r="P1205" t="str">
            <v>3F</v>
          </cell>
          <cell r="Q1205" t="str">
            <v>S-12</v>
          </cell>
          <cell r="R1205">
            <v>400</v>
          </cell>
          <cell r="S1205" t="str">
            <v>15.20型</v>
          </cell>
        </row>
        <row r="1206">
          <cell r="B1206" t="str">
            <v>SLC59-RCA-OB-A</v>
          </cell>
          <cell r="D1206" t="str">
            <v>∮</v>
          </cell>
          <cell r="E1206">
            <v>11</v>
          </cell>
          <cell r="F1206">
            <v>11.1</v>
          </cell>
          <cell r="G1206">
            <v>17.25</v>
          </cell>
          <cell r="H1206">
            <v>0.8</v>
          </cell>
          <cell r="I1206">
            <v>40</v>
          </cell>
          <cell r="J1206">
            <v>0.2</v>
          </cell>
          <cell r="K1206">
            <v>134</v>
          </cell>
          <cell r="L1206">
            <v>1.5080640858208956E-2</v>
          </cell>
          <cell r="M1206">
            <v>0.78500000000000003</v>
          </cell>
          <cell r="Q1206" t="str">
            <v>S-79</v>
          </cell>
          <cell r="R1206">
            <v>500</v>
          </cell>
          <cell r="S1206" t="str">
            <v>15.20型</v>
          </cell>
        </row>
        <row r="1207">
          <cell r="B1207" t="str">
            <v>SLC-6M-A</v>
          </cell>
          <cell r="D1207" t="str">
            <v>H</v>
          </cell>
          <cell r="E1207">
            <v>11</v>
          </cell>
          <cell r="F1207">
            <v>11</v>
          </cell>
          <cell r="G1207">
            <v>8</v>
          </cell>
          <cell r="H1207">
            <v>0.8</v>
          </cell>
          <cell r="I1207">
            <v>40</v>
          </cell>
          <cell r="J1207">
            <v>0.2</v>
          </cell>
          <cell r="K1207">
            <v>273</v>
          </cell>
          <cell r="L1207">
            <v>8.1660152014652009E-3</v>
          </cell>
          <cell r="M1207">
            <v>0.86599999999999999</v>
          </cell>
          <cell r="Q1207" t="str">
            <v>S-70</v>
          </cell>
          <cell r="R1207">
            <v>850</v>
          </cell>
          <cell r="S1207" t="str">
            <v>15.20型</v>
          </cell>
        </row>
        <row r="1208">
          <cell r="B1208" t="str">
            <v>SLC6-NUT</v>
          </cell>
          <cell r="D1208" t="str">
            <v>H</v>
          </cell>
          <cell r="E1208">
            <v>11</v>
          </cell>
          <cell r="F1208">
            <v>11</v>
          </cell>
          <cell r="G1208">
            <v>9</v>
          </cell>
          <cell r="H1208">
            <v>0.8</v>
          </cell>
          <cell r="I1208">
            <v>40</v>
          </cell>
          <cell r="J1208">
            <v>0.2</v>
          </cell>
          <cell r="K1208">
            <v>246</v>
          </cell>
          <cell r="L1208">
            <v>9.0622851626016247E-3</v>
          </cell>
          <cell r="M1208">
            <v>0.86599999999999999</v>
          </cell>
          <cell r="N1208" t="str">
            <v>攻牙</v>
          </cell>
          <cell r="O1208" t="str">
            <v>電鍍</v>
          </cell>
          <cell r="P1208" t="str">
            <v>外</v>
          </cell>
          <cell r="Q1208" t="str">
            <v>S-33</v>
          </cell>
          <cell r="R1208">
            <v>800</v>
          </cell>
          <cell r="S1208" t="str">
            <v>15.20型</v>
          </cell>
        </row>
        <row r="1209">
          <cell r="B1209" t="str">
            <v>SLC6Q-N-C</v>
          </cell>
          <cell r="D1209" t="str">
            <v>∮</v>
          </cell>
          <cell r="E1209">
            <v>8.5</v>
          </cell>
          <cell r="F1209">
            <v>8.5</v>
          </cell>
          <cell r="G1209">
            <v>20.6</v>
          </cell>
          <cell r="H1209">
            <v>0.8</v>
          </cell>
          <cell r="I1209">
            <v>60</v>
          </cell>
          <cell r="J1209">
            <v>0.2</v>
          </cell>
          <cell r="K1209">
            <v>112</v>
          </cell>
          <cell r="L1209">
            <v>1.0773555524553571E-2</v>
          </cell>
          <cell r="M1209">
            <v>0.78500000000000003</v>
          </cell>
          <cell r="O1209" t="str">
            <v>電鍍</v>
          </cell>
          <cell r="P1209" t="str">
            <v>外</v>
          </cell>
          <cell r="Q1209" t="str">
            <v>S-34</v>
          </cell>
          <cell r="R1209">
            <v>650</v>
          </cell>
          <cell r="S1209" t="str">
            <v>15.20型</v>
          </cell>
        </row>
        <row r="1210">
          <cell r="B1210" t="str">
            <v>SLC6-RCA-OA-R-01</v>
          </cell>
          <cell r="D1210" t="str">
            <v>∮</v>
          </cell>
          <cell r="E1210">
            <v>11.3</v>
          </cell>
          <cell r="F1210">
            <v>11</v>
          </cell>
          <cell r="G1210">
            <v>12.05</v>
          </cell>
          <cell r="H1210">
            <v>0.8</v>
          </cell>
          <cell r="I1210">
            <v>40</v>
          </cell>
          <cell r="J1210">
            <v>0.2</v>
          </cell>
          <cell r="K1210">
            <v>-3</v>
          </cell>
          <cell r="L1210">
            <v>0</v>
          </cell>
          <cell r="M1210">
            <v>0.78500000000000003</v>
          </cell>
          <cell r="O1210" t="str">
            <v>倒角</v>
          </cell>
          <cell r="P1210" t="str">
            <v>3F</v>
          </cell>
          <cell r="Q1210" t="str">
            <v>S-11</v>
          </cell>
        </row>
        <row r="1211">
          <cell r="B1211" t="str">
            <v>SLC6-RCA-OA-R-02</v>
          </cell>
          <cell r="D1211" t="str">
            <v>∮</v>
          </cell>
          <cell r="E1211">
            <v>11.3</v>
          </cell>
          <cell r="F1211">
            <v>11</v>
          </cell>
          <cell r="G1211">
            <v>12.55</v>
          </cell>
          <cell r="H1211">
            <v>0.8</v>
          </cell>
          <cell r="I1211">
            <v>40</v>
          </cell>
          <cell r="J1211">
            <v>0.2</v>
          </cell>
          <cell r="K1211">
            <v>181</v>
          </cell>
          <cell r="L1211">
            <v>1.1781959827348067E-2</v>
          </cell>
          <cell r="M1211">
            <v>0.78500000000000003</v>
          </cell>
          <cell r="O1211" t="str">
            <v>倒角</v>
          </cell>
          <cell r="P1211" t="str">
            <v>3F</v>
          </cell>
          <cell r="Q1211" t="str">
            <v>S-11</v>
          </cell>
          <cell r="R1211">
            <v>0</v>
          </cell>
          <cell r="S1211">
            <v>0</v>
          </cell>
        </row>
        <row r="1212">
          <cell r="B1212" t="str">
            <v>SLC6-RCA-OA-R-03</v>
          </cell>
          <cell r="D1212" t="str">
            <v>∮</v>
          </cell>
          <cell r="E1212">
            <v>11.3</v>
          </cell>
          <cell r="F1212">
            <v>11</v>
          </cell>
          <cell r="G1212">
            <v>12.55</v>
          </cell>
          <cell r="H1212">
            <v>0.8</v>
          </cell>
          <cell r="I1212">
            <v>40</v>
          </cell>
          <cell r="J1212">
            <v>0.2</v>
          </cell>
          <cell r="K1212">
            <v>181</v>
          </cell>
          <cell r="L1212">
            <v>1.1781959827348067E-2</v>
          </cell>
          <cell r="M1212">
            <v>0.78500000000000003</v>
          </cell>
          <cell r="O1212" t="str">
            <v>倒角</v>
          </cell>
          <cell r="P1212" t="str">
            <v>3F</v>
          </cell>
          <cell r="Q1212" t="str">
            <v>S-11</v>
          </cell>
          <cell r="R1212">
            <v>360</v>
          </cell>
          <cell r="S1212" t="str">
            <v>15.20型</v>
          </cell>
        </row>
        <row r="1213">
          <cell r="B1213" t="str">
            <v>SLC6-TM-B</v>
          </cell>
          <cell r="D1213" t="str">
            <v>∮</v>
          </cell>
          <cell r="E1213">
            <v>11</v>
          </cell>
          <cell r="F1213">
            <v>10.8</v>
          </cell>
          <cell r="G1213">
            <v>9</v>
          </cell>
          <cell r="H1213">
            <v>0.8</v>
          </cell>
          <cell r="I1213">
            <v>40</v>
          </cell>
          <cell r="J1213">
            <v>0.2</v>
          </cell>
          <cell r="K1213">
            <v>246</v>
          </cell>
          <cell r="L1213">
            <v>8.2146580284552847E-3</v>
          </cell>
          <cell r="M1213">
            <v>0.78500000000000003</v>
          </cell>
          <cell r="Q1213" t="str">
            <v>S-67</v>
          </cell>
          <cell r="R1213">
            <v>660</v>
          </cell>
          <cell r="S1213" t="str">
            <v>15.20型</v>
          </cell>
        </row>
        <row r="1214">
          <cell r="B1214" t="str">
            <v>SLC6-TM-C</v>
          </cell>
          <cell r="D1214" t="str">
            <v>∮</v>
          </cell>
          <cell r="E1214">
            <v>8.5</v>
          </cell>
          <cell r="F1214">
            <v>8.5</v>
          </cell>
          <cell r="G1214">
            <v>15.4</v>
          </cell>
          <cell r="H1214">
            <v>0.8</v>
          </cell>
          <cell r="I1214">
            <v>60</v>
          </cell>
          <cell r="J1214">
            <v>0.2</v>
          </cell>
          <cell r="K1214">
            <v>148</v>
          </cell>
          <cell r="L1214">
            <v>8.1529609375000003E-3</v>
          </cell>
          <cell r="M1214">
            <v>0.78500000000000003</v>
          </cell>
          <cell r="Q1214" t="str">
            <v>S-68</v>
          </cell>
          <cell r="R1214">
            <v>900</v>
          </cell>
          <cell r="S1214" t="str">
            <v>15.20型</v>
          </cell>
        </row>
        <row r="1215">
          <cell r="B1215" t="str">
            <v>SLC6-TM-R</v>
          </cell>
          <cell r="D1215" t="str">
            <v>∮</v>
          </cell>
          <cell r="E1215">
            <v>11.3</v>
          </cell>
          <cell r="F1215">
            <v>11</v>
          </cell>
          <cell r="G1215">
            <v>11.3</v>
          </cell>
          <cell r="H1215">
            <v>0.8</v>
          </cell>
          <cell r="I1215">
            <v>40</v>
          </cell>
          <cell r="J1215">
            <v>0.2</v>
          </cell>
          <cell r="K1215">
            <v>200</v>
          </cell>
          <cell r="L1215">
            <v>1.066267364375E-2</v>
          </cell>
          <cell r="M1215">
            <v>0.78500000000000003</v>
          </cell>
          <cell r="Q1215" t="str">
            <v>S-69</v>
          </cell>
          <cell r="R1215">
            <v>500</v>
          </cell>
          <cell r="S1215" t="str">
            <v>15.20型</v>
          </cell>
        </row>
        <row r="1216">
          <cell r="B1216" t="str">
            <v>SLC90-F-1855-A</v>
          </cell>
          <cell r="D1216" t="str">
            <v>□</v>
          </cell>
          <cell r="E1216">
            <v>12</v>
          </cell>
          <cell r="F1216">
            <v>12</v>
          </cell>
          <cell r="G1216">
            <v>19.75</v>
          </cell>
          <cell r="H1216">
            <v>1.1000000000000001</v>
          </cell>
          <cell r="I1216">
            <v>60</v>
          </cell>
          <cell r="J1216">
            <v>0.2</v>
          </cell>
          <cell r="K1216">
            <v>115</v>
          </cell>
          <cell r="L1216">
            <v>2.664E-2</v>
          </cell>
          <cell r="M1216">
            <v>1</v>
          </cell>
          <cell r="N1216" t="str">
            <v>切一半</v>
          </cell>
          <cell r="O1216" t="str">
            <v>鉆孔</v>
          </cell>
          <cell r="P1216" t="str">
            <v>3F</v>
          </cell>
          <cell r="Q1216" t="str">
            <v>S-06</v>
          </cell>
          <cell r="R1216">
            <v>260</v>
          </cell>
          <cell r="S1216" t="str">
            <v>15.20型</v>
          </cell>
        </row>
        <row r="1217">
          <cell r="B1217" t="str">
            <v>SLC90-F-1855-B</v>
          </cell>
          <cell r="D1217" t="str">
            <v>∮</v>
          </cell>
          <cell r="E1217">
            <v>9</v>
          </cell>
          <cell r="F1217">
            <v>8.9</v>
          </cell>
          <cell r="G1217">
            <v>12.05</v>
          </cell>
          <cell r="H1217">
            <v>0.8</v>
          </cell>
          <cell r="I1217">
            <v>60</v>
          </cell>
          <cell r="J1217">
            <v>0.2</v>
          </cell>
          <cell r="K1217">
            <v>186</v>
          </cell>
          <cell r="L1217">
            <v>7.2729616935483877E-3</v>
          </cell>
          <cell r="M1217">
            <v>0.78500000000000003</v>
          </cell>
          <cell r="O1217" t="str">
            <v>鉆孔</v>
          </cell>
          <cell r="P1217" t="str">
            <v>3F</v>
          </cell>
          <cell r="Q1217" t="str">
            <v>S-07</v>
          </cell>
          <cell r="R1217">
            <v>300</v>
          </cell>
          <cell r="S1217" t="str">
            <v>15.20型</v>
          </cell>
        </row>
        <row r="1218">
          <cell r="B1218" t="str">
            <v>SLC-BNC-B-02</v>
          </cell>
          <cell r="D1218" t="str">
            <v>∮</v>
          </cell>
          <cell r="E1218">
            <v>9.5</v>
          </cell>
          <cell r="F1218">
            <v>9</v>
          </cell>
          <cell r="G1218">
            <v>10.6</v>
          </cell>
          <cell r="H1218">
            <v>0.8</v>
          </cell>
          <cell r="I1218">
            <v>60</v>
          </cell>
          <cell r="J1218">
            <v>0.2</v>
          </cell>
          <cell r="K1218">
            <v>210</v>
          </cell>
          <cell r="L1218">
            <v>7.1773998511904758E-3</v>
          </cell>
          <cell r="M1218">
            <v>0.78500000000000003</v>
          </cell>
          <cell r="O1218" t="str">
            <v>剖中溝</v>
          </cell>
          <cell r="P1218" t="str">
            <v>3F</v>
          </cell>
          <cell r="Q1218" t="str">
            <v>S-64</v>
          </cell>
          <cell r="R1218">
            <v>350</v>
          </cell>
          <cell r="S1218" t="str">
            <v>15.20型</v>
          </cell>
        </row>
        <row r="1219">
          <cell r="B1219" t="str">
            <v>SLC-BNC-CHEC2A-B</v>
          </cell>
          <cell r="D1219" t="str">
            <v>∮</v>
          </cell>
          <cell r="E1219">
            <v>11.7</v>
          </cell>
          <cell r="F1219">
            <v>11.6</v>
          </cell>
          <cell r="G1219">
            <v>8.15</v>
          </cell>
          <cell r="H1219">
            <v>0.8</v>
          </cell>
          <cell r="I1219">
            <v>40</v>
          </cell>
          <cell r="J1219">
            <v>0.2</v>
          </cell>
          <cell r="K1219">
            <v>268</v>
          </cell>
          <cell r="L1219">
            <v>8.5305327565298496E-3</v>
          </cell>
          <cell r="M1219">
            <v>0.78500000000000003</v>
          </cell>
          <cell r="O1219" t="str">
            <v>剖中溝</v>
          </cell>
          <cell r="P1219" t="str">
            <v>3F</v>
          </cell>
          <cell r="Q1219" t="str">
            <v>S-51</v>
          </cell>
          <cell r="R1219">
            <v>400</v>
          </cell>
          <cell r="S1219" t="str">
            <v>15.20型</v>
          </cell>
        </row>
        <row r="1220">
          <cell r="B1220" t="str">
            <v>SLC-BNC-CHEC2-R</v>
          </cell>
          <cell r="D1220" t="str">
            <v>∮</v>
          </cell>
          <cell r="E1220">
            <v>12</v>
          </cell>
          <cell r="F1220">
            <v>11.6</v>
          </cell>
          <cell r="G1220">
            <v>12.35</v>
          </cell>
          <cell r="H1220">
            <v>0.8</v>
          </cell>
          <cell r="I1220">
            <v>40</v>
          </cell>
          <cell r="J1220">
            <v>0.2</v>
          </cell>
          <cell r="K1220">
            <v>184</v>
          </cell>
          <cell r="L1220">
            <v>1.307025E-2</v>
          </cell>
          <cell r="M1220">
            <v>0.78500000000000003</v>
          </cell>
          <cell r="O1220" t="str">
            <v>倒角</v>
          </cell>
          <cell r="P1220" t="str">
            <v>3F</v>
          </cell>
          <cell r="Q1220" t="str">
            <v>S-18</v>
          </cell>
          <cell r="R1220">
            <v>400</v>
          </cell>
          <cell r="S1220" t="str">
            <v>15.20型</v>
          </cell>
        </row>
        <row r="1221">
          <cell r="B1221" t="str">
            <v>SLC-BNC-MINI25U-B-01</v>
          </cell>
          <cell r="D1221" t="str">
            <v>∮</v>
          </cell>
          <cell r="E1221">
            <v>10.8</v>
          </cell>
          <cell r="F1221">
            <v>10.8</v>
          </cell>
          <cell r="G1221">
            <v>27.95</v>
          </cell>
          <cell r="H1221">
            <v>1.1000000000000001</v>
          </cell>
          <cell r="I1221">
            <v>40</v>
          </cell>
          <cell r="J1221">
            <v>0.2</v>
          </cell>
          <cell r="K1221">
            <v>84</v>
          </cell>
          <cell r="L1221">
            <v>2.3190357857142862E-2</v>
          </cell>
          <cell r="M1221">
            <v>0.78500000000000003</v>
          </cell>
          <cell r="N1221" t="str">
            <v>實心</v>
          </cell>
          <cell r="O1221" t="str">
            <v>剖溝</v>
          </cell>
          <cell r="P1221" t="str">
            <v>3F</v>
          </cell>
          <cell r="Q1221" t="str">
            <v>S-16</v>
          </cell>
          <cell r="R1221">
            <v>260</v>
          </cell>
          <cell r="S1221" t="str">
            <v>15.20型</v>
          </cell>
        </row>
        <row r="1222">
          <cell r="B1222" t="str">
            <v>SLC-CHEC2-B</v>
          </cell>
          <cell r="D1222" t="str">
            <v>∮</v>
          </cell>
          <cell r="E1222">
            <v>11.7</v>
          </cell>
          <cell r="F1222">
            <v>11.6</v>
          </cell>
          <cell r="G1222">
            <v>8.15</v>
          </cell>
          <cell r="H1222">
            <v>0.8</v>
          </cell>
          <cell r="I1222">
            <v>40</v>
          </cell>
          <cell r="J1222">
            <v>0.2</v>
          </cell>
          <cell r="K1222">
            <v>268</v>
          </cell>
          <cell r="L1222">
            <v>8.5305327565298496E-3</v>
          </cell>
          <cell r="M1222">
            <v>0.78500000000000003</v>
          </cell>
          <cell r="O1222" t="str">
            <v>剖溝</v>
          </cell>
          <cell r="P1222" t="str">
            <v>3F</v>
          </cell>
          <cell r="Q1222" t="str">
            <v>S-77</v>
          </cell>
          <cell r="R1222">
            <v>700</v>
          </cell>
          <cell r="S1222" t="str">
            <v>15.20型</v>
          </cell>
        </row>
        <row r="1223">
          <cell r="B1223" t="str">
            <v>SLC-CHEC2-B-01</v>
          </cell>
          <cell r="D1223" t="str">
            <v>∮</v>
          </cell>
          <cell r="E1223">
            <v>11.7</v>
          </cell>
          <cell r="F1223">
            <v>11.6</v>
          </cell>
          <cell r="G1223">
            <v>8.15</v>
          </cell>
          <cell r="H1223">
            <v>0.8</v>
          </cell>
          <cell r="I1223">
            <v>40</v>
          </cell>
          <cell r="J1223">
            <v>0.2</v>
          </cell>
          <cell r="K1223">
            <v>268</v>
          </cell>
          <cell r="L1223">
            <v>8.5305327565298496E-3</v>
          </cell>
          <cell r="M1223">
            <v>0.78500000000000003</v>
          </cell>
          <cell r="O1223" t="str">
            <v>剖溝</v>
          </cell>
          <cell r="P1223" t="str">
            <v>3F</v>
          </cell>
          <cell r="Q1223" t="str">
            <v>S-77</v>
          </cell>
          <cell r="R1223">
            <v>700</v>
          </cell>
          <cell r="S1223" t="str">
            <v>15.20型</v>
          </cell>
        </row>
        <row r="1224">
          <cell r="B1224" t="str">
            <v>SLC-HEC2-B</v>
          </cell>
          <cell r="D1224" t="str">
            <v>∮</v>
          </cell>
          <cell r="E1224">
            <v>11.7</v>
          </cell>
          <cell r="F1224">
            <v>11.5</v>
          </cell>
          <cell r="G1224">
            <v>8.1999999999999993</v>
          </cell>
          <cell r="H1224">
            <v>0.8</v>
          </cell>
          <cell r="I1224">
            <v>40</v>
          </cell>
          <cell r="J1224">
            <v>0.2</v>
          </cell>
          <cell r="K1224">
            <v>267</v>
          </cell>
          <cell r="L1224">
            <v>8.5624823174157288E-3</v>
          </cell>
          <cell r="M1224">
            <v>0.78500000000000003</v>
          </cell>
          <cell r="O1224" t="str">
            <v>剖溝</v>
          </cell>
          <cell r="P1224" t="str">
            <v>3F</v>
          </cell>
          <cell r="Q1224" t="str">
            <v>S-65</v>
          </cell>
          <cell r="R1224">
            <v>560</v>
          </cell>
          <cell r="S1224" t="str">
            <v>15.20型</v>
          </cell>
        </row>
        <row r="1225">
          <cell r="B1225" t="str">
            <v>SLC-HEC2-B-01</v>
          </cell>
          <cell r="D1225" t="str">
            <v>∮</v>
          </cell>
          <cell r="E1225">
            <v>11</v>
          </cell>
          <cell r="F1225">
            <v>11</v>
          </cell>
          <cell r="G1225">
            <v>8.1999999999999993</v>
          </cell>
          <cell r="H1225">
            <v>0.8</v>
          </cell>
          <cell r="I1225">
            <v>40</v>
          </cell>
          <cell r="J1225">
            <v>0.2</v>
          </cell>
          <cell r="K1225">
            <v>267</v>
          </cell>
          <cell r="L1225">
            <v>7.5685613295880154E-3</v>
          </cell>
          <cell r="M1225">
            <v>0.78500000000000003</v>
          </cell>
          <cell r="O1225" t="str">
            <v>剖溝</v>
          </cell>
          <cell r="P1225" t="str">
            <v>3F</v>
          </cell>
          <cell r="Q1225" t="str">
            <v>S-65</v>
          </cell>
          <cell r="R1225">
            <v>564</v>
          </cell>
          <cell r="S1225" t="str">
            <v>15.20型</v>
          </cell>
        </row>
        <row r="1226">
          <cell r="B1226" t="str">
            <v>SLCP-6U-C</v>
          </cell>
          <cell r="D1226" t="str">
            <v>∮</v>
          </cell>
          <cell r="E1226">
            <v>8.5</v>
          </cell>
          <cell r="F1226">
            <v>8.5</v>
          </cell>
          <cell r="G1226">
            <v>21.1</v>
          </cell>
          <cell r="H1226">
            <v>0.8</v>
          </cell>
          <cell r="I1226">
            <v>60</v>
          </cell>
          <cell r="J1226">
            <v>0.2</v>
          </cell>
          <cell r="K1226">
            <v>110</v>
          </cell>
          <cell r="L1226">
            <v>1.0969438352272726E-2</v>
          </cell>
          <cell r="M1226">
            <v>0.78500000000000003</v>
          </cell>
          <cell r="O1226" t="str">
            <v>電鍍</v>
          </cell>
          <cell r="P1226" t="str">
            <v>外</v>
          </cell>
          <cell r="Q1226" t="str">
            <v>S-52</v>
          </cell>
          <cell r="R1226">
            <v>700</v>
          </cell>
          <cell r="S1226" t="str">
            <v>15.20型</v>
          </cell>
        </row>
        <row r="1227">
          <cell r="B1227" t="str">
            <v>SLCP-6U-N</v>
          </cell>
          <cell r="D1227" t="str">
            <v>H</v>
          </cell>
          <cell r="E1227">
            <v>11</v>
          </cell>
          <cell r="F1227">
            <v>11</v>
          </cell>
          <cell r="G1227">
            <v>10</v>
          </cell>
          <cell r="H1227">
            <v>0.8</v>
          </cell>
          <cell r="I1227">
            <v>40</v>
          </cell>
          <cell r="J1227">
            <v>0.2</v>
          </cell>
          <cell r="K1227">
            <v>223</v>
          </cell>
          <cell r="L1227">
            <v>9.9969603139013451E-3</v>
          </cell>
          <cell r="M1227">
            <v>0.86599999999999999</v>
          </cell>
          <cell r="O1227" t="str">
            <v>打字</v>
          </cell>
          <cell r="P1227" t="str">
            <v>3F</v>
          </cell>
          <cell r="Q1227" t="str">
            <v>S-53</v>
          </cell>
          <cell r="R1227">
            <v>0</v>
          </cell>
          <cell r="S1227" t="str">
            <v>15.20型</v>
          </cell>
        </row>
        <row r="1228">
          <cell r="B1228" t="str">
            <v>SLC-RCA-MINI25U-B-01</v>
          </cell>
          <cell r="D1228" t="str">
            <v>∮</v>
          </cell>
          <cell r="E1228">
            <v>9</v>
          </cell>
          <cell r="F1228">
            <v>8.9</v>
          </cell>
          <cell r="G1228">
            <v>13.5</v>
          </cell>
          <cell r="H1228">
            <v>0.8</v>
          </cell>
          <cell r="I1228">
            <v>60</v>
          </cell>
          <cell r="J1228">
            <v>0.2</v>
          </cell>
          <cell r="K1228">
            <v>168</v>
          </cell>
          <cell r="L1228">
            <v>8.0522075892857144E-3</v>
          </cell>
          <cell r="M1228">
            <v>0.78500000000000003</v>
          </cell>
          <cell r="O1228" t="str">
            <v>剖溝</v>
          </cell>
          <cell r="P1228" t="str">
            <v>3F</v>
          </cell>
          <cell r="Q1228" t="str">
            <v>S-05</v>
          </cell>
          <cell r="R1228">
            <v>280</v>
          </cell>
          <cell r="S1228" t="str">
            <v>15.20型</v>
          </cell>
        </row>
        <row r="1229">
          <cell r="B1229" t="str">
            <v>SLCU-59A-B-02</v>
          </cell>
          <cell r="D1229" t="str">
            <v>∮</v>
          </cell>
          <cell r="E1229">
            <v>10.8</v>
          </cell>
          <cell r="F1229">
            <v>10.8</v>
          </cell>
          <cell r="G1229">
            <v>8.1999999999999993</v>
          </cell>
          <cell r="H1229">
            <v>0.8</v>
          </cell>
          <cell r="I1229">
            <v>40</v>
          </cell>
          <cell r="J1229">
            <v>0.2</v>
          </cell>
          <cell r="K1229">
            <v>267</v>
          </cell>
          <cell r="L1229">
            <v>7.2958429213483165E-3</v>
          </cell>
          <cell r="M1229">
            <v>0.78500000000000003</v>
          </cell>
          <cell r="O1229" t="str">
            <v>剖中溝</v>
          </cell>
          <cell r="P1229" t="str">
            <v>3F</v>
          </cell>
          <cell r="Q1229" t="str">
            <v>S-63</v>
          </cell>
          <cell r="R1229">
            <v>550</v>
          </cell>
          <cell r="S1229" t="str">
            <v>15.20型</v>
          </cell>
        </row>
        <row r="1230">
          <cell r="B1230" t="str">
            <v>SLCU-6-B</v>
          </cell>
          <cell r="D1230" t="str">
            <v>∮</v>
          </cell>
          <cell r="E1230">
            <v>10.8</v>
          </cell>
          <cell r="F1230">
            <v>10.8</v>
          </cell>
          <cell r="G1230">
            <v>8.1999999999999993</v>
          </cell>
          <cell r="H1230">
            <v>0.8</v>
          </cell>
          <cell r="I1230">
            <v>40</v>
          </cell>
          <cell r="J1230">
            <v>0.2</v>
          </cell>
          <cell r="K1230">
            <v>267</v>
          </cell>
          <cell r="L1230">
            <v>7.2958429213483165E-3</v>
          </cell>
          <cell r="M1230">
            <v>0.78500000000000003</v>
          </cell>
          <cell r="O1230" t="str">
            <v>剖溝</v>
          </cell>
          <cell r="P1230" t="str">
            <v>3F</v>
          </cell>
          <cell r="Q1230" t="str">
            <v>S-42</v>
          </cell>
          <cell r="R1230">
            <v>700</v>
          </cell>
          <cell r="S1230" t="str">
            <v>15.20型</v>
          </cell>
        </row>
        <row r="1231">
          <cell r="B1231" t="str">
            <v>SLCU-6QA-B-01</v>
          </cell>
          <cell r="D1231" t="str">
            <v>∮</v>
          </cell>
          <cell r="E1231">
            <v>10.8</v>
          </cell>
          <cell r="F1231">
            <v>10.8</v>
          </cell>
          <cell r="G1231">
            <v>8.1999999999999993</v>
          </cell>
          <cell r="H1231">
            <v>0.8</v>
          </cell>
          <cell r="I1231">
            <v>40</v>
          </cell>
          <cell r="J1231">
            <v>0.2</v>
          </cell>
          <cell r="K1231">
            <v>267</v>
          </cell>
          <cell r="L1231">
            <v>7.2958429213483165E-3</v>
          </cell>
          <cell r="M1231">
            <v>0.78500000000000003</v>
          </cell>
          <cell r="O1231" t="str">
            <v>剖中溝</v>
          </cell>
          <cell r="P1231" t="str">
            <v>3F</v>
          </cell>
          <cell r="Q1231" t="str">
            <v>S-45</v>
          </cell>
          <cell r="R1231">
            <v>550</v>
          </cell>
          <cell r="S1231" t="str">
            <v>15.20型</v>
          </cell>
        </row>
        <row r="1232">
          <cell r="B1232" t="str">
            <v>SLCU-6QB-01-X2</v>
          </cell>
          <cell r="D1232" t="str">
            <v>∮</v>
          </cell>
          <cell r="E1232">
            <v>10.8</v>
          </cell>
          <cell r="F1232">
            <v>10.8</v>
          </cell>
          <cell r="G1232">
            <v>8.1999999999999993</v>
          </cell>
          <cell r="H1232">
            <v>0.8</v>
          </cell>
          <cell r="I1232">
            <v>40</v>
          </cell>
          <cell r="J1232">
            <v>0.2</v>
          </cell>
          <cell r="K1232">
            <v>267</v>
          </cell>
          <cell r="L1232">
            <v>7.2958429213483165E-3</v>
          </cell>
          <cell r="M1232">
            <v>0.78500000000000003</v>
          </cell>
          <cell r="Q1232" t="str">
            <v>樣品</v>
          </cell>
          <cell r="R1232">
            <v>0</v>
          </cell>
          <cell r="S1232">
            <v>0</v>
          </cell>
        </row>
        <row r="1233">
          <cell r="B1233" t="str">
            <v>SLCU-6QB-B</v>
          </cell>
          <cell r="D1233" t="str">
            <v>∮</v>
          </cell>
          <cell r="E1233">
            <v>10.8</v>
          </cell>
          <cell r="F1233">
            <v>10.8</v>
          </cell>
          <cell r="G1233">
            <v>8.1999999999999993</v>
          </cell>
          <cell r="H1233">
            <v>0.8</v>
          </cell>
          <cell r="I1233">
            <v>40</v>
          </cell>
          <cell r="J1233">
            <v>0.2</v>
          </cell>
          <cell r="K1233">
            <v>267</v>
          </cell>
          <cell r="L1233">
            <v>7.2958429213483165E-3</v>
          </cell>
          <cell r="M1233">
            <v>0.78500000000000003</v>
          </cell>
          <cell r="O1233" t="str">
            <v>剖溝</v>
          </cell>
          <cell r="P1233" t="str">
            <v>3F</v>
          </cell>
          <cell r="Q1233" t="str">
            <v>S-48</v>
          </cell>
          <cell r="R1233">
            <v>600</v>
          </cell>
          <cell r="S1233" t="str">
            <v>15.20型</v>
          </cell>
        </row>
        <row r="1234">
          <cell r="B1234" t="str">
            <v>SLCU-6QB-B-01-X1</v>
          </cell>
          <cell r="D1234" t="str">
            <v>∮</v>
          </cell>
          <cell r="E1234">
            <v>10.8</v>
          </cell>
          <cell r="F1234">
            <v>10.8</v>
          </cell>
          <cell r="G1234">
            <v>8.1999999999999993</v>
          </cell>
          <cell r="H1234">
            <v>0.8</v>
          </cell>
          <cell r="I1234">
            <v>40</v>
          </cell>
          <cell r="J1234">
            <v>0.2</v>
          </cell>
          <cell r="K1234">
            <v>267</v>
          </cell>
          <cell r="L1234">
            <v>7.2958429213483165E-3</v>
          </cell>
          <cell r="M1234">
            <v>0.78500000000000003</v>
          </cell>
          <cell r="Q1234" t="str">
            <v>樣品</v>
          </cell>
          <cell r="R1234">
            <v>0</v>
          </cell>
          <cell r="S1234">
            <v>0</v>
          </cell>
        </row>
        <row r="1235">
          <cell r="B1235" t="str">
            <v>SLCU-6Q-OA-R</v>
          </cell>
          <cell r="D1235" t="str">
            <v>∮</v>
          </cell>
          <cell r="E1235">
            <v>11.3</v>
          </cell>
          <cell r="F1235">
            <v>11</v>
          </cell>
          <cell r="G1235">
            <v>16.399999999999999</v>
          </cell>
          <cell r="H1235">
            <v>0.8</v>
          </cell>
          <cell r="I1235">
            <v>40</v>
          </cell>
          <cell r="J1235">
            <v>0.2</v>
          </cell>
          <cell r="K1235">
            <v>141</v>
          </cell>
          <cell r="L1235">
            <v>1.5124359778368795E-2</v>
          </cell>
          <cell r="M1235">
            <v>0.78500000000000003</v>
          </cell>
          <cell r="O1235" t="str">
            <v>倒角</v>
          </cell>
          <cell r="P1235" t="str">
            <v>3F</v>
          </cell>
          <cell r="Q1235" t="str">
            <v>S-14</v>
          </cell>
          <cell r="R1235">
            <v>400</v>
          </cell>
          <cell r="S1235" t="str">
            <v>15.20型</v>
          </cell>
        </row>
        <row r="1236">
          <cell r="B1236" t="str">
            <v>SLCU-6Q-OA-R-01</v>
          </cell>
          <cell r="D1236" t="str">
            <v>∮</v>
          </cell>
          <cell r="E1236">
            <v>11.3</v>
          </cell>
          <cell r="F1236">
            <v>11</v>
          </cell>
          <cell r="G1236">
            <v>16.399999999999999</v>
          </cell>
          <cell r="H1236">
            <v>0.8</v>
          </cell>
          <cell r="I1236">
            <v>40</v>
          </cell>
          <cell r="J1236">
            <v>0.2</v>
          </cell>
          <cell r="K1236">
            <v>141</v>
          </cell>
          <cell r="L1236">
            <v>1.5124359778368795E-2</v>
          </cell>
          <cell r="M1236">
            <v>0.78500000000000003</v>
          </cell>
          <cell r="O1236" t="str">
            <v>倒角</v>
          </cell>
          <cell r="P1236" t="str">
            <v>3F</v>
          </cell>
          <cell r="Q1236" t="str">
            <v>S-14</v>
          </cell>
          <cell r="R1236">
            <v>400</v>
          </cell>
          <cell r="S1236" t="str">
            <v>15.20型</v>
          </cell>
        </row>
        <row r="1237">
          <cell r="B1237" t="str">
            <v>SLCU6-QO-NUT</v>
          </cell>
          <cell r="D1237" t="str">
            <v>H</v>
          </cell>
          <cell r="E1237">
            <v>11</v>
          </cell>
          <cell r="F1237">
            <v>11</v>
          </cell>
          <cell r="G1237">
            <v>9.6</v>
          </cell>
          <cell r="H1237">
            <v>0.8</v>
          </cell>
          <cell r="I1237">
            <v>40</v>
          </cell>
          <cell r="J1237">
            <v>0.2</v>
          </cell>
          <cell r="K1237">
            <v>232</v>
          </cell>
          <cell r="L1237">
            <v>9.6091471982758612E-3</v>
          </cell>
          <cell r="M1237">
            <v>0.86599999999999999</v>
          </cell>
          <cell r="N1237" t="str">
            <v>不攻牙</v>
          </cell>
          <cell r="O1237" t="str">
            <v>攻牙</v>
          </cell>
          <cell r="P1237" t="str">
            <v>3F</v>
          </cell>
          <cell r="Q1237" t="str">
            <v>S-08</v>
          </cell>
          <cell r="R1237">
            <v>500</v>
          </cell>
          <cell r="S1237" t="str">
            <v>15.20型</v>
          </cell>
        </row>
        <row r="1238">
          <cell r="B1238" t="str">
            <v>SLCU-CHEC2A-R</v>
          </cell>
          <cell r="D1238" t="str">
            <v>∮</v>
          </cell>
          <cell r="E1238">
            <v>12</v>
          </cell>
          <cell r="F1238">
            <v>11.8</v>
          </cell>
          <cell r="G1238">
            <v>16.899999999999999</v>
          </cell>
          <cell r="H1238">
            <v>0.8</v>
          </cell>
          <cell r="I1238">
            <v>40</v>
          </cell>
          <cell r="J1238">
            <v>0.2</v>
          </cell>
          <cell r="K1238">
            <v>137</v>
          </cell>
          <cell r="L1238">
            <v>1.7554204379562045E-2</v>
          </cell>
          <cell r="M1238">
            <v>0.78500000000000003</v>
          </cell>
          <cell r="O1238" t="str">
            <v>倒角</v>
          </cell>
          <cell r="P1238" t="str">
            <v>3F</v>
          </cell>
          <cell r="Q1238" t="str">
            <v>S-23</v>
          </cell>
          <cell r="R1238">
            <v>320</v>
          </cell>
          <cell r="S1238" t="str">
            <v>15.20型</v>
          </cell>
        </row>
        <row r="1239">
          <cell r="B1239" t="str">
            <v>SLCU-CHEC2-R-01</v>
          </cell>
          <cell r="D1239" t="str">
            <v>∮</v>
          </cell>
          <cell r="E1239">
            <v>12</v>
          </cell>
          <cell r="F1239">
            <v>11.6</v>
          </cell>
          <cell r="G1239">
            <v>16.899999999999999</v>
          </cell>
          <cell r="H1239">
            <v>0.8</v>
          </cell>
          <cell r="I1239">
            <v>40</v>
          </cell>
          <cell r="J1239">
            <v>0.2</v>
          </cell>
          <cell r="K1239">
            <v>137</v>
          </cell>
          <cell r="L1239">
            <v>1.7554204379562045E-2</v>
          </cell>
          <cell r="M1239">
            <v>0.78500000000000003</v>
          </cell>
          <cell r="O1239" t="str">
            <v>倒角</v>
          </cell>
          <cell r="P1239" t="str">
            <v>3F</v>
          </cell>
          <cell r="Q1239" t="str">
            <v>S-17</v>
          </cell>
          <cell r="R1239">
            <v>400</v>
          </cell>
          <cell r="S1239" t="str">
            <v>15.20型</v>
          </cell>
        </row>
        <row r="1240">
          <cell r="B1240" t="str">
            <v>SLX-6-B</v>
          </cell>
          <cell r="D1240" t="str">
            <v>∮</v>
          </cell>
          <cell r="E1240">
            <v>11.3</v>
          </cell>
          <cell r="F1240">
            <v>11.05</v>
          </cell>
          <cell r="G1240">
            <v>12.25</v>
          </cell>
          <cell r="H1240">
            <v>0.8</v>
          </cell>
          <cell r="I1240">
            <v>40</v>
          </cell>
          <cell r="J1240">
            <v>0.2</v>
          </cell>
          <cell r="K1240">
            <v>185</v>
          </cell>
          <cell r="L1240">
            <v>1.1527214750000001E-2</v>
          </cell>
          <cell r="M1240">
            <v>0.78500000000000003</v>
          </cell>
          <cell r="Q1240" t="str">
            <v>S-85</v>
          </cell>
          <cell r="R1240">
            <v>450</v>
          </cell>
          <cell r="S1240" t="str">
            <v>15.20型</v>
          </cell>
        </row>
        <row r="1241">
          <cell r="B1241" t="str">
            <v>SLX-6-C</v>
          </cell>
          <cell r="D1241" t="str">
            <v>∮</v>
          </cell>
          <cell r="E1241">
            <v>8.5</v>
          </cell>
          <cell r="F1241">
            <v>8.35</v>
          </cell>
          <cell r="G1241">
            <v>21.3</v>
          </cell>
          <cell r="H1241">
            <v>0.8</v>
          </cell>
          <cell r="I1241">
            <v>60</v>
          </cell>
          <cell r="J1241">
            <v>0.2</v>
          </cell>
          <cell r="K1241">
            <v>109</v>
          </cell>
          <cell r="L1241">
            <v>1.1070075401376146E-2</v>
          </cell>
          <cell r="M1241">
            <v>0.78500000000000003</v>
          </cell>
          <cell r="Q1241" t="str">
            <v>S-86</v>
          </cell>
          <cell r="R1241">
            <v>900</v>
          </cell>
          <cell r="S1241" t="str">
            <v>15.20型</v>
          </cell>
        </row>
        <row r="1242">
          <cell r="B1242" t="str">
            <v>SLX-6C-B</v>
          </cell>
          <cell r="D1242" t="str">
            <v>∮</v>
          </cell>
          <cell r="E1242">
            <v>11.3</v>
          </cell>
          <cell r="F1242">
            <v>11.05</v>
          </cell>
          <cell r="G1242">
            <v>12.05</v>
          </cell>
          <cell r="H1242">
            <v>0.8</v>
          </cell>
          <cell r="I1242">
            <v>40</v>
          </cell>
          <cell r="J1242">
            <v>0.2</v>
          </cell>
          <cell r="K1242">
            <v>188</v>
          </cell>
          <cell r="L1242">
            <v>1.1343269833776596E-2</v>
          </cell>
          <cell r="M1242">
            <v>0.78500000000000003</v>
          </cell>
          <cell r="Q1242" t="str">
            <v>S-81</v>
          </cell>
          <cell r="R1242">
            <v>450</v>
          </cell>
          <cell r="S1242" t="str">
            <v>15.20型</v>
          </cell>
        </row>
        <row r="1243">
          <cell r="B1243" t="str">
            <v>SLX-6C-C</v>
          </cell>
          <cell r="D1243" t="str">
            <v>∮</v>
          </cell>
          <cell r="E1243">
            <v>8.5</v>
          </cell>
          <cell r="F1243">
            <v>8.5</v>
          </cell>
          <cell r="G1243">
            <v>21.3</v>
          </cell>
          <cell r="H1243">
            <v>0.8</v>
          </cell>
          <cell r="I1243">
            <v>60</v>
          </cell>
          <cell r="J1243">
            <v>0.2</v>
          </cell>
          <cell r="K1243">
            <v>109</v>
          </cell>
          <cell r="L1243">
            <v>1.1070075401376146E-2</v>
          </cell>
          <cell r="M1243">
            <v>0.78500000000000003</v>
          </cell>
          <cell r="Q1243" t="str">
            <v>S-82</v>
          </cell>
          <cell r="R1243">
            <v>800</v>
          </cell>
          <cell r="S1243" t="str">
            <v>15.20型</v>
          </cell>
        </row>
        <row r="1244">
          <cell r="B1244" t="str">
            <v>SLX-6C-F</v>
          </cell>
          <cell r="D1244" t="str">
            <v>∮</v>
          </cell>
          <cell r="E1244">
            <v>11.3</v>
          </cell>
          <cell r="F1244">
            <v>11.1</v>
          </cell>
          <cell r="G1244">
            <v>12.54</v>
          </cell>
          <cell r="H1244">
            <v>0.8</v>
          </cell>
          <cell r="I1244">
            <v>40</v>
          </cell>
          <cell r="J1244">
            <v>0.2</v>
          </cell>
          <cell r="K1244">
            <v>181</v>
          </cell>
          <cell r="L1244">
            <v>1.1781959827348067E-2</v>
          </cell>
          <cell r="M1244">
            <v>0.78500000000000003</v>
          </cell>
          <cell r="Q1244" t="str">
            <v>S-83</v>
          </cell>
          <cell r="R1244">
            <v>700</v>
          </cell>
          <cell r="S1244" t="str">
            <v>15.20型</v>
          </cell>
        </row>
        <row r="1245">
          <cell r="B1245" t="str">
            <v>SLX-6C-N</v>
          </cell>
          <cell r="D1245" t="str">
            <v>H</v>
          </cell>
          <cell r="E1245">
            <v>11</v>
          </cell>
          <cell r="F1245">
            <v>11</v>
          </cell>
          <cell r="G1245">
            <v>9.25</v>
          </cell>
          <cell r="H1245">
            <v>0.8</v>
          </cell>
          <cell r="I1245">
            <v>40</v>
          </cell>
          <cell r="J1245">
            <v>0.2</v>
          </cell>
          <cell r="K1245">
            <v>240</v>
          </cell>
          <cell r="L1245">
            <v>9.2888422916666651E-3</v>
          </cell>
          <cell r="M1245">
            <v>0.86599999999999999</v>
          </cell>
          <cell r="Q1245" t="str">
            <v>S-84</v>
          </cell>
          <cell r="R1245">
            <v>800</v>
          </cell>
          <cell r="S1245" t="str">
            <v>15.20型</v>
          </cell>
        </row>
        <row r="1246">
          <cell r="B1246" t="str">
            <v>SLX-6C-N-01</v>
          </cell>
          <cell r="D1246" t="str">
            <v>H</v>
          </cell>
          <cell r="E1246">
            <v>11</v>
          </cell>
          <cell r="F1246">
            <v>11</v>
          </cell>
          <cell r="G1246">
            <v>9.25</v>
          </cell>
          <cell r="H1246">
            <v>0.8</v>
          </cell>
          <cell r="I1246">
            <v>40</v>
          </cell>
          <cell r="J1246">
            <v>0.2</v>
          </cell>
          <cell r="K1246">
            <v>240</v>
          </cell>
          <cell r="L1246">
            <v>9.2888422916666651E-3</v>
          </cell>
          <cell r="M1246">
            <v>0.86599999999999999</v>
          </cell>
          <cell r="Q1246" t="str">
            <v>S-84</v>
          </cell>
          <cell r="R1246">
            <v>1000</v>
          </cell>
          <cell r="S1246" t="str">
            <v>15.20型</v>
          </cell>
        </row>
        <row r="1247">
          <cell r="B1247" t="str">
            <v>SLX-6-N</v>
          </cell>
          <cell r="D1247" t="str">
            <v>H</v>
          </cell>
          <cell r="E1247">
            <v>11</v>
          </cell>
          <cell r="F1247">
            <v>11</v>
          </cell>
          <cell r="G1247">
            <v>8.6999999999999993</v>
          </cell>
          <cell r="H1247">
            <v>0.8</v>
          </cell>
          <cell r="I1247">
            <v>40</v>
          </cell>
          <cell r="J1247">
            <v>0.2</v>
          </cell>
          <cell r="K1247">
            <v>253</v>
          </cell>
          <cell r="L1247">
            <v>8.8115499999999996E-3</v>
          </cell>
          <cell r="M1247">
            <v>0.86599999999999999</v>
          </cell>
          <cell r="Q1247" t="str">
            <v>S-87</v>
          </cell>
          <cell r="R1247">
            <v>1000</v>
          </cell>
          <cell r="S1247">
            <v>0</v>
          </cell>
        </row>
        <row r="1248">
          <cell r="B1248" t="str">
            <v>SMB-EM-JACK-A-02</v>
          </cell>
          <cell r="D1248" t="str">
            <v>∮</v>
          </cell>
          <cell r="E1248">
            <v>8</v>
          </cell>
          <cell r="F1248">
            <v>7.9</v>
          </cell>
          <cell r="G1248">
            <v>11.08</v>
          </cell>
          <cell r="H1248">
            <v>0.8</v>
          </cell>
          <cell r="I1248">
            <v>60</v>
          </cell>
          <cell r="J1248">
            <v>0.2</v>
          </cell>
          <cell r="K1248">
            <v>201</v>
          </cell>
          <cell r="L1248">
            <v>5.3176915422885572E-3</v>
          </cell>
          <cell r="M1248">
            <v>0.78500000000000003</v>
          </cell>
          <cell r="O1248" t="str">
            <v>鑽孔</v>
          </cell>
          <cell r="P1248" t="str">
            <v>3F</v>
          </cell>
          <cell r="Q1248" t="str">
            <v>S-41</v>
          </cell>
          <cell r="R1248">
            <v>180</v>
          </cell>
          <cell r="S1248" t="str">
            <v>15型</v>
          </cell>
        </row>
        <row r="1249">
          <cell r="B1249" t="str">
            <v>SMB-EM-PLUG-F-01</v>
          </cell>
          <cell r="D1249" t="str">
            <v>∮</v>
          </cell>
          <cell r="E1249">
            <v>8</v>
          </cell>
          <cell r="F1249">
            <v>7.9</v>
          </cell>
          <cell r="G1249">
            <v>6.75</v>
          </cell>
          <cell r="H1249">
            <v>0.8</v>
          </cell>
          <cell r="I1249">
            <v>60</v>
          </cell>
          <cell r="J1249">
            <v>0.2</v>
          </cell>
          <cell r="K1249">
            <v>314</v>
          </cell>
          <cell r="L1249">
            <v>3.4039999999999999E-3</v>
          </cell>
          <cell r="M1249">
            <v>0.78500000000000003</v>
          </cell>
          <cell r="O1249" t="str">
            <v>電鍍</v>
          </cell>
          <cell r="P1249" t="str">
            <v>外</v>
          </cell>
          <cell r="Q1249" t="str">
            <v>S-44</v>
          </cell>
          <cell r="R1249">
            <v>500</v>
          </cell>
          <cell r="S1249" t="str">
            <v>15.20型</v>
          </cell>
        </row>
        <row r="1250">
          <cell r="B1250" t="str">
            <v>SMBFP90-F2-01</v>
          </cell>
          <cell r="D1250" t="str">
            <v>∮</v>
          </cell>
          <cell r="E1250">
            <v>7</v>
          </cell>
          <cell r="F1250">
            <v>6.5</v>
          </cell>
          <cell r="G1250">
            <v>19</v>
          </cell>
          <cell r="H1250">
            <v>0.8</v>
          </cell>
          <cell r="I1250">
            <v>60</v>
          </cell>
          <cell r="J1250">
            <v>0.2</v>
          </cell>
          <cell r="K1250">
            <v>122</v>
          </cell>
          <cell r="L1250">
            <v>6.7077284836065572E-3</v>
          </cell>
          <cell r="M1250">
            <v>0.78500000000000003</v>
          </cell>
          <cell r="O1250" t="str">
            <v>鉸孔</v>
          </cell>
          <cell r="P1250" t="str">
            <v>3F</v>
          </cell>
          <cell r="Q1250" t="str">
            <v>S-03</v>
          </cell>
          <cell r="R1250">
            <v>300</v>
          </cell>
          <cell r="S1250" t="str">
            <v>15型</v>
          </cell>
        </row>
        <row r="1251">
          <cell r="B1251" t="str">
            <v>SMZM-A</v>
          </cell>
          <cell r="D1251" t="str">
            <v>∮</v>
          </cell>
          <cell r="E1251">
            <v>12.6</v>
          </cell>
          <cell r="F1251">
            <v>12.6</v>
          </cell>
          <cell r="G1251">
            <v>8.65</v>
          </cell>
          <cell r="H1251">
            <v>0.8</v>
          </cell>
          <cell r="I1251">
            <v>40</v>
          </cell>
          <cell r="J1251">
            <v>0.2</v>
          </cell>
          <cell r="K1251">
            <v>254</v>
          </cell>
          <cell r="L1251">
            <v>1.043870438976378E-2</v>
          </cell>
          <cell r="M1251">
            <v>0.78500000000000003</v>
          </cell>
          <cell r="O1251" t="str">
            <v>電鍍</v>
          </cell>
          <cell r="P1251" t="str">
            <v>外</v>
          </cell>
          <cell r="Q1251" t="str">
            <v>S-22</v>
          </cell>
          <cell r="R1251">
            <v>0</v>
          </cell>
          <cell r="S1251" t="str">
            <v>樣品</v>
          </cell>
        </row>
        <row r="1252">
          <cell r="B1252" t="str">
            <v>SU-NM50-A</v>
          </cell>
          <cell r="C1252" t="str">
            <v>十花</v>
          </cell>
          <cell r="D1252" t="str">
            <v>∮</v>
          </cell>
          <cell r="E1252">
            <v>18</v>
          </cell>
          <cell r="F1252">
            <v>18</v>
          </cell>
          <cell r="G1252">
            <v>19.2</v>
          </cell>
          <cell r="H1252">
            <v>1.1000000000000001</v>
          </cell>
          <cell r="I1252">
            <v>60</v>
          </cell>
          <cell r="J1252">
            <v>0.2</v>
          </cell>
          <cell r="K1252">
            <v>117</v>
          </cell>
          <cell r="L1252">
            <v>4.5601096846153842E-2</v>
          </cell>
          <cell r="M1252">
            <v>0.78500000000000003</v>
          </cell>
          <cell r="N1252" t="str">
            <v>特勞普</v>
          </cell>
          <cell r="O1252" t="str">
            <v>電鍍</v>
          </cell>
          <cell r="P1252" t="str">
            <v>外</v>
          </cell>
          <cell r="Q1252" t="str">
            <v>S-47</v>
          </cell>
          <cell r="R1252">
            <v>145</v>
          </cell>
          <cell r="S1252" t="str">
            <v>32型(牙)</v>
          </cell>
        </row>
        <row r="1253">
          <cell r="B1253" t="str">
            <v>SU-NM50-B</v>
          </cell>
          <cell r="C1253" t="str">
            <v>十花</v>
          </cell>
          <cell r="D1253" t="str">
            <v>∮</v>
          </cell>
          <cell r="E1253">
            <v>20</v>
          </cell>
          <cell r="F1253">
            <v>20</v>
          </cell>
          <cell r="G1253">
            <v>17</v>
          </cell>
          <cell r="H1253">
            <v>1.1000000000000001</v>
          </cell>
          <cell r="I1253">
            <v>60</v>
          </cell>
          <cell r="J1253">
            <v>0.2</v>
          </cell>
          <cell r="K1253">
            <v>131</v>
          </cell>
          <cell r="L1253">
            <v>5.0281107633587785E-2</v>
          </cell>
          <cell r="M1253">
            <v>0.78500000000000003</v>
          </cell>
          <cell r="N1253" t="str">
            <v>不攻牙</v>
          </cell>
          <cell r="O1253" t="str">
            <v>絞孔攻牙</v>
          </cell>
          <cell r="P1253" t="str">
            <v>楊</v>
          </cell>
          <cell r="Q1253" t="str">
            <v>S-46</v>
          </cell>
          <cell r="R1253">
            <v>145</v>
          </cell>
          <cell r="S1253" t="str">
            <v>32型</v>
          </cell>
        </row>
        <row r="1254">
          <cell r="B1254" t="str">
            <v>T1-6190-A</v>
          </cell>
          <cell r="D1254" t="str">
            <v>□</v>
          </cell>
          <cell r="E1254">
            <v>9.5</v>
          </cell>
          <cell r="F1254">
            <v>9.5</v>
          </cell>
          <cell r="G1254">
            <v>16.100000000000001</v>
          </cell>
          <cell r="H1254">
            <v>1.1000000000000001</v>
          </cell>
          <cell r="I1254">
            <v>40</v>
          </cell>
          <cell r="J1254">
            <v>0.2</v>
          </cell>
          <cell r="K1254">
            <v>141</v>
          </cell>
          <cell r="L1254">
            <v>1.3617508865248228E-2</v>
          </cell>
          <cell r="M1254">
            <v>1</v>
          </cell>
          <cell r="N1254" t="str">
            <v>實心</v>
          </cell>
          <cell r="O1254" t="str">
            <v>鉆孔</v>
          </cell>
          <cell r="P1254" t="str">
            <v>3F</v>
          </cell>
          <cell r="Q1254" t="str">
            <v>T-02</v>
          </cell>
          <cell r="R1254">
            <v>360</v>
          </cell>
          <cell r="S1254" t="str">
            <v>20型</v>
          </cell>
        </row>
        <row r="1255">
          <cell r="B1255" t="str">
            <v>T1-6190-A/C</v>
          </cell>
          <cell r="D1255" t="str">
            <v>□</v>
          </cell>
          <cell r="E1255">
            <v>9.5</v>
          </cell>
          <cell r="F1255">
            <v>9.5</v>
          </cell>
          <cell r="G1255">
            <v>16.100000000000001</v>
          </cell>
          <cell r="H1255">
            <v>1.1000000000000001</v>
          </cell>
          <cell r="I1255">
            <v>40</v>
          </cell>
          <cell r="J1255">
            <v>0.2</v>
          </cell>
          <cell r="K1255">
            <v>141</v>
          </cell>
          <cell r="L1255">
            <v>1.3617508865248228E-2</v>
          </cell>
          <cell r="M1255">
            <v>1</v>
          </cell>
          <cell r="N1255" t="str">
            <v>實心</v>
          </cell>
          <cell r="O1255" t="str">
            <v>鉆孔</v>
          </cell>
          <cell r="P1255" t="str">
            <v>3F</v>
          </cell>
          <cell r="Q1255" t="str">
            <v>T-03</v>
          </cell>
          <cell r="R1255">
            <v>360</v>
          </cell>
          <cell r="S1255" t="str">
            <v>20型</v>
          </cell>
        </row>
        <row r="1256">
          <cell r="B1256" t="str">
            <v>T1-6190-A-C-AKJ</v>
          </cell>
          <cell r="D1256" t="str">
            <v>□</v>
          </cell>
          <cell r="E1256">
            <v>9.5</v>
          </cell>
          <cell r="F1256">
            <v>9.5</v>
          </cell>
          <cell r="G1256">
            <v>16.100000000000001</v>
          </cell>
          <cell r="H1256">
            <v>1.1000000000000001</v>
          </cell>
          <cell r="I1256">
            <v>40</v>
          </cell>
          <cell r="J1256">
            <v>0.2</v>
          </cell>
          <cell r="K1256">
            <v>141</v>
          </cell>
          <cell r="L1256">
            <v>1.3617508865248228E-2</v>
          </cell>
          <cell r="M1256">
            <v>1</v>
          </cell>
          <cell r="N1256" t="str">
            <v>實心</v>
          </cell>
          <cell r="O1256" t="str">
            <v>鉆孔</v>
          </cell>
          <cell r="P1256" t="str">
            <v>3F</v>
          </cell>
          <cell r="Q1256" t="str">
            <v>T-06</v>
          </cell>
          <cell r="R1256">
            <v>360</v>
          </cell>
          <cell r="S1256" t="str">
            <v>15.20型</v>
          </cell>
        </row>
        <row r="1257">
          <cell r="B1257" t="str">
            <v>TC-6N4-B</v>
          </cell>
          <cell r="C1257" t="str">
            <v>EF料</v>
          </cell>
          <cell r="D1257" t="str">
            <v>∮</v>
          </cell>
          <cell r="E1257">
            <v>10.8</v>
          </cell>
          <cell r="F1257">
            <v>10.8</v>
          </cell>
          <cell r="G1257">
            <v>11.4</v>
          </cell>
          <cell r="H1257">
            <v>0.8</v>
          </cell>
          <cell r="I1257">
            <v>40</v>
          </cell>
          <cell r="J1257">
            <v>0.2</v>
          </cell>
          <cell r="K1257">
            <v>198</v>
          </cell>
          <cell r="L1257">
            <v>9.8383336363636383E-3</v>
          </cell>
          <cell r="M1257">
            <v>0.78500000000000003</v>
          </cell>
          <cell r="O1257" t="str">
            <v>退火</v>
          </cell>
          <cell r="P1257" t="str">
            <v>1F</v>
          </cell>
          <cell r="Q1257" t="str">
            <v>T-01</v>
          </cell>
          <cell r="R1257">
            <v>700</v>
          </cell>
          <cell r="S1257" t="str">
            <v>15.20型</v>
          </cell>
        </row>
        <row r="1258">
          <cell r="B1258" t="str">
            <v>TDC866-IECF-B</v>
          </cell>
          <cell r="D1258" t="str">
            <v>∮</v>
          </cell>
          <cell r="E1258">
            <v>12.5</v>
          </cell>
          <cell r="F1258">
            <v>12.2</v>
          </cell>
          <cell r="G1258">
            <v>17.600000000000001</v>
          </cell>
          <cell r="H1258">
            <v>0.8</v>
          </cell>
          <cell r="I1258">
            <v>40</v>
          </cell>
          <cell r="J1258">
            <v>0.2</v>
          </cell>
          <cell r="K1258">
            <v>132</v>
          </cell>
          <cell r="L1258">
            <v>1.9769028172348484E-2</v>
          </cell>
          <cell r="M1258">
            <v>0.78500000000000003</v>
          </cell>
          <cell r="O1258" t="str">
            <v>切邊</v>
          </cell>
          <cell r="P1258" t="str">
            <v>3F</v>
          </cell>
          <cell r="Q1258" t="str">
            <v>T-07</v>
          </cell>
          <cell r="R1258">
            <v>400</v>
          </cell>
          <cell r="S1258" t="str">
            <v>15.20型</v>
          </cell>
        </row>
        <row r="1259">
          <cell r="B1259" t="str">
            <v>TDC866-IECM-B</v>
          </cell>
          <cell r="D1259" t="str">
            <v>∮</v>
          </cell>
          <cell r="E1259">
            <v>11.7</v>
          </cell>
          <cell r="F1259">
            <v>11.5</v>
          </cell>
          <cell r="G1259">
            <v>17.600000000000001</v>
          </cell>
          <cell r="H1259">
            <v>0.8</v>
          </cell>
          <cell r="I1259">
            <v>40</v>
          </cell>
          <cell r="J1259">
            <v>0.2</v>
          </cell>
          <cell r="K1259">
            <v>132</v>
          </cell>
          <cell r="L1259">
            <v>1.7319566505681817E-2</v>
          </cell>
          <cell r="M1259">
            <v>0.78500000000000003</v>
          </cell>
          <cell r="O1259" t="str">
            <v>切邊</v>
          </cell>
          <cell r="P1259" t="str">
            <v>3F</v>
          </cell>
          <cell r="Q1259" t="str">
            <v>T-08</v>
          </cell>
          <cell r="R1259">
            <v>500</v>
          </cell>
          <cell r="S1259" t="str">
            <v>15.20型</v>
          </cell>
        </row>
        <row r="1260">
          <cell r="B1260" t="str">
            <v>TG-1077-A</v>
          </cell>
          <cell r="C1260" t="str">
            <v>十花</v>
          </cell>
          <cell r="D1260" t="str">
            <v>∮</v>
          </cell>
          <cell r="E1260">
            <v>12.5</v>
          </cell>
          <cell r="F1260">
            <v>12.5</v>
          </cell>
          <cell r="G1260">
            <v>26.3</v>
          </cell>
          <cell r="H1260">
            <v>0.8</v>
          </cell>
          <cell r="I1260">
            <v>60</v>
          </cell>
          <cell r="J1260">
            <v>0.2</v>
          </cell>
          <cell r="K1260">
            <v>88</v>
          </cell>
          <cell r="L1260">
            <v>2.9238392666903409E-2</v>
          </cell>
          <cell r="M1260">
            <v>0.78500000000000003</v>
          </cell>
          <cell r="N1260" t="str">
            <v>車牙</v>
          </cell>
          <cell r="O1260" t="str">
            <v>剖溝</v>
          </cell>
          <cell r="P1260" t="str">
            <v>3F</v>
          </cell>
          <cell r="Q1260" t="str">
            <v>T-04</v>
          </cell>
          <cell r="R1260">
            <v>230</v>
          </cell>
          <cell r="S1260" t="str">
            <v>15.20型(牙)</v>
          </cell>
        </row>
        <row r="1261">
          <cell r="B1261" t="str">
            <v>TOOL-TESTER-D-02</v>
          </cell>
          <cell r="C1261" t="str">
            <v>十花</v>
          </cell>
          <cell r="D1261" t="str">
            <v>∮</v>
          </cell>
          <cell r="E1261">
            <v>16</v>
          </cell>
          <cell r="F1261">
            <v>16</v>
          </cell>
          <cell r="G1261">
            <v>22</v>
          </cell>
          <cell r="H1261">
            <v>0.8</v>
          </cell>
          <cell r="I1261">
            <v>60</v>
          </cell>
          <cell r="J1261">
            <v>0.2</v>
          </cell>
          <cell r="K1261">
            <v>104</v>
          </cell>
          <cell r="L1261">
            <v>4.0534308307692307E-2</v>
          </cell>
          <cell r="M1261">
            <v>0.78500000000000003</v>
          </cell>
          <cell r="O1261" t="str">
            <v>電鍍</v>
          </cell>
          <cell r="P1261" t="str">
            <v>外</v>
          </cell>
          <cell r="Q1261" t="str">
            <v>T-05</v>
          </cell>
          <cell r="R1261">
            <v>300</v>
          </cell>
          <cell r="S1261" t="str">
            <v>20型</v>
          </cell>
        </row>
        <row r="1262">
          <cell r="B1262" t="str">
            <v>TRS-6-C</v>
          </cell>
          <cell r="D1262" t="str">
            <v>∮</v>
          </cell>
          <cell r="E1262">
            <v>8.5</v>
          </cell>
          <cell r="F1262">
            <v>8.5</v>
          </cell>
          <cell r="G1262">
            <v>17.399999999999999</v>
          </cell>
          <cell r="H1262">
            <v>0.8</v>
          </cell>
          <cell r="I1262">
            <v>60</v>
          </cell>
          <cell r="J1262">
            <v>0.2</v>
          </cell>
          <cell r="K1262">
            <v>132</v>
          </cell>
          <cell r="L1262">
            <v>9.1411986268939392E-3</v>
          </cell>
          <cell r="M1262">
            <v>0.78500000000000003</v>
          </cell>
          <cell r="Q1262" t="str">
            <v>T-10</v>
          </cell>
          <cell r="R1262">
            <v>800</v>
          </cell>
          <cell r="S1262" t="str">
            <v>15型</v>
          </cell>
        </row>
        <row r="1263">
          <cell r="B1263" t="str">
            <v>TRS-6L-C</v>
          </cell>
          <cell r="D1263" t="str">
            <v>∮</v>
          </cell>
          <cell r="E1263">
            <v>8.5</v>
          </cell>
          <cell r="F1263">
            <v>8.5</v>
          </cell>
          <cell r="G1263">
            <v>17.399999999999999</v>
          </cell>
          <cell r="H1263">
            <v>0.8</v>
          </cell>
          <cell r="I1263">
            <v>60</v>
          </cell>
          <cell r="J1263">
            <v>0.2</v>
          </cell>
          <cell r="K1263">
            <v>132</v>
          </cell>
          <cell r="L1263">
            <v>9.1411986268939392E-3</v>
          </cell>
          <cell r="M1263">
            <v>0.78500000000000003</v>
          </cell>
          <cell r="Q1263" t="str">
            <v>T-11</v>
          </cell>
          <cell r="R1263">
            <v>800</v>
          </cell>
          <cell r="S1263" t="str">
            <v>15.20型</v>
          </cell>
        </row>
        <row r="1264">
          <cell r="B1264" t="str">
            <v>TSTL-90-A1</v>
          </cell>
          <cell r="D1264" t="str">
            <v>□</v>
          </cell>
          <cell r="E1264">
            <v>10</v>
          </cell>
          <cell r="F1264">
            <v>10</v>
          </cell>
          <cell r="G1264">
            <v>14</v>
          </cell>
          <cell r="H1264">
            <v>1.1000000000000001</v>
          </cell>
          <cell r="I1264">
            <v>40</v>
          </cell>
          <cell r="J1264">
            <v>0.2</v>
          </cell>
          <cell r="K1264">
            <v>160</v>
          </cell>
          <cell r="L1264">
            <v>1.3296875E-2</v>
          </cell>
          <cell r="M1264">
            <v>1</v>
          </cell>
          <cell r="N1264" t="str">
            <v>實心</v>
          </cell>
          <cell r="O1264" t="str">
            <v>鉆孔</v>
          </cell>
          <cell r="P1264" t="str">
            <v>3F</v>
          </cell>
          <cell r="Q1264" t="str">
            <v>T-09</v>
          </cell>
          <cell r="R1264">
            <v>300</v>
          </cell>
          <cell r="S1264" t="str">
            <v>20型</v>
          </cell>
        </row>
        <row r="1265">
          <cell r="B1265" t="str">
            <v>U32T-A</v>
          </cell>
          <cell r="D1265" t="str">
            <v>H</v>
          </cell>
          <cell r="E1265">
            <v>11</v>
          </cell>
          <cell r="F1265">
            <v>11</v>
          </cell>
          <cell r="G1265">
            <v>18</v>
          </cell>
          <cell r="H1265">
            <v>0.8</v>
          </cell>
          <cell r="I1265">
            <v>40</v>
          </cell>
          <cell r="J1265">
            <v>0.2</v>
          </cell>
          <cell r="K1265">
            <v>129</v>
          </cell>
          <cell r="L1265">
            <v>1.7281567054263564E-2</v>
          </cell>
          <cell r="M1265">
            <v>0.86599999999999999</v>
          </cell>
          <cell r="O1265" t="str">
            <v>切邊</v>
          </cell>
          <cell r="P1265" t="str">
            <v>3F</v>
          </cell>
          <cell r="Q1265" t="str">
            <v>U-01</v>
          </cell>
          <cell r="R1265">
            <v>300</v>
          </cell>
          <cell r="S1265" t="str">
            <v>15.20型(牙)</v>
          </cell>
        </row>
        <row r="1266">
          <cell r="B1266" t="str">
            <v>VB1094-B車削圖</v>
          </cell>
          <cell r="D1266" t="str">
            <v>∮</v>
          </cell>
          <cell r="E1266">
            <v>12.7</v>
          </cell>
          <cell r="F1266">
            <v>12.7</v>
          </cell>
          <cell r="G1266">
            <v>20.2</v>
          </cell>
          <cell r="H1266">
            <v>0.8</v>
          </cell>
          <cell r="I1266">
            <v>40</v>
          </cell>
          <cell r="J1266">
            <v>0.2</v>
          </cell>
          <cell r="K1266">
            <v>116</v>
          </cell>
          <cell r="L1266">
            <v>2.3221414903017244E-2</v>
          </cell>
          <cell r="M1266">
            <v>0.78500000000000003</v>
          </cell>
          <cell r="N1266" t="str">
            <v>車牙</v>
          </cell>
          <cell r="O1266" t="str">
            <v>切邊</v>
          </cell>
          <cell r="P1266" t="str">
            <v>3F</v>
          </cell>
          <cell r="Q1266" t="str">
            <v>V-02</v>
          </cell>
          <cell r="R1266">
            <v>0</v>
          </cell>
          <cell r="S1266">
            <v>0</v>
          </cell>
        </row>
        <row r="1267">
          <cell r="B1267" t="str">
            <v>VB335-75-B車削圖</v>
          </cell>
          <cell r="D1267" t="str">
            <v>∮</v>
          </cell>
          <cell r="E1267">
            <v>11.3</v>
          </cell>
          <cell r="F1267">
            <v>11</v>
          </cell>
          <cell r="G1267">
            <v>23.2</v>
          </cell>
          <cell r="H1267">
            <v>0.8</v>
          </cell>
          <cell r="I1267">
            <v>40</v>
          </cell>
          <cell r="J1267">
            <v>0.2</v>
          </cell>
          <cell r="K1267">
            <v>101</v>
          </cell>
          <cell r="L1267">
            <v>2.1114205235148516E-2</v>
          </cell>
          <cell r="M1267">
            <v>0.78500000000000003</v>
          </cell>
          <cell r="O1267" t="str">
            <v>銑耳朵</v>
          </cell>
          <cell r="P1267" t="str">
            <v>3F</v>
          </cell>
          <cell r="Q1267" t="str">
            <v>V-03</v>
          </cell>
          <cell r="R1267">
            <v>0</v>
          </cell>
          <cell r="S1267">
            <v>0</v>
          </cell>
        </row>
        <row r="1268">
          <cell r="B1268" t="str">
            <v>VBMCM-B2-X1</v>
          </cell>
          <cell r="D1268" t="str">
            <v>□</v>
          </cell>
          <cell r="E1268">
            <v>7</v>
          </cell>
          <cell r="F1268">
            <v>7</v>
          </cell>
          <cell r="G1268">
            <v>13.03</v>
          </cell>
          <cell r="H1268">
            <v>0.8</v>
          </cell>
          <cell r="I1268">
            <v>40</v>
          </cell>
          <cell r="J1268">
            <v>0.2</v>
          </cell>
          <cell r="K1268">
            <v>-2</v>
          </cell>
          <cell r="L1268">
            <v>0</v>
          </cell>
          <cell r="M1268">
            <v>1</v>
          </cell>
          <cell r="Q1268" t="str">
            <v>樣品</v>
          </cell>
        </row>
        <row r="1269">
          <cell r="B1269" t="str">
            <v>VSLF59·290-B</v>
          </cell>
          <cell r="D1269" t="str">
            <v>∮</v>
          </cell>
          <cell r="E1269">
            <v>9.5</v>
          </cell>
          <cell r="F1269">
            <v>9.4499999999999993</v>
          </cell>
          <cell r="G1269">
            <v>12.5</v>
          </cell>
          <cell r="H1269">
            <v>0.8</v>
          </cell>
          <cell r="I1269">
            <v>60</v>
          </cell>
          <cell r="J1269">
            <v>0.2</v>
          </cell>
          <cell r="K1269">
            <v>180</v>
          </cell>
          <cell r="L1269">
            <v>8.3736331597222217E-3</v>
          </cell>
          <cell r="M1269">
            <v>0.78500000000000003</v>
          </cell>
          <cell r="O1269" t="str">
            <v>退火</v>
          </cell>
          <cell r="P1269" t="str">
            <v>1F</v>
          </cell>
          <cell r="Q1269" t="str">
            <v>V-01</v>
          </cell>
          <cell r="R1269">
            <v>800</v>
          </cell>
          <cell r="S1269">
            <v>0</v>
          </cell>
        </row>
        <row r="1270">
          <cell r="B1270" t="str">
            <v>WF5-A-01</v>
          </cell>
          <cell r="D1270" t="str">
            <v>∮</v>
          </cell>
          <cell r="E1270">
            <v>14.5</v>
          </cell>
          <cell r="F1270">
            <v>14.3</v>
          </cell>
          <cell r="G1270">
            <v>22.7</v>
          </cell>
          <cell r="H1270">
            <v>0.8</v>
          </cell>
          <cell r="I1270">
            <v>40</v>
          </cell>
          <cell r="J1270">
            <v>0.2</v>
          </cell>
          <cell r="K1270">
            <v>103</v>
          </cell>
          <cell r="L1270">
            <v>3.4090863774271847E-2</v>
          </cell>
          <cell r="M1270">
            <v>0.78500000000000003</v>
          </cell>
          <cell r="Q1270" t="str">
            <v>W-01</v>
          </cell>
          <cell r="R1270">
            <v>260</v>
          </cell>
          <cell r="S1270" t="str">
            <v>20型(牙)</v>
          </cell>
        </row>
        <row r="1271">
          <cell r="B1271" t="str">
            <v>WF5-B</v>
          </cell>
          <cell r="D1271" t="str">
            <v>∮</v>
          </cell>
          <cell r="E1271">
            <v>15</v>
          </cell>
          <cell r="F1271">
            <v>14.9</v>
          </cell>
          <cell r="G1271">
            <v>44.7</v>
          </cell>
          <cell r="H1271">
            <v>0.8</v>
          </cell>
          <cell r="I1271">
            <v>40</v>
          </cell>
          <cell r="J1271">
            <v>0.2</v>
          </cell>
          <cell r="K1271">
            <v>53</v>
          </cell>
          <cell r="L1271">
            <v>7.089994103773585E-2</v>
          </cell>
          <cell r="M1271">
            <v>0.78500000000000003</v>
          </cell>
          <cell r="Q1271" t="str">
            <v>W-02</v>
          </cell>
          <cell r="R1271">
            <v>90</v>
          </cell>
          <cell r="S1271">
            <v>0</v>
          </cell>
        </row>
        <row r="1272">
          <cell r="B1272" t="str">
            <v>WICLIC-A1-04</v>
          </cell>
          <cell r="D1272" t="str">
            <v>∮</v>
          </cell>
          <cell r="E1272">
            <v>16.5</v>
          </cell>
          <cell r="F1272">
            <v>16</v>
          </cell>
          <cell r="G1272">
            <v>25</v>
          </cell>
          <cell r="H1272">
            <v>0.8</v>
          </cell>
          <cell r="I1272">
            <v>40</v>
          </cell>
          <cell r="J1272">
            <v>0.2</v>
          </cell>
          <cell r="K1272">
            <v>94</v>
          </cell>
          <cell r="L1272">
            <v>4.8370353390957445E-2</v>
          </cell>
          <cell r="M1272">
            <v>0.78500000000000003</v>
          </cell>
          <cell r="Q1272" t="str">
            <v>W-03</v>
          </cell>
          <cell r="R1272">
            <v>300</v>
          </cell>
          <cell r="S1272" t="str">
            <v>20型</v>
          </cell>
        </row>
        <row r="1273">
          <cell r="B1273" t="str">
            <v>XVDV812-082-B</v>
          </cell>
          <cell r="D1273" t="str">
            <v>∮</v>
          </cell>
          <cell r="E1273">
            <v>11</v>
          </cell>
          <cell r="F1273">
            <v>10.8</v>
          </cell>
          <cell r="G1273">
            <v>11.7</v>
          </cell>
          <cell r="H1273">
            <v>0.8</v>
          </cell>
          <cell r="I1273">
            <v>40</v>
          </cell>
          <cell r="J1273">
            <v>0.2</v>
          </cell>
          <cell r="K1273">
            <v>193</v>
          </cell>
          <cell r="L1273">
            <v>1.0470496761658033E-2</v>
          </cell>
          <cell r="M1273">
            <v>0.78500000000000003</v>
          </cell>
          <cell r="Q1273" t="str">
            <v>X-01</v>
          </cell>
          <cell r="R1273">
            <v>500</v>
          </cell>
          <cell r="S1273" t="str">
            <v>15.20型</v>
          </cell>
        </row>
        <row r="1274">
          <cell r="B1274" t="str">
            <v>XVDV812-082-B-01</v>
          </cell>
          <cell r="D1274" t="str">
            <v>∮</v>
          </cell>
          <cell r="E1274">
            <v>11</v>
          </cell>
          <cell r="F1274">
            <v>10.8</v>
          </cell>
          <cell r="G1274">
            <v>11.7</v>
          </cell>
          <cell r="H1274">
            <v>0.8</v>
          </cell>
          <cell r="I1274">
            <v>40</v>
          </cell>
          <cell r="J1274">
            <v>0.2</v>
          </cell>
          <cell r="K1274">
            <v>193</v>
          </cell>
          <cell r="L1274">
            <v>1.0470496761658033E-2</v>
          </cell>
          <cell r="M1274">
            <v>0.78500000000000003</v>
          </cell>
          <cell r="Q1274" t="str">
            <v>X-01</v>
          </cell>
          <cell r="R1274">
            <v>500</v>
          </cell>
          <cell r="S1274" t="str">
            <v>15.20型</v>
          </cell>
        </row>
        <row r="1275">
          <cell r="B1275" t="str">
            <v>XVDV812-082-R</v>
          </cell>
          <cell r="D1275" t="str">
            <v>∮</v>
          </cell>
          <cell r="E1275">
            <v>11.3</v>
          </cell>
          <cell r="F1275">
            <v>11</v>
          </cell>
          <cell r="G1275">
            <v>16.7</v>
          </cell>
          <cell r="H1275">
            <v>0.8</v>
          </cell>
          <cell r="I1275">
            <v>40</v>
          </cell>
          <cell r="J1275">
            <v>0.2</v>
          </cell>
          <cell r="K1275">
            <v>138</v>
          </cell>
          <cell r="L1275">
            <v>1.5453150208333334E-2</v>
          </cell>
          <cell r="M1275">
            <v>0.78500000000000003</v>
          </cell>
          <cell r="Q1275" t="str">
            <v>X-02</v>
          </cell>
          <cell r="R1275">
            <v>540</v>
          </cell>
          <cell r="S1275" t="str">
            <v>15.20型</v>
          </cell>
        </row>
        <row r="1276">
          <cell r="B1276" t="str">
            <v>YDS-5C-PS-B</v>
          </cell>
          <cell r="C1276" t="str">
            <v>EF料</v>
          </cell>
          <cell r="D1276" t="str">
            <v>∮</v>
          </cell>
          <cell r="E1276">
            <v>13</v>
          </cell>
          <cell r="F1276">
            <v>12.5</v>
          </cell>
          <cell r="G1276">
            <v>21.7</v>
          </cell>
          <cell r="H1276">
            <v>0.8</v>
          </cell>
          <cell r="I1276">
            <v>40</v>
          </cell>
          <cell r="J1276">
            <v>0.2</v>
          </cell>
          <cell r="K1276">
            <v>108</v>
          </cell>
          <cell r="L1276">
            <v>2.6133776620370371E-2</v>
          </cell>
          <cell r="M1276">
            <v>0.78500000000000003</v>
          </cell>
          <cell r="O1276" t="str">
            <v>退火</v>
          </cell>
          <cell r="P1276" t="str">
            <v>1F</v>
          </cell>
          <cell r="Q1276" t="str">
            <v>Y-04</v>
          </cell>
          <cell r="R1276">
            <v>300</v>
          </cell>
          <cell r="S1276" t="str">
            <v>20型</v>
          </cell>
        </row>
        <row r="1277">
          <cell r="B1277" t="str">
            <v>YDS-5C-PS-B-01</v>
          </cell>
          <cell r="C1277" t="str">
            <v>EF料</v>
          </cell>
          <cell r="D1277" t="str">
            <v>∮</v>
          </cell>
          <cell r="E1277">
            <v>12.7</v>
          </cell>
          <cell r="F1277">
            <v>12.5</v>
          </cell>
          <cell r="G1277">
            <v>21.7</v>
          </cell>
          <cell r="H1277">
            <v>0.8</v>
          </cell>
          <cell r="I1277">
            <v>40</v>
          </cell>
          <cell r="J1277">
            <v>0.2</v>
          </cell>
          <cell r="K1277">
            <v>108</v>
          </cell>
          <cell r="L1277">
            <v>2.494151971064815E-2</v>
          </cell>
          <cell r="M1277">
            <v>0.78500000000000003</v>
          </cell>
          <cell r="O1277" t="str">
            <v>退火</v>
          </cell>
          <cell r="P1277" t="str">
            <v>1F</v>
          </cell>
          <cell r="Q1277" t="str">
            <v>Y-04</v>
          </cell>
          <cell r="R1277">
            <v>300</v>
          </cell>
          <cell r="S1277">
            <v>0</v>
          </cell>
        </row>
        <row r="1278">
          <cell r="B1278" t="str">
            <v>YDS-5C-PS-B-02</v>
          </cell>
          <cell r="C1278" t="str">
            <v>EF料</v>
          </cell>
          <cell r="D1278" t="str">
            <v>∮</v>
          </cell>
          <cell r="E1278">
            <v>12.7</v>
          </cell>
          <cell r="F1278">
            <v>12.5</v>
          </cell>
          <cell r="G1278">
            <v>21.7</v>
          </cell>
          <cell r="H1278">
            <v>0.8</v>
          </cell>
          <cell r="I1278">
            <v>40</v>
          </cell>
          <cell r="J1278">
            <v>0.2</v>
          </cell>
          <cell r="K1278">
            <v>108</v>
          </cell>
          <cell r="L1278">
            <v>2.494151971064815E-2</v>
          </cell>
          <cell r="M1278">
            <v>0.78500000000000003</v>
          </cell>
          <cell r="O1278" t="str">
            <v>退火</v>
          </cell>
          <cell r="P1278" t="str">
            <v>1F</v>
          </cell>
          <cell r="Q1278" t="str">
            <v>Y-04</v>
          </cell>
          <cell r="R1278">
            <v>300</v>
          </cell>
          <cell r="S1278">
            <v>0</v>
          </cell>
        </row>
        <row r="1279">
          <cell r="B1279" t="str">
            <v>YDS-5C-PS-C</v>
          </cell>
          <cell r="D1279" t="str">
            <v>∮</v>
          </cell>
          <cell r="E1279">
            <v>8</v>
          </cell>
          <cell r="F1279">
            <v>7.8</v>
          </cell>
          <cell r="G1279">
            <v>14.4</v>
          </cell>
          <cell r="H1279">
            <v>0.8</v>
          </cell>
          <cell r="I1279">
            <v>60</v>
          </cell>
          <cell r="J1279">
            <v>0.2</v>
          </cell>
          <cell r="K1279">
            <v>158</v>
          </cell>
          <cell r="L1279">
            <v>6.7649113924050635E-3</v>
          </cell>
          <cell r="M1279">
            <v>0.78500000000000003</v>
          </cell>
          <cell r="O1279" t="str">
            <v>電鍍</v>
          </cell>
          <cell r="P1279" t="str">
            <v>外</v>
          </cell>
          <cell r="Q1279" t="str">
            <v>Y-01</v>
          </cell>
          <cell r="R1279">
            <v>800</v>
          </cell>
          <cell r="S1279" t="str">
            <v>15型</v>
          </cell>
        </row>
        <row r="1280">
          <cell r="B1280" t="str">
            <v>YDS-5C-PS-E</v>
          </cell>
          <cell r="D1280" t="str">
            <v>∮</v>
          </cell>
          <cell r="E1280">
            <v>12.7</v>
          </cell>
          <cell r="F1280">
            <v>12.5</v>
          </cell>
          <cell r="G1280">
            <v>13.5</v>
          </cell>
          <cell r="H1280">
            <v>0.8</v>
          </cell>
          <cell r="I1280">
            <v>40</v>
          </cell>
          <cell r="J1280">
            <v>0.2</v>
          </cell>
          <cell r="K1280">
            <v>169</v>
          </cell>
          <cell r="L1280">
            <v>1.5938959341715978E-2</v>
          </cell>
          <cell r="M1280">
            <v>0.78500000000000003</v>
          </cell>
          <cell r="O1280" t="str">
            <v>電鍍</v>
          </cell>
          <cell r="P1280" t="str">
            <v>外</v>
          </cell>
          <cell r="Q1280" t="str">
            <v>Y-02</v>
          </cell>
          <cell r="R1280">
            <v>700</v>
          </cell>
          <cell r="S1280" t="str">
            <v>15.20型</v>
          </cell>
        </row>
        <row r="1281">
          <cell r="B1281" t="str">
            <v>YDS-5C-PS-H</v>
          </cell>
          <cell r="D1281" t="str">
            <v>∮</v>
          </cell>
          <cell r="E1281">
            <v>8.5</v>
          </cell>
          <cell r="F1281">
            <v>8.5</v>
          </cell>
          <cell r="G1281">
            <v>6.6</v>
          </cell>
          <cell r="H1281">
            <v>0.8</v>
          </cell>
          <cell r="I1281">
            <v>60</v>
          </cell>
          <cell r="J1281">
            <v>0.2</v>
          </cell>
          <cell r="K1281">
            <v>321</v>
          </cell>
          <cell r="L1281">
            <v>3.7589975661993769E-3</v>
          </cell>
          <cell r="M1281">
            <v>0.78500000000000003</v>
          </cell>
          <cell r="O1281" t="str">
            <v>退火</v>
          </cell>
          <cell r="P1281" t="str">
            <v>1F</v>
          </cell>
          <cell r="Q1281" t="str">
            <v>Y-03</v>
          </cell>
          <cell r="R1281">
            <v>700</v>
          </cell>
          <cell r="S1281" t="str">
            <v>15.20型</v>
          </cell>
        </row>
        <row r="1282">
          <cell r="B1282" t="str">
            <v>YDS-5C-PS-H-01</v>
          </cell>
          <cell r="D1282" t="str">
            <v>∮</v>
          </cell>
          <cell r="E1282">
            <v>8.5</v>
          </cell>
          <cell r="F1282">
            <v>8.5</v>
          </cell>
          <cell r="G1282">
            <v>6.6</v>
          </cell>
          <cell r="H1282">
            <v>0.8</v>
          </cell>
          <cell r="I1282">
            <v>60</v>
          </cell>
          <cell r="J1282">
            <v>0.2</v>
          </cell>
          <cell r="K1282">
            <v>321</v>
          </cell>
          <cell r="L1282">
            <v>3.7589975661993769E-3</v>
          </cell>
          <cell r="M1282">
            <v>0.78500000000000003</v>
          </cell>
          <cell r="N1282" t="str">
            <v>M,</v>
          </cell>
          <cell r="O1282" t="str">
            <v>退火</v>
          </cell>
          <cell r="P1282" t="str">
            <v>1F</v>
          </cell>
          <cell r="Q1282" t="str">
            <v>Y-03</v>
          </cell>
          <cell r="R1282">
            <v>810</v>
          </cell>
          <cell r="S1282" t="str">
            <v>15型</v>
          </cell>
        </row>
        <row r="1283">
          <cell r="B1283" t="str">
            <v>YDS-5C-PS-H-X3</v>
          </cell>
          <cell r="D1283" t="str">
            <v>∮</v>
          </cell>
          <cell r="E1283">
            <v>8.5</v>
          </cell>
          <cell r="F1283">
            <v>8.5</v>
          </cell>
          <cell r="G1283">
            <v>6.6</v>
          </cell>
          <cell r="H1283">
            <v>0.8</v>
          </cell>
          <cell r="I1283">
            <v>60</v>
          </cell>
          <cell r="J1283">
            <v>0.2</v>
          </cell>
          <cell r="K1283">
            <v>321</v>
          </cell>
          <cell r="L1283">
            <v>3.7589975661993769E-3</v>
          </cell>
          <cell r="M1283">
            <v>0.78500000000000003</v>
          </cell>
          <cell r="O1283" t="str">
            <v>退火</v>
          </cell>
          <cell r="P1283" t="str">
            <v>1F</v>
          </cell>
          <cell r="Q1283" t="str">
            <v>Y-03</v>
          </cell>
          <cell r="R1283">
            <v>0</v>
          </cell>
          <cell r="S1283">
            <v>0</v>
          </cell>
        </row>
        <row r="1284">
          <cell r="B1284" t="str">
            <v>YDS-6-PS-B</v>
          </cell>
          <cell r="C1284" t="str">
            <v>EF料</v>
          </cell>
          <cell r="D1284" t="str">
            <v>∮</v>
          </cell>
          <cell r="E1284">
            <v>13</v>
          </cell>
          <cell r="F1284">
            <v>12.5</v>
          </cell>
          <cell r="G1284">
            <v>21.7</v>
          </cell>
          <cell r="H1284">
            <v>0.8</v>
          </cell>
          <cell r="I1284">
            <v>40</v>
          </cell>
          <cell r="J1284">
            <v>0.2</v>
          </cell>
          <cell r="K1284">
            <v>108</v>
          </cell>
          <cell r="L1284">
            <v>2.6133776620370371E-2</v>
          </cell>
          <cell r="M1284">
            <v>0.78500000000000003</v>
          </cell>
          <cell r="O1284" t="str">
            <v>退火</v>
          </cell>
          <cell r="P1284" t="str">
            <v>1F</v>
          </cell>
          <cell r="Q1284" t="str">
            <v>Y-05</v>
          </cell>
          <cell r="R1284">
            <v>0</v>
          </cell>
          <cell r="S1284">
            <v>0</v>
          </cell>
        </row>
        <row r="1285">
          <cell r="B1285" t="str">
            <v>YDS-6-PS-B-01</v>
          </cell>
          <cell r="C1285" t="str">
            <v>EF料</v>
          </cell>
          <cell r="D1285" t="str">
            <v>∮</v>
          </cell>
          <cell r="E1285">
            <v>12.7</v>
          </cell>
          <cell r="F1285">
            <v>12.5</v>
          </cell>
          <cell r="G1285">
            <v>21.7</v>
          </cell>
          <cell r="H1285">
            <v>0.8</v>
          </cell>
          <cell r="I1285">
            <v>40</v>
          </cell>
          <cell r="J1285">
            <v>0.2</v>
          </cell>
          <cell r="K1285">
            <v>108</v>
          </cell>
          <cell r="L1285">
            <v>2.494151971064815E-2</v>
          </cell>
          <cell r="M1285">
            <v>0.78500000000000003</v>
          </cell>
          <cell r="O1285" t="str">
            <v>退火</v>
          </cell>
          <cell r="P1285" t="str">
            <v>1F</v>
          </cell>
          <cell r="Q1285" t="str">
            <v>Y-05</v>
          </cell>
          <cell r="R1285">
            <v>300</v>
          </cell>
          <cell r="S1285" t="str">
            <v>15.20型</v>
          </cell>
        </row>
        <row r="1286">
          <cell r="B1286" t="str">
            <v>YDS-6-PS-B-02</v>
          </cell>
          <cell r="C1286" t="str">
            <v>EF料</v>
          </cell>
          <cell r="D1286" t="str">
            <v>∮</v>
          </cell>
          <cell r="E1286">
            <v>12.7</v>
          </cell>
          <cell r="F1286">
            <v>12.5</v>
          </cell>
          <cell r="G1286">
            <v>21.7</v>
          </cell>
          <cell r="H1286">
            <v>0.8</v>
          </cell>
          <cell r="I1286">
            <v>40</v>
          </cell>
          <cell r="J1286">
            <v>0.2</v>
          </cell>
          <cell r="K1286">
            <v>108</v>
          </cell>
          <cell r="L1286">
            <v>2.494151971064815E-2</v>
          </cell>
          <cell r="M1286">
            <v>0.78500000000000003</v>
          </cell>
          <cell r="O1286" t="str">
            <v>退火</v>
          </cell>
          <cell r="P1286" t="str">
            <v>1F</v>
          </cell>
          <cell r="Q1286" t="str">
            <v>Y-05</v>
          </cell>
          <cell r="R1286">
            <v>370</v>
          </cell>
          <cell r="S1286" t="str">
            <v>15.20型</v>
          </cell>
        </row>
        <row r="1287">
          <cell r="B1287" t="str">
            <v>YDS-6-PS-C</v>
          </cell>
          <cell r="D1287" t="str">
            <v>∮</v>
          </cell>
          <cell r="E1287">
            <v>7.5</v>
          </cell>
          <cell r="F1287">
            <v>7.25</v>
          </cell>
          <cell r="G1287">
            <v>13.3</v>
          </cell>
          <cell r="H1287">
            <v>0.8</v>
          </cell>
          <cell r="I1287">
            <v>60</v>
          </cell>
          <cell r="J1287">
            <v>0.2</v>
          </cell>
          <cell r="K1287">
            <v>170</v>
          </cell>
          <cell r="L1287">
            <v>5.5260248161764711E-3</v>
          </cell>
          <cell r="M1287">
            <v>0.78500000000000003</v>
          </cell>
          <cell r="O1287" t="str">
            <v>電鍍</v>
          </cell>
          <cell r="P1287" t="str">
            <v>外</v>
          </cell>
          <cell r="Q1287" t="str">
            <v>Y-06</v>
          </cell>
          <cell r="R1287">
            <v>850</v>
          </cell>
          <cell r="S1287" t="str">
            <v>15型</v>
          </cell>
        </row>
        <row r="1288">
          <cell r="B1288" t="str">
            <v>YDS-6-PS-E</v>
          </cell>
          <cell r="D1288" t="str">
            <v>∮</v>
          </cell>
          <cell r="E1288">
            <v>12.7</v>
          </cell>
          <cell r="F1288">
            <v>12.5</v>
          </cell>
          <cell r="G1288">
            <v>13.5</v>
          </cell>
          <cell r="H1288">
            <v>0.8</v>
          </cell>
          <cell r="I1288">
            <v>40</v>
          </cell>
          <cell r="J1288">
            <v>0.2</v>
          </cell>
          <cell r="K1288">
            <v>169</v>
          </cell>
          <cell r="L1288">
            <v>1.5938959341715978E-2</v>
          </cell>
          <cell r="M1288">
            <v>0.78500000000000003</v>
          </cell>
          <cell r="O1288" t="str">
            <v>電鍍</v>
          </cell>
          <cell r="P1288" t="str">
            <v>外</v>
          </cell>
          <cell r="Q1288" t="str">
            <v>Y-07</v>
          </cell>
          <cell r="R1288">
            <v>600</v>
          </cell>
          <cell r="S1288" t="str">
            <v>15.20型</v>
          </cell>
        </row>
        <row r="1289">
          <cell r="B1289" t="str">
            <v>樣品</v>
          </cell>
        </row>
        <row r="1290">
          <cell r="B1290" t="str">
            <v>KI-F1G-2</v>
          </cell>
          <cell r="D1290" t="str">
            <v>H</v>
          </cell>
          <cell r="E1290">
            <v>11</v>
          </cell>
          <cell r="F1290">
            <v>11</v>
          </cell>
          <cell r="G1290">
            <v>19</v>
          </cell>
          <cell r="H1290">
            <v>0.8</v>
          </cell>
          <cell r="I1290">
            <v>40</v>
          </cell>
          <cell r="J1290">
            <v>0.2</v>
          </cell>
          <cell r="K1290">
            <v>123</v>
          </cell>
          <cell r="L1290">
            <v>1.8124570325203249E-2</v>
          </cell>
          <cell r="M1290">
            <v>0.86599999999999999</v>
          </cell>
          <cell r="R1290">
            <v>550</v>
          </cell>
          <cell r="S1290" t="str">
            <v>15.20型</v>
          </cell>
        </row>
        <row r="1291">
          <cell r="B1291" t="str">
            <v>OCM5450006-A</v>
          </cell>
          <cell r="D1291" t="str">
            <v>H</v>
          </cell>
          <cell r="E1291">
            <v>11</v>
          </cell>
          <cell r="F1291">
            <v>11</v>
          </cell>
          <cell r="G1291">
            <v>18</v>
          </cell>
          <cell r="H1291">
            <v>0.8</v>
          </cell>
          <cell r="I1291">
            <v>40</v>
          </cell>
          <cell r="J1291">
            <v>0.2</v>
          </cell>
          <cell r="K1291">
            <v>129</v>
          </cell>
          <cell r="L1291">
            <v>1.7281567054263564E-2</v>
          </cell>
          <cell r="M1291">
            <v>0.86599999999999999</v>
          </cell>
          <cell r="R1291">
            <v>550</v>
          </cell>
          <cell r="S1291" t="str">
            <v>15.20型</v>
          </cell>
        </row>
        <row r="1292">
          <cell r="B1292" t="str">
            <v>SMBMRA-179DC-F</v>
          </cell>
          <cell r="D1292" t="str">
            <v>∮</v>
          </cell>
          <cell r="E1292">
            <v>6.5</v>
          </cell>
          <cell r="F1292">
            <v>6.35</v>
          </cell>
          <cell r="G1292">
            <v>8.65</v>
          </cell>
          <cell r="H1292">
            <v>0.8</v>
          </cell>
          <cell r="I1292">
            <v>40</v>
          </cell>
          <cell r="J1292">
            <v>0.2</v>
          </cell>
          <cell r="K1292">
            <v>254</v>
          </cell>
          <cell r="L1292">
            <v>2.7779998769685041E-3</v>
          </cell>
          <cell r="M1292">
            <v>0.78500000000000003</v>
          </cell>
          <cell r="Q1292" t="str">
            <v>S-90</v>
          </cell>
          <cell r="R1292">
            <v>500</v>
          </cell>
          <cell r="S1292" t="str">
            <v>15型</v>
          </cell>
        </row>
        <row r="1293">
          <cell r="B1293" t="str">
            <v>SMBM-179DC-F</v>
          </cell>
          <cell r="D1293" t="str">
            <v>∮</v>
          </cell>
          <cell r="E1293">
            <v>6.5</v>
          </cell>
          <cell r="F1293">
            <v>6.35</v>
          </cell>
          <cell r="G1293">
            <v>7.7</v>
          </cell>
          <cell r="H1293">
            <v>0.8</v>
          </cell>
          <cell r="I1293">
            <v>40</v>
          </cell>
          <cell r="J1293">
            <v>0.2</v>
          </cell>
          <cell r="K1293">
            <v>282</v>
          </cell>
          <cell r="L1293">
            <v>2.5021701019503546E-3</v>
          </cell>
          <cell r="M1293">
            <v>0.78500000000000003</v>
          </cell>
          <cell r="Q1293" t="str">
            <v>S-89</v>
          </cell>
          <cell r="R1293">
            <v>500</v>
          </cell>
          <cell r="S1293" t="str">
            <v>15型</v>
          </cell>
        </row>
        <row r="1294">
          <cell r="B1294" t="str">
            <v>SMBM-179DSG-WH-F</v>
          </cell>
          <cell r="D1294" t="str">
            <v>∮</v>
          </cell>
          <cell r="E1294">
            <v>6.5</v>
          </cell>
          <cell r="F1294">
            <v>6.35</v>
          </cell>
          <cell r="G1294">
            <v>7.7</v>
          </cell>
          <cell r="H1294">
            <v>0.8</v>
          </cell>
          <cell r="I1294">
            <v>40</v>
          </cell>
          <cell r="J1294">
            <v>0.2</v>
          </cell>
          <cell r="K1294">
            <v>282</v>
          </cell>
          <cell r="L1294">
            <v>2.5021701019503546E-3</v>
          </cell>
          <cell r="M1294">
            <v>0.78500000000000003</v>
          </cell>
          <cell r="Q1294" t="str">
            <v>S-88</v>
          </cell>
          <cell r="R1294">
            <v>600</v>
          </cell>
          <cell r="S1294" t="str">
            <v>15型</v>
          </cell>
        </row>
        <row r="1295">
          <cell r="B1295" t="str">
            <v>GSK-404-A</v>
          </cell>
          <cell r="D1295" t="str">
            <v>∮</v>
          </cell>
          <cell r="E1295">
            <v>14</v>
          </cell>
          <cell r="F1295">
            <v>13.97</v>
          </cell>
          <cell r="G1295">
            <v>30.9</v>
          </cell>
          <cell r="H1295">
            <v>0.8</v>
          </cell>
          <cell r="I1295">
            <v>40</v>
          </cell>
          <cell r="J1295">
            <v>0.2</v>
          </cell>
          <cell r="K1295">
            <v>77</v>
          </cell>
          <cell r="L1295">
            <v>4.2511318181818185E-2</v>
          </cell>
          <cell r="M1295">
            <v>0.78500000000000003</v>
          </cell>
          <cell r="Q1295" t="str">
            <v>G-46</v>
          </cell>
          <cell r="R1295">
            <v>280</v>
          </cell>
          <cell r="S1295" t="str">
            <v>15.20型</v>
          </cell>
        </row>
        <row r="1296">
          <cell r="B1296" t="str">
            <v>GSK-404-A-01</v>
          </cell>
          <cell r="D1296" t="str">
            <v>∮</v>
          </cell>
          <cell r="E1296">
            <v>14</v>
          </cell>
          <cell r="F1296">
            <v>13.97</v>
          </cell>
          <cell r="G1296">
            <v>30.9</v>
          </cell>
          <cell r="H1296">
            <v>0.8</v>
          </cell>
          <cell r="I1296">
            <v>40</v>
          </cell>
          <cell r="J1296">
            <v>0.2</v>
          </cell>
          <cell r="K1296">
            <v>77</v>
          </cell>
          <cell r="L1296">
            <v>4.2511318181818185E-2</v>
          </cell>
          <cell r="M1296">
            <v>0.78500000000000003</v>
          </cell>
          <cell r="Q1296" t="str">
            <v>G-46</v>
          </cell>
          <cell r="R1296">
            <v>280</v>
          </cell>
          <cell r="S1296" t="str">
            <v>15.20型</v>
          </cell>
        </row>
        <row r="1297">
          <cell r="B1297" t="str">
            <v>NEC-6-C</v>
          </cell>
          <cell r="D1297" t="str">
            <v>∮</v>
          </cell>
          <cell r="E1297">
            <v>8.5</v>
          </cell>
          <cell r="F1297">
            <v>8.5</v>
          </cell>
          <cell r="G1297">
            <v>21.3</v>
          </cell>
          <cell r="H1297">
            <v>0.8</v>
          </cell>
          <cell r="I1297">
            <v>60</v>
          </cell>
          <cell r="J1297">
            <v>0.2</v>
          </cell>
          <cell r="K1297">
            <v>109</v>
          </cell>
          <cell r="L1297">
            <v>1.1070075401376146E-2</v>
          </cell>
          <cell r="M1297">
            <v>0.78500000000000003</v>
          </cell>
          <cell r="Q1297" t="str">
            <v>N-103</v>
          </cell>
          <cell r="R1297">
            <v>800</v>
          </cell>
          <cell r="S1297" t="str">
            <v>15.20型</v>
          </cell>
        </row>
        <row r="1298">
          <cell r="B1298" t="str">
            <v>NEC-6-C-01</v>
          </cell>
          <cell r="D1298" t="str">
            <v>∮</v>
          </cell>
          <cell r="E1298">
            <v>8.5</v>
          </cell>
          <cell r="F1298">
            <v>8.5</v>
          </cell>
          <cell r="G1298">
            <v>21.3</v>
          </cell>
          <cell r="H1298">
            <v>0.8</v>
          </cell>
          <cell r="I1298">
            <v>60</v>
          </cell>
          <cell r="J1298">
            <v>0.2</v>
          </cell>
          <cell r="K1298">
            <v>109</v>
          </cell>
          <cell r="L1298">
            <v>1.1070075401376146E-2</v>
          </cell>
          <cell r="M1298">
            <v>0.78500000000000003</v>
          </cell>
          <cell r="Q1298" t="str">
            <v>N-103</v>
          </cell>
          <cell r="R1298">
            <v>800</v>
          </cell>
          <cell r="S1298" t="str">
            <v>15.20型</v>
          </cell>
        </row>
        <row r="1299">
          <cell r="B1299" t="str">
            <v>NEC6U-F-03</v>
          </cell>
          <cell r="D1299" t="str">
            <v>∮</v>
          </cell>
          <cell r="E1299">
            <v>11.1</v>
          </cell>
          <cell r="F1299">
            <v>11.1</v>
          </cell>
          <cell r="G1299">
            <v>6</v>
          </cell>
          <cell r="H1299">
            <v>0.8</v>
          </cell>
          <cell r="I1299">
            <v>40</v>
          </cell>
          <cell r="J1299">
            <v>0.2</v>
          </cell>
          <cell r="K1299">
            <v>351</v>
          </cell>
          <cell r="L1299">
            <v>5.8624353525641012E-3</v>
          </cell>
          <cell r="M1299">
            <v>0.78500000000000003</v>
          </cell>
          <cell r="Q1299" t="str">
            <v>N-102</v>
          </cell>
          <cell r="R1299">
            <v>1000</v>
          </cell>
          <cell r="S1299" t="str">
            <v>15.20型</v>
          </cell>
        </row>
        <row r="1300">
          <cell r="B1300" t="str">
            <v>NEC-6-N-02</v>
          </cell>
          <cell r="D1300" t="str">
            <v>H</v>
          </cell>
          <cell r="E1300">
            <v>11</v>
          </cell>
          <cell r="F1300">
            <v>11</v>
          </cell>
          <cell r="G1300">
            <v>10.4</v>
          </cell>
          <cell r="H1300">
            <v>0.8</v>
          </cell>
          <cell r="I1300">
            <v>40</v>
          </cell>
          <cell r="J1300">
            <v>0.2</v>
          </cell>
          <cell r="K1300">
            <v>215</v>
          </cell>
          <cell r="L1300">
            <v>1.0368940232558138E-2</v>
          </cell>
          <cell r="M1300">
            <v>0.86599999999999999</v>
          </cell>
          <cell r="Q1300" t="str">
            <v>N-101</v>
          </cell>
          <cell r="R1300">
            <v>450</v>
          </cell>
          <cell r="S1300" t="str">
            <v>15.20型</v>
          </cell>
        </row>
        <row r="1301">
          <cell r="B1301" t="str">
            <v>DS-90-N-B-01</v>
          </cell>
          <cell r="D1301" t="str">
            <v>∮</v>
          </cell>
          <cell r="E1301">
            <v>8</v>
          </cell>
          <cell r="F1301">
            <v>8</v>
          </cell>
          <cell r="G1301">
            <v>5.7</v>
          </cell>
          <cell r="H1301">
            <v>0.8</v>
          </cell>
          <cell r="I1301">
            <v>40</v>
          </cell>
          <cell r="J1301">
            <v>0.2</v>
          </cell>
          <cell r="K1301">
            <v>367</v>
          </cell>
          <cell r="L1301">
            <v>2.9124141689373297E-3</v>
          </cell>
          <cell r="M1301">
            <v>0.78500000000000003</v>
          </cell>
          <cell r="R1301">
            <v>700</v>
          </cell>
          <cell r="S1301" t="str">
            <v>15.20型</v>
          </cell>
        </row>
        <row r="1302">
          <cell r="B1302" t="str">
            <v>F90-A</v>
          </cell>
          <cell r="D1302" t="str">
            <v>H</v>
          </cell>
          <cell r="E1302">
            <v>11</v>
          </cell>
          <cell r="F1302">
            <v>11</v>
          </cell>
          <cell r="G1302">
            <v>7.5</v>
          </cell>
          <cell r="H1302">
            <v>0.8</v>
          </cell>
          <cell r="I1302">
            <v>40</v>
          </cell>
          <cell r="J1302">
            <v>0.2</v>
          </cell>
          <cell r="K1302">
            <v>289</v>
          </cell>
          <cell r="L1302">
            <v>7.7139174740484418E-3</v>
          </cell>
          <cell r="M1302">
            <v>0.86599999999999999</v>
          </cell>
          <cell r="Q1302" t="str">
            <v>F-110</v>
          </cell>
          <cell r="R1302">
            <v>850</v>
          </cell>
          <cell r="S1302" t="str">
            <v>15.20型</v>
          </cell>
        </row>
        <row r="1303">
          <cell r="B1303" t="str">
            <v>F-59TN2-A-01</v>
          </cell>
          <cell r="D1303" t="str">
            <v>H</v>
          </cell>
          <cell r="E1303">
            <v>11</v>
          </cell>
          <cell r="F1303">
            <v>11</v>
          </cell>
          <cell r="G1303">
            <v>17.899999999999999</v>
          </cell>
          <cell r="H1303">
            <v>0.8</v>
          </cell>
          <cell r="I1303">
            <v>40</v>
          </cell>
          <cell r="J1303">
            <v>0.2</v>
          </cell>
          <cell r="K1303">
            <v>130</v>
          </cell>
          <cell r="L1303">
            <v>1.7148631923076921E-2</v>
          </cell>
          <cell r="M1303">
            <v>0.86599999999999999</v>
          </cell>
          <cell r="R1303">
            <v>200</v>
          </cell>
          <cell r="S1303" t="str">
            <v>15.20型</v>
          </cell>
        </row>
        <row r="1304">
          <cell r="B1304" t="str">
            <v>6FX20E-B</v>
          </cell>
          <cell r="D1304" t="str">
            <v>∮</v>
          </cell>
          <cell r="E1304">
            <v>12.3</v>
          </cell>
          <cell r="F1304">
            <v>12</v>
          </cell>
          <cell r="G1304">
            <v>17</v>
          </cell>
          <cell r="H1304">
            <v>0.8</v>
          </cell>
          <cell r="I1304">
            <v>40</v>
          </cell>
          <cell r="J1304">
            <v>0.2</v>
          </cell>
          <cell r="K1304">
            <v>136</v>
          </cell>
          <cell r="L1304">
            <v>1.8578495431985299E-2</v>
          </cell>
          <cell r="M1304">
            <v>0.78500000000000003</v>
          </cell>
          <cell r="R1304">
            <v>300</v>
          </cell>
          <cell r="S1304" t="str">
            <v>15.20型</v>
          </cell>
        </row>
        <row r="1305">
          <cell r="B1305" t="str">
            <v>VBMCF-B</v>
          </cell>
          <cell r="D1305" t="str">
            <v>□</v>
          </cell>
          <cell r="E1305">
            <v>8</v>
          </cell>
          <cell r="F1305">
            <v>8</v>
          </cell>
          <cell r="G1305">
            <v>10.93</v>
          </cell>
          <cell r="H1305">
            <v>1.1000000000000001</v>
          </cell>
          <cell r="I1305">
            <v>40</v>
          </cell>
          <cell r="J1305">
            <v>0.2</v>
          </cell>
          <cell r="K1305">
            <v>201</v>
          </cell>
          <cell r="L1305">
            <v>6.7741293532338305E-3</v>
          </cell>
          <cell r="M1305">
            <v>1</v>
          </cell>
          <cell r="R1305">
            <v>300</v>
          </cell>
          <cell r="S1305" t="str">
            <v>15型</v>
          </cell>
        </row>
        <row r="1306">
          <cell r="B1306" t="str">
            <v>VBMCF-B-01</v>
          </cell>
          <cell r="D1306" t="str">
            <v>□</v>
          </cell>
          <cell r="E1306">
            <v>8</v>
          </cell>
          <cell r="F1306">
            <v>8</v>
          </cell>
          <cell r="G1306">
            <v>10.93</v>
          </cell>
          <cell r="H1306">
            <v>1.1000000000000001</v>
          </cell>
          <cell r="I1306">
            <v>40</v>
          </cell>
          <cell r="J1306">
            <v>0.2</v>
          </cell>
          <cell r="K1306">
            <v>201</v>
          </cell>
          <cell r="L1306">
            <v>6.7741293532338305E-3</v>
          </cell>
          <cell r="M1306">
            <v>1</v>
          </cell>
          <cell r="R1306">
            <v>300</v>
          </cell>
          <cell r="S1306" t="str">
            <v>15型</v>
          </cell>
        </row>
        <row r="1307">
          <cell r="B1307" t="str">
            <v>C2-RF16/73-B</v>
          </cell>
          <cell r="D1307" t="str">
            <v>∮</v>
          </cell>
          <cell r="E1307">
            <v>13</v>
          </cell>
          <cell r="F1307">
            <v>13</v>
          </cell>
          <cell r="G1307">
            <v>17.5</v>
          </cell>
          <cell r="H1307">
            <v>0.8</v>
          </cell>
          <cell r="I1307">
            <v>40</v>
          </cell>
          <cell r="J1307">
            <v>0.2</v>
          </cell>
          <cell r="K1307">
            <v>132</v>
          </cell>
          <cell r="L1307">
            <v>2.138218087121212E-2</v>
          </cell>
          <cell r="M1307">
            <v>0.78500000000000003</v>
          </cell>
          <cell r="R1307">
            <v>600</v>
          </cell>
          <cell r="S1307" t="str">
            <v>15.20型</v>
          </cell>
        </row>
        <row r="1308">
          <cell r="B1308">
            <v>180014</v>
          </cell>
          <cell r="D1308" t="str">
            <v>∮</v>
          </cell>
          <cell r="E1308">
            <v>14.5</v>
          </cell>
          <cell r="F1308">
            <v>14.5</v>
          </cell>
          <cell r="G1308">
            <v>1.3</v>
          </cell>
          <cell r="H1308">
            <v>0.8</v>
          </cell>
          <cell r="I1308">
            <v>40</v>
          </cell>
          <cell r="J1308">
            <v>0.2</v>
          </cell>
          <cell r="K1308">
            <v>1069</v>
          </cell>
          <cell r="L1308">
            <v>3.2847137219363894E-3</v>
          </cell>
          <cell r="M1308">
            <v>0.78500000000000003</v>
          </cell>
          <cell r="Q1308" t="str">
            <v>1-106</v>
          </cell>
          <cell r="R1308">
            <v>1000</v>
          </cell>
          <cell r="S1308" t="str">
            <v>20型</v>
          </cell>
        </row>
        <row r="1309">
          <cell r="B1309" t="str">
            <v>BNCF/F-BH-B-01</v>
          </cell>
          <cell r="D1309" t="str">
            <v>H</v>
          </cell>
          <cell r="E1309">
            <v>14</v>
          </cell>
          <cell r="F1309">
            <v>14</v>
          </cell>
          <cell r="G1309">
            <v>33.200000000000003</v>
          </cell>
          <cell r="H1309">
            <v>0.8</v>
          </cell>
          <cell r="I1309">
            <v>40</v>
          </cell>
          <cell r="J1309">
            <v>0.2</v>
          </cell>
          <cell r="K1309">
            <v>71</v>
          </cell>
          <cell r="L1309">
            <v>5.0861033802816903E-2</v>
          </cell>
          <cell r="M1309">
            <v>0.86599999999999999</v>
          </cell>
          <cell r="R1309">
            <v>200</v>
          </cell>
          <cell r="S1309" t="str">
            <v>20型</v>
          </cell>
        </row>
        <row r="1310">
          <cell r="B1310" t="str">
            <v>SMB-291-A</v>
          </cell>
          <cell r="D1310" t="str">
            <v>□</v>
          </cell>
          <cell r="E1310">
            <v>6.35</v>
          </cell>
          <cell r="F1310">
            <v>6.35</v>
          </cell>
          <cell r="G1310">
            <v>10.65</v>
          </cell>
          <cell r="H1310">
            <v>1.1000000000000001</v>
          </cell>
          <cell r="I1310">
            <v>40</v>
          </cell>
          <cell r="J1310">
            <v>0.2</v>
          </cell>
          <cell r="K1310">
            <v>205</v>
          </cell>
          <cell r="L1310">
            <v>4.1846887195121953E-3</v>
          </cell>
          <cell r="M1310">
            <v>1</v>
          </cell>
          <cell r="R1310">
            <v>300</v>
          </cell>
          <cell r="S1310" t="str">
            <v>15.20型</v>
          </cell>
        </row>
        <row r="1311">
          <cell r="B1311" t="str">
            <v>185321-02</v>
          </cell>
          <cell r="D1311" t="str">
            <v>∮</v>
          </cell>
          <cell r="E1311">
            <v>13</v>
          </cell>
          <cell r="F1311">
            <v>13</v>
          </cell>
          <cell r="G1311">
            <v>19.8</v>
          </cell>
          <cell r="H1311">
            <v>0.8</v>
          </cell>
          <cell r="I1311">
            <v>40</v>
          </cell>
          <cell r="J1311">
            <v>0.2</v>
          </cell>
          <cell r="K1311">
            <v>118</v>
          </cell>
          <cell r="L1311">
            <v>2.3919049788135593E-2</v>
          </cell>
          <cell r="M1311">
            <v>0.78500000000000003</v>
          </cell>
          <cell r="R1311">
            <v>500</v>
          </cell>
          <cell r="S1311" t="str">
            <v>15.20型</v>
          </cell>
        </row>
        <row r="1312">
          <cell r="B1312" t="str">
            <v>F5C-FCT-J-A</v>
          </cell>
          <cell r="D1312" t="str">
            <v>H</v>
          </cell>
          <cell r="E1312">
            <v>11</v>
          </cell>
          <cell r="F1312">
            <v>11</v>
          </cell>
          <cell r="G1312">
            <v>7</v>
          </cell>
          <cell r="H1312">
            <v>0.8</v>
          </cell>
          <cell r="I1312">
            <v>40</v>
          </cell>
          <cell r="J1312">
            <v>0.2</v>
          </cell>
          <cell r="K1312">
            <v>307</v>
          </cell>
          <cell r="L1312">
            <v>7.2616356677524425E-3</v>
          </cell>
          <cell r="M1312">
            <v>0.86599999999999999</v>
          </cell>
          <cell r="R1312">
            <v>900</v>
          </cell>
          <cell r="S1312" t="str">
            <v>15.20型</v>
          </cell>
        </row>
        <row r="1313">
          <cell r="B1313" t="str">
            <v>90799-B</v>
          </cell>
          <cell r="C1313" t="str">
            <v>十花</v>
          </cell>
          <cell r="D1313" t="str">
            <v>∮</v>
          </cell>
          <cell r="E1313">
            <v>8.5</v>
          </cell>
          <cell r="F1313">
            <v>8.5</v>
          </cell>
          <cell r="G1313">
            <v>14.7</v>
          </cell>
          <cell r="H1313">
            <v>0.8</v>
          </cell>
          <cell r="I1313">
            <v>60</v>
          </cell>
          <cell r="J1313">
            <v>0.2</v>
          </cell>
          <cell r="K1313">
            <v>155</v>
          </cell>
          <cell r="L1313">
            <v>7.784762701612903E-3</v>
          </cell>
          <cell r="M1313">
            <v>0.78500000000000003</v>
          </cell>
          <cell r="Q1313" t="str">
            <v>9-41</v>
          </cell>
          <cell r="R1313">
            <v>500</v>
          </cell>
          <cell r="S1313" t="str">
            <v>15.20型</v>
          </cell>
        </row>
        <row r="1314">
          <cell r="B1314" t="str">
            <v>SLC1855-FP2-R(W)</v>
          </cell>
          <cell r="D1314" t="str">
            <v>∮</v>
          </cell>
          <cell r="E1314">
            <v>11.1</v>
          </cell>
          <cell r="F1314">
            <v>11</v>
          </cell>
          <cell r="G1314">
            <v>12.25</v>
          </cell>
          <cell r="H1314">
            <v>0.8</v>
          </cell>
          <cell r="I1314">
            <v>40</v>
          </cell>
          <cell r="J1314">
            <v>0.2</v>
          </cell>
          <cell r="K1314">
            <v>185</v>
          </cell>
          <cell r="L1314">
            <v>1.1122782749999999E-2</v>
          </cell>
          <cell r="M1314">
            <v>0.78500000000000003</v>
          </cell>
          <cell r="Q1314" t="str">
            <v>S-91</v>
          </cell>
          <cell r="R1314">
            <v>450</v>
          </cell>
          <cell r="S1314" t="str">
            <v>15.20型</v>
          </cell>
        </row>
        <row r="1315">
          <cell r="B1315" t="str">
            <v>FRF-65385-B</v>
          </cell>
          <cell r="D1315" t="str">
            <v>∮</v>
          </cell>
          <cell r="E1315">
            <v>9.5</v>
          </cell>
          <cell r="F1315">
            <v>9.5</v>
          </cell>
          <cell r="G1315">
            <v>13.7</v>
          </cell>
          <cell r="H1315">
            <v>0.8</v>
          </cell>
          <cell r="I1315">
            <v>60</v>
          </cell>
          <cell r="J1315">
            <v>0.2</v>
          </cell>
          <cell r="K1315">
            <v>165</v>
          </cell>
          <cell r="L1315">
            <v>9.1348725378787871E-3</v>
          </cell>
          <cell r="M1315">
            <v>0.78500000000000003</v>
          </cell>
          <cell r="Q1315" t="str">
            <v>F-113</v>
          </cell>
          <cell r="R1315">
            <v>700</v>
          </cell>
          <cell r="S1315" t="str">
            <v>15.20型</v>
          </cell>
        </row>
        <row r="1316">
          <cell r="B1316" t="str">
            <v>FRF-65385-C-01</v>
          </cell>
          <cell r="D1316" t="str">
            <v>∮</v>
          </cell>
          <cell r="E1316">
            <v>8.5</v>
          </cell>
          <cell r="F1316">
            <v>8.1999999999999993</v>
          </cell>
          <cell r="G1316">
            <v>14</v>
          </cell>
          <cell r="H1316">
            <v>0.8</v>
          </cell>
          <cell r="I1316">
            <v>60</v>
          </cell>
          <cell r="J1316">
            <v>0.2</v>
          </cell>
          <cell r="K1316">
            <v>162</v>
          </cell>
          <cell r="L1316">
            <v>7.4483840663580247E-3</v>
          </cell>
          <cell r="M1316">
            <v>0.78500000000000003</v>
          </cell>
          <cell r="Q1316" t="str">
            <v>F-114</v>
          </cell>
          <cell r="R1316">
            <v>750</v>
          </cell>
          <cell r="S1316" t="str">
            <v>15.20型</v>
          </cell>
        </row>
        <row r="1317">
          <cell r="B1317" t="str">
            <v>185320-07</v>
          </cell>
          <cell r="D1317" t="str">
            <v>∮</v>
          </cell>
          <cell r="E1317">
            <v>14</v>
          </cell>
          <cell r="F1317">
            <v>14</v>
          </cell>
          <cell r="G1317">
            <v>19.8</v>
          </cell>
          <cell r="H1317">
            <v>0.8</v>
          </cell>
          <cell r="I1317">
            <v>40</v>
          </cell>
          <cell r="J1317">
            <v>0.2</v>
          </cell>
          <cell r="K1317">
            <v>118</v>
          </cell>
          <cell r="L1317">
            <v>2.7740436440677967E-2</v>
          </cell>
          <cell r="M1317">
            <v>0.78500000000000003</v>
          </cell>
          <cell r="R1317">
            <v>400</v>
          </cell>
          <cell r="S1317" t="str">
            <v>20型</v>
          </cell>
        </row>
        <row r="1318">
          <cell r="B1318" t="str">
            <v>EZ-187132</v>
          </cell>
          <cell r="D1318" t="str">
            <v>∮</v>
          </cell>
          <cell r="E1318">
            <v>11.5</v>
          </cell>
          <cell r="F1318">
            <v>11.3</v>
          </cell>
          <cell r="G1318">
            <v>19.8</v>
          </cell>
          <cell r="H1318">
            <v>0.8</v>
          </cell>
          <cell r="I1318">
            <v>40</v>
          </cell>
          <cell r="J1318">
            <v>0.2</v>
          </cell>
          <cell r="K1318">
            <v>118</v>
          </cell>
          <cell r="L1318">
            <v>1.8717717955508473E-2</v>
          </cell>
          <cell r="M1318">
            <v>0.78500000000000003</v>
          </cell>
          <cell r="Q1318" t="str">
            <v>E-10</v>
          </cell>
          <cell r="R1318">
            <v>400</v>
          </cell>
          <cell r="S1318" t="str">
            <v>15.20型</v>
          </cell>
        </row>
        <row r="1319">
          <cell r="B1319" t="str">
            <v>TC-6N4-A</v>
          </cell>
          <cell r="D1319" t="str">
            <v>H</v>
          </cell>
          <cell r="E1319">
            <v>11</v>
          </cell>
          <cell r="F1319">
            <v>11</v>
          </cell>
          <cell r="G1319">
            <v>9.4</v>
          </cell>
          <cell r="H1319">
            <v>0.8</v>
          </cell>
          <cell r="I1319">
            <v>40</v>
          </cell>
          <cell r="J1319">
            <v>0.2</v>
          </cell>
          <cell r="K1319">
            <v>236</v>
          </cell>
          <cell r="L1319">
            <v>9.4462802966101683E-3</v>
          </cell>
          <cell r="M1319">
            <v>0.86599999999999999</v>
          </cell>
          <cell r="Q1319" t="str">
            <v>T-12</v>
          </cell>
          <cell r="R1319">
            <v>800</v>
          </cell>
          <cell r="S1319" t="str">
            <v>15.20型</v>
          </cell>
        </row>
        <row r="1320">
          <cell r="B1320" t="str">
            <v>SMA316-N-01</v>
          </cell>
          <cell r="D1320" t="str">
            <v>H</v>
          </cell>
          <cell r="E1320">
            <v>8</v>
          </cell>
          <cell r="F1320">
            <v>8</v>
          </cell>
          <cell r="G1320">
            <v>8.4</v>
          </cell>
          <cell r="H1320">
            <v>0.8</v>
          </cell>
          <cell r="I1320">
            <v>40</v>
          </cell>
          <cell r="J1320">
            <v>0.2</v>
          </cell>
          <cell r="K1320">
            <v>261</v>
          </cell>
          <cell r="L1320">
            <v>4.5177992337164744E-3</v>
          </cell>
          <cell r="M1320">
            <v>0.86599999999999999</v>
          </cell>
          <cell r="Q1320" t="str">
            <v>S-94</v>
          </cell>
          <cell r="R1320">
            <v>450</v>
          </cell>
          <cell r="S1320" t="str">
            <v>15.20型</v>
          </cell>
        </row>
        <row r="1321">
          <cell r="B1321" t="str">
            <v>SMA316-A1-01</v>
          </cell>
          <cell r="D1321" t="str">
            <v>∮</v>
          </cell>
          <cell r="E1321">
            <v>6.5</v>
          </cell>
          <cell r="F1321">
            <v>6.35</v>
          </cell>
          <cell r="G1321">
            <v>10</v>
          </cell>
          <cell r="H1321">
            <v>0.8</v>
          </cell>
          <cell r="I1321">
            <v>60</v>
          </cell>
          <cell r="J1321">
            <v>0.2</v>
          </cell>
          <cell r="K1321">
            <v>221</v>
          </cell>
          <cell r="L1321">
            <v>3.1928143382352939E-3</v>
          </cell>
          <cell r="M1321">
            <v>0.78500000000000003</v>
          </cell>
          <cell r="R1321">
            <v>400</v>
          </cell>
          <cell r="S1321" t="str">
            <v>15.20型</v>
          </cell>
        </row>
        <row r="1322">
          <cell r="B1322" t="str">
            <v>SMA316-A1-02</v>
          </cell>
          <cell r="D1322" t="str">
            <v>∮</v>
          </cell>
          <cell r="E1322">
            <v>6.5</v>
          </cell>
          <cell r="F1322">
            <v>6.35</v>
          </cell>
          <cell r="G1322">
            <v>10</v>
          </cell>
          <cell r="H1322">
            <v>0.8</v>
          </cell>
          <cell r="I1322">
            <v>60</v>
          </cell>
          <cell r="J1322">
            <v>0.2</v>
          </cell>
          <cell r="K1322">
            <v>221</v>
          </cell>
          <cell r="L1322">
            <v>3.1928143382352939E-3</v>
          </cell>
          <cell r="M1322">
            <v>0.78500000000000003</v>
          </cell>
          <cell r="Q1322" t="str">
            <v>S-92</v>
          </cell>
          <cell r="R1322">
            <v>400</v>
          </cell>
          <cell r="S1322" t="str">
            <v>15.20型</v>
          </cell>
        </row>
        <row r="1323">
          <cell r="B1323" t="str">
            <v>SMA316-H</v>
          </cell>
          <cell r="D1323" t="str">
            <v>∮</v>
          </cell>
          <cell r="E1323">
            <v>5</v>
          </cell>
          <cell r="F1323">
            <v>5</v>
          </cell>
          <cell r="G1323">
            <v>1</v>
          </cell>
          <cell r="H1323">
            <v>0.8</v>
          </cell>
          <cell r="I1323">
            <v>60</v>
          </cell>
          <cell r="J1323">
            <v>0.2</v>
          </cell>
          <cell r="K1323">
            <v>1220</v>
          </cell>
          <cell r="L1323">
            <v>3.4223104508196721E-4</v>
          </cell>
          <cell r="M1323">
            <v>0.78500000000000003</v>
          </cell>
          <cell r="Q1323" t="str">
            <v>S-93</v>
          </cell>
          <cell r="R1323">
            <v>800</v>
          </cell>
          <cell r="S1323" t="str">
            <v>15.20型</v>
          </cell>
        </row>
        <row r="1324">
          <cell r="B1324" t="str">
            <v>SMA316-H-01</v>
          </cell>
          <cell r="D1324" t="str">
            <v>∮</v>
          </cell>
          <cell r="E1324">
            <v>5</v>
          </cell>
          <cell r="F1324">
            <v>5</v>
          </cell>
          <cell r="G1324">
            <v>1</v>
          </cell>
          <cell r="H1324">
            <v>0.8</v>
          </cell>
          <cell r="I1324">
            <v>60</v>
          </cell>
          <cell r="J1324">
            <v>0.2</v>
          </cell>
          <cell r="K1324">
            <v>1220</v>
          </cell>
          <cell r="L1324">
            <v>3.4223104508196721E-4</v>
          </cell>
          <cell r="M1324">
            <v>0.78500000000000003</v>
          </cell>
          <cell r="Q1324" t="str">
            <v>S-93</v>
          </cell>
          <cell r="R1324">
            <v>800</v>
          </cell>
          <cell r="S1324" t="str">
            <v>15.20型</v>
          </cell>
        </row>
        <row r="1325">
          <cell r="B1325" t="str">
            <v>SMA316-A2</v>
          </cell>
          <cell r="D1325" t="str">
            <v>□</v>
          </cell>
          <cell r="E1325">
            <v>6.5</v>
          </cell>
          <cell r="F1325">
            <v>6.5</v>
          </cell>
          <cell r="G1325">
            <v>13.3</v>
          </cell>
          <cell r="H1325">
            <v>1.1000000000000001</v>
          </cell>
          <cell r="I1325">
            <v>40</v>
          </cell>
          <cell r="J1325">
            <v>0.2</v>
          </cell>
          <cell r="K1325">
            <v>168</v>
          </cell>
          <cell r="L1325">
            <v>5.3504092261904765E-3</v>
          </cell>
          <cell r="M1325">
            <v>1</v>
          </cell>
          <cell r="Q1325" t="str">
            <v>S-96</v>
          </cell>
          <cell r="R1325">
            <v>400</v>
          </cell>
          <cell r="S1325" t="str">
            <v>15.20型</v>
          </cell>
        </row>
        <row r="1326">
          <cell r="B1326" t="str">
            <v>QC2QS-2LC-N</v>
          </cell>
          <cell r="D1326" t="str">
            <v>H</v>
          </cell>
          <cell r="E1326">
            <v>11</v>
          </cell>
          <cell r="F1326">
            <v>11</v>
          </cell>
          <cell r="G1326">
            <v>11</v>
          </cell>
          <cell r="H1326">
            <v>0.8</v>
          </cell>
          <cell r="I1326">
            <v>40</v>
          </cell>
          <cell r="J1326">
            <v>0.2</v>
          </cell>
          <cell r="K1326">
            <v>205</v>
          </cell>
          <cell r="L1326">
            <v>1.087474219512195E-2</v>
          </cell>
          <cell r="M1326">
            <v>0.86599999999999999</v>
          </cell>
          <cell r="R1326">
            <v>500</v>
          </cell>
          <cell r="S1326" t="str">
            <v>15.20型</v>
          </cell>
        </row>
        <row r="1327">
          <cell r="B1327" t="str">
            <v>NS-11050-1</v>
          </cell>
          <cell r="D1327" t="str">
            <v>∮</v>
          </cell>
          <cell r="E1327">
            <v>11.1</v>
          </cell>
          <cell r="F1327">
            <v>10.97</v>
          </cell>
          <cell r="G1327">
            <v>11.46</v>
          </cell>
          <cell r="H1327">
            <v>0.8</v>
          </cell>
          <cell r="I1327">
            <v>40</v>
          </cell>
          <cell r="J1327">
            <v>0.2</v>
          </cell>
          <cell r="K1327">
            <v>197</v>
          </cell>
          <cell r="L1327">
            <v>1.0445252836294414E-2</v>
          </cell>
          <cell r="M1327">
            <v>0.78500000000000003</v>
          </cell>
          <cell r="Q1327" t="str">
            <v>N-105</v>
          </cell>
          <cell r="R1327">
            <v>600</v>
          </cell>
          <cell r="S1327" t="str">
            <v>15.20型</v>
          </cell>
        </row>
        <row r="1328">
          <cell r="B1328" t="str">
            <v>NS-10617-1-01</v>
          </cell>
          <cell r="D1328" t="str">
            <v>H</v>
          </cell>
          <cell r="E1328">
            <v>11</v>
          </cell>
          <cell r="F1328">
            <v>11</v>
          </cell>
          <cell r="G1328">
            <v>8.0500000000000007</v>
          </cell>
          <cell r="H1328">
            <v>0.8</v>
          </cell>
          <cell r="I1328">
            <v>40</v>
          </cell>
          <cell r="J1328">
            <v>0.2</v>
          </cell>
          <cell r="K1328">
            <v>271</v>
          </cell>
          <cell r="L1328">
            <v>8.2262809963099624E-3</v>
          </cell>
          <cell r="M1328">
            <v>0.86599999999999999</v>
          </cell>
          <cell r="R1328">
            <v>950</v>
          </cell>
          <cell r="S1328" t="str">
            <v>15.20型</v>
          </cell>
        </row>
        <row r="1329">
          <cell r="B1329">
            <v>180124</v>
          </cell>
          <cell r="C1329" t="str">
            <v>直花</v>
          </cell>
          <cell r="D1329" t="str">
            <v>H</v>
          </cell>
          <cell r="E1329">
            <v>11</v>
          </cell>
          <cell r="F1329">
            <v>11</v>
          </cell>
          <cell r="G1329">
            <v>8.25</v>
          </cell>
          <cell r="H1329">
            <v>0.8</v>
          </cell>
          <cell r="I1329">
            <v>40</v>
          </cell>
          <cell r="J1329">
            <v>0.2</v>
          </cell>
          <cell r="K1329">
            <v>262</v>
          </cell>
          <cell r="L1329">
            <v>8.3897390835877862E-3</v>
          </cell>
          <cell r="M1329">
            <v>0.86599999999999999</v>
          </cell>
          <cell r="Q1329" t="str">
            <v>1-108</v>
          </cell>
          <cell r="R1329">
            <v>900</v>
          </cell>
          <cell r="S1329" t="str">
            <v>15.20型</v>
          </cell>
        </row>
        <row r="1330">
          <cell r="B1330">
            <v>165373</v>
          </cell>
          <cell r="D1330" t="str">
            <v>∮</v>
          </cell>
          <cell r="E1330">
            <v>12</v>
          </cell>
          <cell r="F1330">
            <v>11.8</v>
          </cell>
          <cell r="G1330">
            <v>12.9</v>
          </cell>
          <cell r="H1330">
            <v>0.8</v>
          </cell>
          <cell r="I1330">
            <v>40</v>
          </cell>
          <cell r="J1330">
            <v>0.2</v>
          </cell>
          <cell r="K1330">
            <v>176</v>
          </cell>
          <cell r="L1330">
            <v>1.3664352272727274E-2</v>
          </cell>
          <cell r="M1330">
            <v>0.78500000000000003</v>
          </cell>
          <cell r="Q1330" t="str">
            <v>1-109</v>
          </cell>
          <cell r="R1330">
            <v>500</v>
          </cell>
          <cell r="S1330" t="str">
            <v>15.20型</v>
          </cell>
        </row>
        <row r="1331">
          <cell r="B1331" t="str">
            <v>QC2QS-N-02</v>
          </cell>
          <cell r="D1331" t="str">
            <v>H</v>
          </cell>
          <cell r="E1331">
            <v>11</v>
          </cell>
          <cell r="F1331">
            <v>11</v>
          </cell>
          <cell r="G1331">
            <v>11</v>
          </cell>
          <cell r="H1331">
            <v>0.8</v>
          </cell>
          <cell r="I1331">
            <v>40</v>
          </cell>
          <cell r="J1331">
            <v>0.2</v>
          </cell>
          <cell r="K1331">
            <v>205</v>
          </cell>
          <cell r="L1331">
            <v>1.087474219512195E-2</v>
          </cell>
          <cell r="M1331">
            <v>0.86599999999999999</v>
          </cell>
          <cell r="R1331">
            <v>600</v>
          </cell>
          <cell r="S1331" t="str">
            <v>15.20型</v>
          </cell>
        </row>
        <row r="1332">
          <cell r="B1332" t="str">
            <v>QC2QS-3LC-C</v>
          </cell>
          <cell r="D1332" t="str">
            <v>∮</v>
          </cell>
          <cell r="E1332">
            <v>8.5</v>
          </cell>
          <cell r="F1332">
            <v>8.3000000000000007</v>
          </cell>
          <cell r="G1332">
            <v>19</v>
          </cell>
          <cell r="H1332">
            <v>0.8</v>
          </cell>
          <cell r="I1332">
            <v>60</v>
          </cell>
          <cell r="J1332">
            <v>0.2</v>
          </cell>
          <cell r="K1332">
            <v>122</v>
          </cell>
          <cell r="L1332">
            <v>9.8904772028688519E-3</v>
          </cell>
          <cell r="M1332">
            <v>0.78500000000000003</v>
          </cell>
          <cell r="R1332">
            <v>900</v>
          </cell>
          <cell r="S1332" t="str">
            <v>15.20型</v>
          </cell>
        </row>
        <row r="1333">
          <cell r="B1333" t="str">
            <v>QC2QS-11U-3-N-01</v>
          </cell>
          <cell r="D1333" t="str">
            <v>H</v>
          </cell>
          <cell r="E1333">
            <v>11</v>
          </cell>
          <cell r="F1333">
            <v>11</v>
          </cell>
          <cell r="G1333">
            <v>10.8</v>
          </cell>
          <cell r="H1333">
            <v>0.8</v>
          </cell>
          <cell r="I1333">
            <v>40</v>
          </cell>
          <cell r="J1333">
            <v>0.2</v>
          </cell>
          <cell r="K1333">
            <v>208</v>
          </cell>
          <cell r="L1333">
            <v>1.0717894951923075E-2</v>
          </cell>
          <cell r="M1333">
            <v>0.86599999999999999</v>
          </cell>
          <cell r="Q1333" t="str">
            <v>Q-20</v>
          </cell>
          <cell r="R1333">
            <v>450</v>
          </cell>
          <cell r="S1333" t="str">
            <v>15.20型</v>
          </cell>
        </row>
        <row r="1334">
          <cell r="B1334" t="str">
            <v>QC2QS-11U-3MP-C2</v>
          </cell>
          <cell r="D1334" t="str">
            <v>∮</v>
          </cell>
          <cell r="E1334">
            <v>8.5</v>
          </cell>
          <cell r="F1334">
            <v>8.3000000000000007</v>
          </cell>
          <cell r="G1334">
            <v>6</v>
          </cell>
          <cell r="H1334">
            <v>0.8</v>
          </cell>
          <cell r="I1334">
            <v>60</v>
          </cell>
          <cell r="J1334">
            <v>0.2</v>
          </cell>
          <cell r="K1334">
            <v>348</v>
          </cell>
          <cell r="L1334">
            <v>3.4673512033045976E-3</v>
          </cell>
          <cell r="M1334">
            <v>0.78500000000000003</v>
          </cell>
          <cell r="Q1334" t="str">
            <v>Q-19</v>
          </cell>
          <cell r="R1334">
            <v>500</v>
          </cell>
          <cell r="S1334" t="str">
            <v>15.20型</v>
          </cell>
        </row>
        <row r="1335">
          <cell r="B1335">
            <v>246412</v>
          </cell>
          <cell r="D1335" t="str">
            <v>∮</v>
          </cell>
          <cell r="E1335">
            <v>9.5</v>
          </cell>
          <cell r="F1335">
            <v>9</v>
          </cell>
          <cell r="G1335">
            <v>14.3</v>
          </cell>
          <cell r="H1335">
            <v>0.8</v>
          </cell>
          <cell r="I1335">
            <v>60</v>
          </cell>
          <cell r="J1335">
            <v>0.2</v>
          </cell>
          <cell r="K1335">
            <v>159</v>
          </cell>
          <cell r="L1335">
            <v>9.4795847091194967E-3</v>
          </cell>
          <cell r="M1335">
            <v>0.78500000000000003</v>
          </cell>
          <cell r="R1335">
            <v>330</v>
          </cell>
          <cell r="S1335" t="str">
            <v>15.20型</v>
          </cell>
        </row>
        <row r="1336">
          <cell r="B1336" t="str">
            <v>SLC1855Q-FP-R-01</v>
          </cell>
          <cell r="D1336" t="str">
            <v>∮</v>
          </cell>
          <cell r="E1336">
            <v>11.1</v>
          </cell>
          <cell r="F1336">
            <v>11</v>
          </cell>
          <cell r="G1336">
            <v>12.25</v>
          </cell>
          <cell r="H1336">
            <v>0.8</v>
          </cell>
          <cell r="I1336">
            <v>40</v>
          </cell>
          <cell r="J1336">
            <v>0.2</v>
          </cell>
          <cell r="K1336">
            <v>185</v>
          </cell>
          <cell r="L1336">
            <v>1.1122782749999999E-2</v>
          </cell>
          <cell r="M1336">
            <v>0.78500000000000003</v>
          </cell>
          <cell r="R1336">
            <v>450</v>
          </cell>
          <cell r="S1336" t="str">
            <v>15.20型</v>
          </cell>
        </row>
        <row r="1337">
          <cell r="B1337" t="str">
            <v>BNCFPSLCQ-R(W)</v>
          </cell>
          <cell r="D1337" t="str">
            <v>∮</v>
          </cell>
          <cell r="E1337">
            <v>11.1</v>
          </cell>
          <cell r="F1337">
            <v>11</v>
          </cell>
          <cell r="G1337">
            <v>12.25</v>
          </cell>
          <cell r="H1337">
            <v>0.8</v>
          </cell>
          <cell r="I1337">
            <v>40</v>
          </cell>
          <cell r="J1337">
            <v>0.2</v>
          </cell>
          <cell r="K1337">
            <v>185</v>
          </cell>
          <cell r="L1337">
            <v>1.1122782749999999E-2</v>
          </cell>
          <cell r="M1337">
            <v>0.78500000000000003</v>
          </cell>
          <cell r="Q1337" t="str">
            <v>B-21</v>
          </cell>
          <cell r="R1337">
            <v>450</v>
          </cell>
          <cell r="S1337" t="str">
            <v>15.20型</v>
          </cell>
        </row>
        <row r="1338">
          <cell r="B1338" t="str">
            <v>FTO-37-TRA-B-01</v>
          </cell>
          <cell r="C1338" t="str">
            <v>十花</v>
          </cell>
          <cell r="D1338" t="str">
            <v>∮</v>
          </cell>
          <cell r="E1338">
            <v>9.5</v>
          </cell>
          <cell r="F1338">
            <v>9.5</v>
          </cell>
          <cell r="G1338">
            <v>16.7</v>
          </cell>
          <cell r="H1338">
            <v>0.8</v>
          </cell>
          <cell r="I1338">
            <v>60</v>
          </cell>
          <cell r="J1338">
            <v>0.2</v>
          </cell>
          <cell r="K1338">
            <v>137</v>
          </cell>
          <cell r="L1338">
            <v>1.100185378649635E-2</v>
          </cell>
          <cell r="M1338">
            <v>0.78500000000000003</v>
          </cell>
          <cell r="R1338">
            <v>300</v>
          </cell>
          <cell r="S1338" t="str">
            <v>15.20型</v>
          </cell>
        </row>
        <row r="1339">
          <cell r="B1339" t="str">
            <v>F59-UNIV-B-01</v>
          </cell>
          <cell r="D1339" t="str">
            <v>∮</v>
          </cell>
          <cell r="E1339">
            <v>11</v>
          </cell>
          <cell r="F1339">
            <v>10.85</v>
          </cell>
          <cell r="G1339">
            <v>15</v>
          </cell>
          <cell r="H1339">
            <v>0.8</v>
          </cell>
          <cell r="I1339">
            <v>40</v>
          </cell>
          <cell r="J1339">
            <v>0.2</v>
          </cell>
          <cell r="K1339">
            <v>153</v>
          </cell>
          <cell r="L1339">
            <v>1.3207881535947714E-2</v>
          </cell>
          <cell r="M1339">
            <v>0.78500000000000003</v>
          </cell>
          <cell r="Q1339" t="str">
            <v>F-116</v>
          </cell>
          <cell r="R1339">
            <v>800</v>
          </cell>
          <cell r="S1339" t="str">
            <v>15.20型</v>
          </cell>
        </row>
        <row r="1340">
          <cell r="B1340" t="str">
            <v>SLCU-6A-R-02</v>
          </cell>
          <cell r="D1340" t="str">
            <v>∮</v>
          </cell>
          <cell r="E1340">
            <v>11.1</v>
          </cell>
          <cell r="F1340">
            <v>11</v>
          </cell>
          <cell r="G1340">
            <v>16.899999999999999</v>
          </cell>
          <cell r="H1340">
            <v>0.8</v>
          </cell>
          <cell r="I1340">
            <v>40</v>
          </cell>
          <cell r="J1340">
            <v>0.2</v>
          </cell>
          <cell r="K1340">
            <v>137</v>
          </cell>
          <cell r="L1340">
            <v>1.5019816122262771E-2</v>
          </cell>
          <cell r="M1340">
            <v>0.78500000000000003</v>
          </cell>
          <cell r="Q1340" t="str">
            <v>S-97</v>
          </cell>
          <cell r="R1340">
            <v>500</v>
          </cell>
          <cell r="S1340" t="str">
            <v>15.20型</v>
          </cell>
        </row>
        <row r="1341">
          <cell r="B1341" t="str">
            <v>XVDV812-086-NUT</v>
          </cell>
          <cell r="D1341" t="str">
            <v>H</v>
          </cell>
          <cell r="E1341">
            <v>11</v>
          </cell>
          <cell r="F1341">
            <v>11</v>
          </cell>
          <cell r="G1341">
            <v>9</v>
          </cell>
          <cell r="H1341">
            <v>0.8</v>
          </cell>
          <cell r="I1341">
            <v>40</v>
          </cell>
          <cell r="J1341">
            <v>0.2</v>
          </cell>
          <cell r="K1341">
            <v>246</v>
          </cell>
          <cell r="L1341">
            <v>9.0622851626016247E-3</v>
          </cell>
          <cell r="M1341">
            <v>0.86599999999999999</v>
          </cell>
          <cell r="R1341">
            <v>800</v>
          </cell>
          <cell r="S1341" t="str">
            <v>15.20型</v>
          </cell>
        </row>
        <row r="1342">
          <cell r="B1342" t="str">
            <v>SLCU-6A-C</v>
          </cell>
          <cell r="D1342" t="str">
            <v>∮</v>
          </cell>
          <cell r="E1342">
            <v>8.5</v>
          </cell>
          <cell r="F1342">
            <v>8.5</v>
          </cell>
          <cell r="G1342">
            <v>21</v>
          </cell>
          <cell r="H1342">
            <v>0.8</v>
          </cell>
          <cell r="I1342">
            <v>60</v>
          </cell>
          <cell r="J1342">
            <v>0.2</v>
          </cell>
          <cell r="K1342">
            <v>110</v>
          </cell>
          <cell r="L1342">
            <v>1.0969438352272726E-2</v>
          </cell>
          <cell r="M1342">
            <v>0.78500000000000003</v>
          </cell>
          <cell r="Q1342" t="str">
            <v>S-98</v>
          </cell>
          <cell r="R1342">
            <v>800</v>
          </cell>
          <cell r="S1342" t="str">
            <v>15.20型</v>
          </cell>
        </row>
        <row r="1343">
          <cell r="B1343" t="str">
            <v>1I3000134-A</v>
          </cell>
          <cell r="D1343" t="str">
            <v>□</v>
          </cell>
          <cell r="E1343">
            <v>9.5</v>
          </cell>
          <cell r="F1343">
            <v>9.5</v>
          </cell>
          <cell r="G1343">
            <v>17.5</v>
          </cell>
          <cell r="H1343">
            <v>1.1000000000000001</v>
          </cell>
          <cell r="I1343">
            <v>40</v>
          </cell>
          <cell r="J1343">
            <v>0.2</v>
          </cell>
          <cell r="K1343">
            <v>130</v>
          </cell>
          <cell r="L1343">
            <v>1.4769759615384615E-2</v>
          </cell>
          <cell r="M1343">
            <v>1</v>
          </cell>
          <cell r="Q1343" t="str">
            <v>1-110</v>
          </cell>
          <cell r="R1343">
            <v>300</v>
          </cell>
          <cell r="S1343" t="str">
            <v>15.20型</v>
          </cell>
        </row>
        <row r="1344">
          <cell r="B1344" t="str">
            <v>FT-11-B</v>
          </cell>
          <cell r="D1344" t="str">
            <v>∮</v>
          </cell>
          <cell r="E1344">
            <v>14</v>
          </cell>
          <cell r="F1344">
            <v>14</v>
          </cell>
          <cell r="G1344">
            <v>19</v>
          </cell>
          <cell r="H1344">
            <v>0.8</v>
          </cell>
          <cell r="I1344">
            <v>40</v>
          </cell>
          <cell r="J1344">
            <v>0.2</v>
          </cell>
          <cell r="K1344">
            <v>123</v>
          </cell>
          <cell r="L1344">
            <v>2.6612776422764228E-2</v>
          </cell>
          <cell r="M1344">
            <v>0.78500000000000003</v>
          </cell>
          <cell r="R1344">
            <v>500</v>
          </cell>
          <cell r="S1344" t="str">
            <v>15.20型</v>
          </cell>
        </row>
        <row r="1345">
          <cell r="B1345" t="str">
            <v>FT-11-C</v>
          </cell>
          <cell r="D1345" t="str">
            <v>∮</v>
          </cell>
          <cell r="E1345">
            <v>10.8</v>
          </cell>
          <cell r="F1345">
            <v>10.5</v>
          </cell>
          <cell r="G1345">
            <v>28.7</v>
          </cell>
          <cell r="H1345">
            <v>0.8</v>
          </cell>
          <cell r="I1345">
            <v>40</v>
          </cell>
          <cell r="J1345">
            <v>0.2</v>
          </cell>
          <cell r="K1345">
            <v>82</v>
          </cell>
          <cell r="L1345">
            <v>2.3755976341463418E-2</v>
          </cell>
          <cell r="M1345">
            <v>0.78500000000000003</v>
          </cell>
          <cell r="R1345">
            <v>300</v>
          </cell>
          <cell r="S1345" t="str">
            <v>15.20型</v>
          </cell>
        </row>
        <row r="1346">
          <cell r="B1346" t="str">
            <v>FT-D-50-B</v>
          </cell>
          <cell r="D1346" t="str">
            <v>∮</v>
          </cell>
          <cell r="E1346">
            <v>10.8</v>
          </cell>
          <cell r="F1346">
            <v>10.7</v>
          </cell>
          <cell r="G1346">
            <v>2.6</v>
          </cell>
          <cell r="H1346">
            <v>0.8</v>
          </cell>
          <cell r="I1346">
            <v>40</v>
          </cell>
          <cell r="J1346">
            <v>0.2</v>
          </cell>
          <cell r="K1346">
            <v>683</v>
          </cell>
          <cell r="L1346">
            <v>2.8521084333821382E-3</v>
          </cell>
          <cell r="M1346">
            <v>0.78500000000000003</v>
          </cell>
          <cell r="Q1346" t="str">
            <v>F-119</v>
          </cell>
          <cell r="R1346">
            <v>1000</v>
          </cell>
          <cell r="S1346" t="str">
            <v>15.20型</v>
          </cell>
        </row>
        <row r="1347">
          <cell r="B1347" t="str">
            <v>DC BLOCK-A</v>
          </cell>
          <cell r="D1347" t="str">
            <v>∮</v>
          </cell>
          <cell r="E1347">
            <v>10.8</v>
          </cell>
          <cell r="F1347">
            <v>10.8</v>
          </cell>
          <cell r="G1347">
            <v>14</v>
          </cell>
          <cell r="H1347">
            <v>1.1000000000000001</v>
          </cell>
          <cell r="I1347">
            <v>40</v>
          </cell>
          <cell r="J1347">
            <v>0.2</v>
          </cell>
          <cell r="K1347">
            <v>160</v>
          </cell>
          <cell r="L1347">
            <v>1.2174937875000003E-2</v>
          </cell>
          <cell r="M1347">
            <v>0.78500000000000003</v>
          </cell>
          <cell r="Q1347" t="str">
            <v>D-24</v>
          </cell>
          <cell r="R1347">
            <v>500</v>
          </cell>
          <cell r="S1347" t="str">
            <v>15.20型</v>
          </cell>
        </row>
        <row r="1348">
          <cell r="B1348">
            <v>180083</v>
          </cell>
          <cell r="D1348" t="str">
            <v>H</v>
          </cell>
          <cell r="E1348">
            <v>11</v>
          </cell>
          <cell r="F1348">
            <v>11</v>
          </cell>
          <cell r="G1348">
            <v>9</v>
          </cell>
          <cell r="H1348">
            <v>0.8</v>
          </cell>
          <cell r="I1348">
            <v>40</v>
          </cell>
          <cell r="J1348">
            <v>0.2</v>
          </cell>
          <cell r="K1348">
            <v>246</v>
          </cell>
          <cell r="L1348">
            <v>9.0622851626016247E-3</v>
          </cell>
          <cell r="M1348">
            <v>0.86599999999999999</v>
          </cell>
          <cell r="R1348">
            <v>800</v>
          </cell>
          <cell r="S1348" t="str">
            <v>15.20型</v>
          </cell>
        </row>
        <row r="1349">
          <cell r="B1349" t="str">
            <v>7518-051-000</v>
          </cell>
          <cell r="D1349" t="str">
            <v>∮</v>
          </cell>
          <cell r="E1349">
            <v>8.5</v>
          </cell>
          <cell r="F1349">
            <v>8.1999999999999993</v>
          </cell>
          <cell r="G1349">
            <v>12.4</v>
          </cell>
          <cell r="H1349">
            <v>0.8</v>
          </cell>
          <cell r="I1349">
            <v>60</v>
          </cell>
          <cell r="J1349">
            <v>0.2</v>
          </cell>
          <cell r="K1349">
            <v>182</v>
          </cell>
          <cell r="L1349">
            <v>6.6298803228021976E-3</v>
          </cell>
          <cell r="M1349">
            <v>0.78500000000000003</v>
          </cell>
          <cell r="Q1349" t="str">
            <v>7-14</v>
          </cell>
          <cell r="R1349">
            <v>450</v>
          </cell>
          <cell r="S1349" t="str">
            <v>15.20型</v>
          </cell>
        </row>
        <row r="1350">
          <cell r="B1350">
            <v>185736</v>
          </cell>
          <cell r="D1350" t="str">
            <v>∮</v>
          </cell>
          <cell r="E1350">
            <v>15</v>
          </cell>
          <cell r="F1350">
            <v>14.85</v>
          </cell>
          <cell r="G1350">
            <v>24.9</v>
          </cell>
          <cell r="H1350">
            <v>0.8</v>
          </cell>
          <cell r="I1350">
            <v>40</v>
          </cell>
          <cell r="J1350">
            <v>0.2</v>
          </cell>
          <cell r="K1350">
            <v>94</v>
          </cell>
          <cell r="L1350">
            <v>3.9975498670212765E-2</v>
          </cell>
          <cell r="M1350">
            <v>0.78500000000000003</v>
          </cell>
          <cell r="R1350">
            <v>350</v>
          </cell>
          <cell r="S1350" t="str">
            <v>20型</v>
          </cell>
        </row>
        <row r="1351">
          <cell r="B1351" t="str">
            <v>185736-01</v>
          </cell>
          <cell r="D1351" t="str">
            <v>∮</v>
          </cell>
          <cell r="E1351">
            <v>15</v>
          </cell>
          <cell r="F1351">
            <v>14.85</v>
          </cell>
          <cell r="G1351">
            <v>24.9</v>
          </cell>
          <cell r="H1351">
            <v>0.8</v>
          </cell>
          <cell r="I1351">
            <v>40</v>
          </cell>
          <cell r="J1351">
            <v>0.2</v>
          </cell>
          <cell r="K1351">
            <v>94</v>
          </cell>
          <cell r="L1351">
            <v>3.9975498670212765E-2</v>
          </cell>
          <cell r="M1351">
            <v>0.78500000000000003</v>
          </cell>
          <cell r="R1351">
            <v>350</v>
          </cell>
          <cell r="S1351" t="str">
            <v>20型</v>
          </cell>
        </row>
        <row r="1352">
          <cell r="B1352" t="str">
            <v>LT-WR-BR-B</v>
          </cell>
          <cell r="D1352" t="str">
            <v>∮</v>
          </cell>
          <cell r="E1352">
            <v>11</v>
          </cell>
          <cell r="F1352">
            <v>10.8</v>
          </cell>
          <cell r="G1352">
            <v>22.7</v>
          </cell>
          <cell r="H1352">
            <v>0.8</v>
          </cell>
          <cell r="I1352">
            <v>40</v>
          </cell>
          <cell r="J1352">
            <v>0.2</v>
          </cell>
          <cell r="K1352">
            <v>103</v>
          </cell>
          <cell r="L1352">
            <v>1.9619474514563109E-2</v>
          </cell>
          <cell r="M1352">
            <v>0.78500000000000003</v>
          </cell>
          <cell r="Q1352" t="str">
            <v>L-06</v>
          </cell>
          <cell r="R1352">
            <v>300</v>
          </cell>
          <cell r="S1352" t="str">
            <v>15.20型</v>
          </cell>
        </row>
        <row r="1353">
          <cell r="B1353" t="str">
            <v>LT-WR-BR-A</v>
          </cell>
          <cell r="D1353" t="str">
            <v>∮</v>
          </cell>
          <cell r="E1353">
            <v>12.3</v>
          </cell>
          <cell r="F1353">
            <v>12.1</v>
          </cell>
          <cell r="G1353">
            <v>34</v>
          </cell>
          <cell r="H1353">
            <v>0.8</v>
          </cell>
          <cell r="I1353">
            <v>40</v>
          </cell>
          <cell r="J1353">
            <v>0.2</v>
          </cell>
          <cell r="K1353">
            <v>70</v>
          </cell>
          <cell r="L1353">
            <v>3.6095362553571438E-2</v>
          </cell>
          <cell r="M1353">
            <v>0.78500000000000003</v>
          </cell>
          <cell r="Q1353" t="str">
            <v>L-07</v>
          </cell>
          <cell r="R1353">
            <v>250</v>
          </cell>
          <cell r="S1353" t="str">
            <v>15.20型</v>
          </cell>
        </row>
        <row r="1354">
          <cell r="B1354" t="str">
            <v>SLCU-6-OB-R-01</v>
          </cell>
          <cell r="D1354" t="str">
            <v>∮</v>
          </cell>
          <cell r="E1354">
            <v>11.1</v>
          </cell>
          <cell r="F1354">
            <v>11</v>
          </cell>
          <cell r="G1354">
            <v>16.399999999999999</v>
          </cell>
          <cell r="H1354">
            <v>0.8</v>
          </cell>
          <cell r="I1354">
            <v>40</v>
          </cell>
          <cell r="J1354">
            <v>0.2</v>
          </cell>
          <cell r="K1354">
            <v>141</v>
          </cell>
          <cell r="L1354">
            <v>1.4593722047872338E-2</v>
          </cell>
          <cell r="M1354">
            <v>0.78500000000000003</v>
          </cell>
          <cell r="R1354">
            <v>400</v>
          </cell>
          <cell r="S1354" t="str">
            <v>15.20型</v>
          </cell>
        </row>
        <row r="1355">
          <cell r="B1355" t="str">
            <v>CR-9002</v>
          </cell>
          <cell r="D1355" t="str">
            <v>∮</v>
          </cell>
          <cell r="E1355">
            <v>9.5</v>
          </cell>
          <cell r="F1355">
            <v>9.1</v>
          </cell>
          <cell r="G1355">
            <v>17.5</v>
          </cell>
          <cell r="H1355">
            <v>0.8</v>
          </cell>
          <cell r="I1355">
            <v>60</v>
          </cell>
          <cell r="J1355">
            <v>0.2</v>
          </cell>
          <cell r="K1355">
            <v>131</v>
          </cell>
          <cell r="L1355">
            <v>1.1505755486641222E-2</v>
          </cell>
          <cell r="M1355">
            <v>0.78500000000000003</v>
          </cell>
          <cell r="R1355">
            <v>400</v>
          </cell>
          <cell r="S1355" t="str">
            <v>15.20型</v>
          </cell>
        </row>
        <row r="1356">
          <cell r="B1356" t="str">
            <v>184521-02</v>
          </cell>
          <cell r="D1356" t="str">
            <v>∮</v>
          </cell>
          <cell r="E1356">
            <v>12.3</v>
          </cell>
          <cell r="F1356">
            <v>12.2</v>
          </cell>
          <cell r="G1356">
            <v>17.7</v>
          </cell>
          <cell r="H1356">
            <v>0.8</v>
          </cell>
          <cell r="I1356">
            <v>40</v>
          </cell>
          <cell r="J1356">
            <v>0.2</v>
          </cell>
          <cell r="K1356">
            <v>131</v>
          </cell>
          <cell r="L1356">
            <v>1.9287598311068709E-2</v>
          </cell>
          <cell r="M1356">
            <v>0.78500000000000003</v>
          </cell>
          <cell r="Q1356" t="str">
            <v>1-113</v>
          </cell>
          <cell r="R1356">
            <v>400</v>
          </cell>
          <cell r="S1356" t="str">
            <v>15.20型</v>
          </cell>
        </row>
        <row r="1357">
          <cell r="B1357" t="str">
            <v>G-F61-PCBE-VBD-H2-B</v>
          </cell>
          <cell r="D1357" t="str">
            <v>∮</v>
          </cell>
          <cell r="E1357">
            <v>12.3</v>
          </cell>
          <cell r="F1357">
            <v>12</v>
          </cell>
          <cell r="G1357">
            <v>30.1</v>
          </cell>
          <cell r="H1357">
            <v>0.8</v>
          </cell>
          <cell r="I1357">
            <v>40</v>
          </cell>
          <cell r="J1357">
            <v>0.2</v>
          </cell>
          <cell r="K1357">
            <v>79</v>
          </cell>
          <cell r="L1357">
            <v>3.1983232642405074E-2</v>
          </cell>
          <cell r="M1357">
            <v>0.78500000000000003</v>
          </cell>
          <cell r="R1357">
            <v>320</v>
          </cell>
          <cell r="S1357" t="str">
            <v>15.20型</v>
          </cell>
        </row>
        <row r="1358">
          <cell r="B1358" t="str">
            <v>Z-FTO-56-B-01</v>
          </cell>
          <cell r="C1358" t="str">
            <v>十花</v>
          </cell>
          <cell r="D1358" t="str">
            <v>∮</v>
          </cell>
          <cell r="E1358">
            <v>9.5</v>
          </cell>
          <cell r="F1358">
            <v>9.5</v>
          </cell>
          <cell r="G1358">
            <v>16.3</v>
          </cell>
          <cell r="H1358">
            <v>0.8</v>
          </cell>
          <cell r="I1358">
            <v>60</v>
          </cell>
          <cell r="J1358">
            <v>0.2</v>
          </cell>
          <cell r="K1358">
            <v>141</v>
          </cell>
          <cell r="L1358">
            <v>1.0689744459219858E-2</v>
          </cell>
          <cell r="M1358">
            <v>0.78500000000000003</v>
          </cell>
          <cell r="R1358">
            <v>450</v>
          </cell>
          <cell r="S1358" t="str">
            <v>15.20型</v>
          </cell>
        </row>
        <row r="1359">
          <cell r="B1359" t="str">
            <v>G-F61-PCBV-2L-A</v>
          </cell>
          <cell r="D1359" t="str">
            <v>□</v>
          </cell>
          <cell r="E1359">
            <v>9.5</v>
          </cell>
          <cell r="F1359">
            <v>9.5</v>
          </cell>
          <cell r="G1359">
            <v>17.5</v>
          </cell>
          <cell r="H1359">
            <v>1.1000000000000001</v>
          </cell>
          <cell r="I1359">
            <v>40</v>
          </cell>
          <cell r="J1359">
            <v>0.2</v>
          </cell>
          <cell r="K1359">
            <v>130</v>
          </cell>
          <cell r="L1359">
            <v>1.4769759615384615E-2</v>
          </cell>
          <cell r="M1359">
            <v>1</v>
          </cell>
          <cell r="Q1359" t="str">
            <v>G-48</v>
          </cell>
          <cell r="R1359">
            <v>230</v>
          </cell>
          <cell r="S1359" t="str">
            <v>20型</v>
          </cell>
        </row>
        <row r="1360">
          <cell r="B1360" t="str">
            <v>SLCU6-OLD-NUT</v>
          </cell>
          <cell r="D1360" t="str">
            <v>H</v>
          </cell>
          <cell r="E1360">
            <v>11</v>
          </cell>
          <cell r="F1360">
            <v>11</v>
          </cell>
          <cell r="G1360">
            <v>9</v>
          </cell>
          <cell r="H1360">
            <v>0.8</v>
          </cell>
          <cell r="I1360">
            <v>40</v>
          </cell>
          <cell r="J1360">
            <v>0.2</v>
          </cell>
          <cell r="K1360">
            <v>246</v>
          </cell>
          <cell r="L1360">
            <v>9.0622851626016247E-3</v>
          </cell>
          <cell r="M1360">
            <v>0.86599999999999999</v>
          </cell>
          <cell r="Q1360" t="str">
            <v>S-101</v>
          </cell>
          <cell r="R1360">
            <v>950</v>
          </cell>
          <cell r="S1360" t="str">
            <v>15.20型</v>
          </cell>
        </row>
        <row r="1361">
          <cell r="B1361" t="str">
            <v>SLCU6-OLD-B</v>
          </cell>
          <cell r="D1361" t="str">
            <v>∮</v>
          </cell>
          <cell r="E1361">
            <v>11</v>
          </cell>
          <cell r="F1361">
            <v>10.8</v>
          </cell>
          <cell r="G1361">
            <v>12.65</v>
          </cell>
          <cell r="H1361">
            <v>0.8</v>
          </cell>
          <cell r="I1361">
            <v>40</v>
          </cell>
          <cell r="J1361">
            <v>0.2</v>
          </cell>
          <cell r="K1361">
            <v>180</v>
          </cell>
          <cell r="L1361">
            <v>1.1226699305555556E-2</v>
          </cell>
          <cell r="M1361">
            <v>0.78500000000000003</v>
          </cell>
          <cell r="Q1361" t="str">
            <v>S-102</v>
          </cell>
          <cell r="R1361">
            <v>650</v>
          </cell>
          <cell r="S1361" t="str">
            <v>15.20型</v>
          </cell>
        </row>
        <row r="1362">
          <cell r="B1362" t="str">
            <v>SLC6-N-R-02</v>
          </cell>
          <cell r="D1362" t="str">
            <v>∮</v>
          </cell>
          <cell r="E1362">
            <v>11.1</v>
          </cell>
          <cell r="F1362">
            <v>11</v>
          </cell>
          <cell r="G1362">
            <v>16.899999999999999</v>
          </cell>
          <cell r="H1362">
            <v>0.8</v>
          </cell>
          <cell r="I1362">
            <v>40</v>
          </cell>
          <cell r="J1362">
            <v>0.2</v>
          </cell>
          <cell r="K1362">
            <v>137</v>
          </cell>
          <cell r="L1362">
            <v>1.5019816122262771E-2</v>
          </cell>
          <cell r="M1362">
            <v>0.78500000000000003</v>
          </cell>
          <cell r="Q1362" t="str">
            <v>S-100</v>
          </cell>
          <cell r="R1362">
            <v>550</v>
          </cell>
          <cell r="S1362" t="str">
            <v>15.20型</v>
          </cell>
        </row>
        <row r="1363">
          <cell r="B1363" t="str">
            <v>SLC6-N-C-01</v>
          </cell>
          <cell r="D1363" t="str">
            <v>∮</v>
          </cell>
          <cell r="E1363">
            <v>8.5</v>
          </cell>
          <cell r="F1363">
            <v>8.5</v>
          </cell>
          <cell r="G1363">
            <v>21</v>
          </cell>
          <cell r="H1363">
            <v>0.8</v>
          </cell>
          <cell r="I1363">
            <v>60</v>
          </cell>
          <cell r="J1363">
            <v>0.2</v>
          </cell>
          <cell r="K1363">
            <v>110</v>
          </cell>
          <cell r="L1363">
            <v>1.0969438352272726E-2</v>
          </cell>
          <cell r="M1363">
            <v>0.78500000000000003</v>
          </cell>
          <cell r="O1363" t="str">
            <v>電鍍</v>
          </cell>
          <cell r="P1363" t="str">
            <v>外</v>
          </cell>
          <cell r="Q1363" t="str">
            <v>S-21</v>
          </cell>
          <cell r="R1363">
            <v>800</v>
          </cell>
          <cell r="S1363" t="str">
            <v>15.20型</v>
          </cell>
        </row>
        <row r="1364">
          <cell r="B1364" t="str">
            <v>F59-290CC-B-01</v>
          </cell>
          <cell r="D1364" t="str">
            <v>∮</v>
          </cell>
          <cell r="E1364">
            <v>10.5</v>
          </cell>
          <cell r="F1364">
            <v>10.4</v>
          </cell>
          <cell r="G1364">
            <v>12.1</v>
          </cell>
          <cell r="H1364">
            <v>0.8</v>
          </cell>
          <cell r="I1364">
            <v>40</v>
          </cell>
          <cell r="J1364">
            <v>0.2</v>
          </cell>
          <cell r="K1364">
            <v>187</v>
          </cell>
          <cell r="L1364">
            <v>9.8463714906417109E-3</v>
          </cell>
          <cell r="M1364">
            <v>0.78500000000000003</v>
          </cell>
          <cell r="Q1364" t="str">
            <v>F-120</v>
          </cell>
          <cell r="R1364">
            <v>750</v>
          </cell>
          <cell r="S1364" t="str">
            <v>15.20型</v>
          </cell>
        </row>
        <row r="1365">
          <cell r="B1365" t="str">
            <v>F59-290CC-C</v>
          </cell>
          <cell r="D1365" t="str">
            <v>∮</v>
          </cell>
          <cell r="E1365">
            <v>7.5</v>
          </cell>
          <cell r="F1365">
            <v>7.5</v>
          </cell>
          <cell r="G1365">
            <v>13.2</v>
          </cell>
          <cell r="H1365">
            <v>0.8</v>
          </cell>
          <cell r="I1365">
            <v>40</v>
          </cell>
          <cell r="J1365">
            <v>0.2</v>
          </cell>
          <cell r="K1365">
            <v>173</v>
          </cell>
          <cell r="L1365">
            <v>5.4301977962427752E-3</v>
          </cell>
          <cell r="M1365">
            <v>0.78500000000000003</v>
          </cell>
          <cell r="Q1365" t="str">
            <v>F-121</v>
          </cell>
          <cell r="R1365">
            <v>800</v>
          </cell>
          <cell r="S1365" t="str">
            <v>15.20型</v>
          </cell>
        </row>
        <row r="1366">
          <cell r="B1366" t="str">
            <v>531-40101-A</v>
          </cell>
          <cell r="D1366" t="str">
            <v>∮</v>
          </cell>
          <cell r="E1366">
            <v>11.7</v>
          </cell>
          <cell r="F1366">
            <v>11.5</v>
          </cell>
          <cell r="G1366">
            <v>18.7</v>
          </cell>
          <cell r="H1366">
            <v>0.8</v>
          </cell>
          <cell r="I1366">
            <v>40</v>
          </cell>
          <cell r="J1366">
            <v>0.2</v>
          </cell>
          <cell r="K1366">
            <v>124</v>
          </cell>
          <cell r="L1366">
            <v>1.8436957893145159E-2</v>
          </cell>
          <cell r="M1366">
            <v>0.78500000000000003</v>
          </cell>
          <cell r="Q1366" t="str">
            <v>5-53</v>
          </cell>
          <cell r="R1366">
            <v>500</v>
          </cell>
          <cell r="S1366" t="str">
            <v>15.20型</v>
          </cell>
        </row>
        <row r="1367">
          <cell r="B1367">
            <v>244003</v>
          </cell>
          <cell r="D1367" t="str">
            <v>∮</v>
          </cell>
          <cell r="E1367">
            <v>11</v>
          </cell>
          <cell r="F1367">
            <v>10.8</v>
          </cell>
          <cell r="G1367">
            <v>11.5</v>
          </cell>
          <cell r="H1367">
            <v>0.8</v>
          </cell>
          <cell r="I1367">
            <v>40</v>
          </cell>
          <cell r="J1367">
            <v>0.2</v>
          </cell>
          <cell r="K1367">
            <v>196</v>
          </cell>
          <cell r="L1367">
            <v>1.031023405612245E-2</v>
          </cell>
          <cell r="M1367">
            <v>0.78500000000000003</v>
          </cell>
          <cell r="R1367">
            <v>500</v>
          </cell>
          <cell r="S1367" t="str">
            <v>15.20型</v>
          </cell>
        </row>
        <row r="1368">
          <cell r="B1368" t="str">
            <v>QC2QS-59-3LC-C</v>
          </cell>
          <cell r="D1368" t="str">
            <v>∮</v>
          </cell>
          <cell r="E1368">
            <v>8.5</v>
          </cell>
          <cell r="F1368">
            <v>8.3000000000000007</v>
          </cell>
          <cell r="G1368">
            <v>19</v>
          </cell>
          <cell r="H1368">
            <v>0.8</v>
          </cell>
          <cell r="I1368">
            <v>60</v>
          </cell>
          <cell r="J1368">
            <v>0.2</v>
          </cell>
          <cell r="K1368">
            <v>122</v>
          </cell>
          <cell r="L1368">
            <v>9.8904772028688519E-3</v>
          </cell>
          <cell r="M1368">
            <v>0.78500000000000003</v>
          </cell>
          <cell r="R1368">
            <v>700</v>
          </cell>
          <cell r="S1368" t="str">
            <v>15.20型</v>
          </cell>
        </row>
        <row r="1369">
          <cell r="B1369" t="str">
            <v>QC2QS-59-B</v>
          </cell>
          <cell r="D1369" t="str">
            <v>∮</v>
          </cell>
          <cell r="E1369">
            <v>11.3</v>
          </cell>
          <cell r="F1369">
            <v>11.15</v>
          </cell>
          <cell r="G1369">
            <v>16.7</v>
          </cell>
          <cell r="H1369">
            <v>0.8</v>
          </cell>
          <cell r="I1369">
            <v>40</v>
          </cell>
          <cell r="J1369">
            <v>0.2</v>
          </cell>
          <cell r="K1369">
            <v>138</v>
          </cell>
          <cell r="L1369">
            <v>1.5453150208333334E-2</v>
          </cell>
          <cell r="M1369">
            <v>0.78500000000000003</v>
          </cell>
          <cell r="R1369">
            <v>600</v>
          </cell>
          <cell r="S1369" t="str">
            <v>15.20型</v>
          </cell>
        </row>
        <row r="1370">
          <cell r="B1370">
            <v>180080</v>
          </cell>
          <cell r="D1370" t="str">
            <v>H</v>
          </cell>
          <cell r="E1370">
            <v>15</v>
          </cell>
          <cell r="F1370">
            <v>15</v>
          </cell>
          <cell r="G1370">
            <v>9.8000000000000007</v>
          </cell>
          <cell r="H1370">
            <v>0.8</v>
          </cell>
          <cell r="I1370">
            <v>40</v>
          </cell>
          <cell r="J1370">
            <v>0.2</v>
          </cell>
          <cell r="K1370">
            <v>227</v>
          </cell>
          <cell r="L1370">
            <v>1.8261822687224667E-2</v>
          </cell>
          <cell r="M1370">
            <v>0.86599999999999999</v>
          </cell>
          <cell r="R1370">
            <v>400</v>
          </cell>
          <cell r="S1370" t="str">
            <v>20型</v>
          </cell>
        </row>
        <row r="1371">
          <cell r="B1371" t="str">
            <v>KP-F59-A</v>
          </cell>
          <cell r="D1371" t="str">
            <v>H</v>
          </cell>
          <cell r="E1371">
            <v>11</v>
          </cell>
          <cell r="F1371">
            <v>11</v>
          </cell>
          <cell r="G1371">
            <v>7.6</v>
          </cell>
          <cell r="H1371">
            <v>0.8</v>
          </cell>
          <cell r="I1371">
            <v>40</v>
          </cell>
          <cell r="J1371">
            <v>0.2</v>
          </cell>
          <cell r="K1371">
            <v>286</v>
          </cell>
          <cell r="L1371">
            <v>7.7948326923076919E-3</v>
          </cell>
          <cell r="M1371">
            <v>0.86599999999999999</v>
          </cell>
          <cell r="Q1371" t="str">
            <v>K-08</v>
          </cell>
          <cell r="R1371">
            <v>900</v>
          </cell>
          <cell r="S1371" t="str">
            <v>15.20型</v>
          </cell>
        </row>
        <row r="1372">
          <cell r="B1372" t="str">
            <v>QC2QS-11U-3MP-C2-01</v>
          </cell>
          <cell r="D1372" t="str">
            <v>∮</v>
          </cell>
          <cell r="E1372">
            <v>8.5</v>
          </cell>
          <cell r="F1372">
            <v>8.3000000000000007</v>
          </cell>
          <cell r="G1372">
            <v>7.6</v>
          </cell>
          <cell r="H1372">
            <v>0.8</v>
          </cell>
          <cell r="I1372">
            <v>60</v>
          </cell>
          <cell r="J1372">
            <v>0.2</v>
          </cell>
          <cell r="K1372">
            <v>283</v>
          </cell>
          <cell r="L1372">
            <v>4.2637392888692583E-3</v>
          </cell>
          <cell r="M1372">
            <v>0.78500000000000003</v>
          </cell>
          <cell r="Q1372" t="str">
            <v>Q-19</v>
          </cell>
          <cell r="R1372">
            <v>850</v>
          </cell>
          <cell r="S1372" t="str">
            <v>15.20型</v>
          </cell>
        </row>
        <row r="1373">
          <cell r="B1373" t="str">
            <v>QC2QS-11U-3-C1-02</v>
          </cell>
          <cell r="D1373" t="str">
            <v>∮</v>
          </cell>
          <cell r="E1373">
            <v>12.5</v>
          </cell>
          <cell r="F1373">
            <v>12.5</v>
          </cell>
          <cell r="G1373">
            <v>16.600000000000001</v>
          </cell>
          <cell r="H1373">
            <v>0.8</v>
          </cell>
          <cell r="I1373">
            <v>40</v>
          </cell>
          <cell r="J1373">
            <v>0.2</v>
          </cell>
          <cell r="K1373">
            <v>139</v>
          </cell>
          <cell r="L1373">
            <v>1.8773465602517983E-2</v>
          </cell>
          <cell r="M1373">
            <v>0.78500000000000003</v>
          </cell>
          <cell r="Q1373" t="str">
            <v>Q-23</v>
          </cell>
          <cell r="R1373">
            <v>500</v>
          </cell>
          <cell r="S1373" t="str">
            <v>15.20型</v>
          </cell>
        </row>
        <row r="1374">
          <cell r="B1374" t="str">
            <v>F-5G-NUT-01</v>
          </cell>
          <cell r="D1374" t="str">
            <v>H</v>
          </cell>
          <cell r="E1374">
            <v>11</v>
          </cell>
          <cell r="F1374">
            <v>11</v>
          </cell>
          <cell r="G1374">
            <v>7.5</v>
          </cell>
          <cell r="H1374">
            <v>0.8</v>
          </cell>
          <cell r="I1374">
            <v>40</v>
          </cell>
          <cell r="J1374">
            <v>0.2</v>
          </cell>
          <cell r="K1374">
            <v>289</v>
          </cell>
          <cell r="L1374">
            <v>7.7139174740484418E-3</v>
          </cell>
          <cell r="M1374">
            <v>0.86599999999999999</v>
          </cell>
          <cell r="Q1374" t="str">
            <v>F-123</v>
          </cell>
          <cell r="R1374">
            <v>900</v>
          </cell>
          <cell r="S1374" t="str">
            <v>15.20型</v>
          </cell>
        </row>
        <row r="1375">
          <cell r="B1375" t="str">
            <v>F-5G-B</v>
          </cell>
          <cell r="C1375" t="str">
            <v>C3601</v>
          </cell>
          <cell r="D1375" t="str">
            <v>∮</v>
          </cell>
          <cell r="E1375">
            <v>12</v>
          </cell>
          <cell r="F1375">
            <v>12</v>
          </cell>
          <cell r="G1375">
            <v>14.9</v>
          </cell>
          <cell r="H1375">
            <v>0.8</v>
          </cell>
          <cell r="I1375">
            <v>40</v>
          </cell>
          <cell r="J1375">
            <v>0.2</v>
          </cell>
          <cell r="K1375">
            <v>154</v>
          </cell>
          <cell r="L1375">
            <v>1.5616402597402598E-2</v>
          </cell>
          <cell r="M1375">
            <v>0.78500000000000003</v>
          </cell>
          <cell r="Q1375" t="str">
            <v>F-122</v>
          </cell>
          <cell r="R1375">
            <v>500</v>
          </cell>
          <cell r="S1375" t="str">
            <v>15.20型</v>
          </cell>
        </row>
        <row r="1376">
          <cell r="B1376" t="str">
            <v>246512-01</v>
          </cell>
          <cell r="C1376" t="str">
            <v>EF料</v>
          </cell>
          <cell r="D1376" t="str">
            <v>∮</v>
          </cell>
          <cell r="E1376">
            <v>11.5</v>
          </cell>
          <cell r="F1376">
            <v>11.35</v>
          </cell>
          <cell r="G1376">
            <v>15.17</v>
          </cell>
          <cell r="H1376">
            <v>0.8</v>
          </cell>
          <cell r="I1376">
            <v>40</v>
          </cell>
          <cell r="J1376">
            <v>0.2</v>
          </cell>
          <cell r="K1376">
            <v>152</v>
          </cell>
          <cell r="L1376">
            <v>1.4530859991776314E-2</v>
          </cell>
          <cell r="M1376">
            <v>0.78500000000000003</v>
          </cell>
          <cell r="Q1376" t="str">
            <v>2-92</v>
          </cell>
          <cell r="R1376">
            <v>450</v>
          </cell>
          <cell r="S1376" t="str">
            <v>15.20型</v>
          </cell>
        </row>
        <row r="1377">
          <cell r="B1377">
            <v>246414</v>
          </cell>
          <cell r="D1377" t="str">
            <v>∮</v>
          </cell>
          <cell r="E1377">
            <v>9</v>
          </cell>
          <cell r="F1377">
            <v>9</v>
          </cell>
          <cell r="G1377">
            <v>14.3</v>
          </cell>
          <cell r="H1377">
            <v>0.8</v>
          </cell>
          <cell r="I1377">
            <v>60</v>
          </cell>
          <cell r="J1377">
            <v>0.2</v>
          </cell>
          <cell r="K1377">
            <v>159</v>
          </cell>
          <cell r="L1377">
            <v>8.5079929245283018E-3</v>
          </cell>
          <cell r="M1377">
            <v>0.78500000000000003</v>
          </cell>
          <cell r="R1377">
            <v>400</v>
          </cell>
          <cell r="S1377" t="str">
            <v>15.20型</v>
          </cell>
        </row>
        <row r="1378">
          <cell r="B1378" t="str">
            <v>GF-1855-AA-B-01</v>
          </cell>
          <cell r="D1378" t="str">
            <v>∮</v>
          </cell>
          <cell r="E1378">
            <v>8.5</v>
          </cell>
          <cell r="F1378">
            <v>8.1999999999999993</v>
          </cell>
          <cell r="G1378">
            <v>11.8</v>
          </cell>
          <cell r="H1378">
            <v>0.8</v>
          </cell>
          <cell r="I1378">
            <v>60</v>
          </cell>
          <cell r="J1378">
            <v>0.2</v>
          </cell>
          <cell r="K1378">
            <v>190</v>
          </cell>
          <cell r="L1378">
            <v>6.3507274671052629E-3</v>
          </cell>
          <cell r="M1378">
            <v>0.78500000000000003</v>
          </cell>
          <cell r="R1378">
            <v>800</v>
          </cell>
          <cell r="S1378" t="str">
            <v>15.20型</v>
          </cell>
        </row>
        <row r="1379">
          <cell r="B1379" t="str">
            <v>HS-F5C-FCT-C</v>
          </cell>
          <cell r="D1379" t="str">
            <v>∮</v>
          </cell>
          <cell r="E1379">
            <v>8.5</v>
          </cell>
          <cell r="F1379">
            <v>8.5</v>
          </cell>
          <cell r="G1379">
            <v>9.1</v>
          </cell>
          <cell r="H1379">
            <v>0.8</v>
          </cell>
          <cell r="I1379">
            <v>60</v>
          </cell>
          <cell r="J1379">
            <v>0.2</v>
          </cell>
          <cell r="K1379">
            <v>241</v>
          </cell>
          <cell r="L1379">
            <v>5.0067975881742735E-3</v>
          </cell>
          <cell r="M1379">
            <v>0.78500000000000003</v>
          </cell>
          <cell r="Q1379" t="str">
            <v>H-12</v>
          </cell>
          <cell r="R1379">
            <v>900</v>
          </cell>
          <cell r="S1379" t="str">
            <v>15.20型</v>
          </cell>
        </row>
        <row r="1380">
          <cell r="B1380" t="str">
            <v>F5C-FCT-S-A</v>
          </cell>
          <cell r="D1380" t="str">
            <v>H</v>
          </cell>
          <cell r="E1380">
            <v>11</v>
          </cell>
          <cell r="F1380">
            <v>11</v>
          </cell>
          <cell r="G1380">
            <v>5.2</v>
          </cell>
          <cell r="H1380">
            <v>0.8</v>
          </cell>
          <cell r="I1380">
            <v>40</v>
          </cell>
          <cell r="J1380">
            <v>0.2</v>
          </cell>
          <cell r="K1380">
            <v>396</v>
          </cell>
          <cell r="L1380">
            <v>5.6296013888888887E-3</v>
          </cell>
          <cell r="M1380">
            <v>0.86599999999999999</v>
          </cell>
          <cell r="Q1380" t="str">
            <v>F-124</v>
          </cell>
          <cell r="R1380">
            <v>700</v>
          </cell>
          <cell r="S1380" t="str">
            <v>15.20型</v>
          </cell>
        </row>
        <row r="1381">
          <cell r="B1381" t="str">
            <v>HS-F5C-FCT-B</v>
          </cell>
          <cell r="D1381" t="str">
            <v>∮</v>
          </cell>
          <cell r="E1381">
            <v>11.5</v>
          </cell>
          <cell r="F1381">
            <v>11.5</v>
          </cell>
          <cell r="G1381">
            <v>10.4</v>
          </cell>
          <cell r="H1381">
            <v>0.8</v>
          </cell>
          <cell r="I1381">
            <v>40</v>
          </cell>
          <cell r="J1381">
            <v>0.2</v>
          </cell>
          <cell r="K1381">
            <v>215</v>
          </cell>
          <cell r="L1381">
            <v>1.0272980087209302E-2</v>
          </cell>
          <cell r="M1381">
            <v>0.78500000000000003</v>
          </cell>
          <cell r="Q1381" t="str">
            <v>H-10</v>
          </cell>
          <cell r="R1381">
            <v>600</v>
          </cell>
          <cell r="S1381" t="str">
            <v>15.20型</v>
          </cell>
        </row>
        <row r="1382">
          <cell r="B1382" t="str">
            <v>HS-F5C-FCT-CC</v>
          </cell>
          <cell r="D1382" t="str">
            <v>∮</v>
          </cell>
          <cell r="E1382">
            <v>11.7</v>
          </cell>
          <cell r="F1382">
            <v>11.5</v>
          </cell>
          <cell r="G1382">
            <v>3.7</v>
          </cell>
          <cell r="H1382">
            <v>0.8</v>
          </cell>
          <cell r="I1382">
            <v>40</v>
          </cell>
          <cell r="J1382">
            <v>0.2</v>
          </cell>
          <cell r="K1382">
            <v>523</v>
          </cell>
          <cell r="L1382">
            <v>4.3712863838432118E-3</v>
          </cell>
          <cell r="M1382">
            <v>0.78500000000000003</v>
          </cell>
          <cell r="Q1382" t="str">
            <v>H-11</v>
          </cell>
          <cell r="R1382">
            <v>850</v>
          </cell>
          <cell r="S1382" t="str">
            <v>15.20型</v>
          </cell>
        </row>
        <row r="1383">
          <cell r="B1383" t="str">
            <v>SLCU-6-CC</v>
          </cell>
          <cell r="D1383" t="str">
            <v>∮</v>
          </cell>
          <cell r="E1383">
            <v>10</v>
          </cell>
          <cell r="F1383">
            <v>9.8800000000000008</v>
          </cell>
          <cell r="G1383">
            <v>5</v>
          </cell>
          <cell r="H1383">
            <v>0.8</v>
          </cell>
          <cell r="I1383">
            <v>40</v>
          </cell>
          <cell r="J1383">
            <v>0.2</v>
          </cell>
          <cell r="K1383">
            <v>410</v>
          </cell>
          <cell r="L1383">
            <v>4.0733841463414635E-3</v>
          </cell>
          <cell r="M1383">
            <v>0.78500000000000003</v>
          </cell>
          <cell r="Q1383" t="str">
            <v>S-103</v>
          </cell>
          <cell r="R1383">
            <v>600</v>
          </cell>
          <cell r="S1383" t="str">
            <v>15.20型</v>
          </cell>
        </row>
        <row r="1384">
          <cell r="B1384" t="str">
            <v>SLCU-6-NUT-01</v>
          </cell>
          <cell r="D1384" t="str">
            <v>H</v>
          </cell>
          <cell r="E1384">
            <v>11</v>
          </cell>
          <cell r="F1384">
            <v>11</v>
          </cell>
          <cell r="G1384">
            <v>9</v>
          </cell>
          <cell r="H1384">
            <v>0.8</v>
          </cell>
          <cell r="I1384">
            <v>40</v>
          </cell>
          <cell r="J1384">
            <v>0.2</v>
          </cell>
          <cell r="K1384">
            <v>246</v>
          </cell>
          <cell r="L1384">
            <v>9.0622851626016247E-3</v>
          </cell>
          <cell r="M1384">
            <v>0.86599999999999999</v>
          </cell>
          <cell r="Q1384" t="str">
            <v>S-104</v>
          </cell>
          <cell r="R1384">
            <v>950</v>
          </cell>
          <cell r="S1384" t="str">
            <v>15.20型</v>
          </cell>
        </row>
        <row r="1385">
          <cell r="B1385" t="str">
            <v>IECS-M-A</v>
          </cell>
          <cell r="D1385" t="str">
            <v>∮</v>
          </cell>
          <cell r="E1385">
            <v>13.5</v>
          </cell>
          <cell r="F1385">
            <v>13.4</v>
          </cell>
          <cell r="G1385">
            <v>18.100000000000001</v>
          </cell>
          <cell r="H1385">
            <v>0.8</v>
          </cell>
          <cell r="I1385">
            <v>40</v>
          </cell>
          <cell r="J1385">
            <v>0.2</v>
          </cell>
          <cell r="K1385">
            <v>128</v>
          </cell>
          <cell r="L1385">
            <v>2.3779175537109374E-2</v>
          </cell>
          <cell r="M1385">
            <v>0.78500000000000003</v>
          </cell>
          <cell r="Q1385" t="str">
            <v>I-21</v>
          </cell>
          <cell r="R1385">
            <v>450</v>
          </cell>
          <cell r="S1385" t="str">
            <v>15.20型</v>
          </cell>
        </row>
        <row r="1386">
          <cell r="B1386" t="str">
            <v>7513-048-000-C</v>
          </cell>
          <cell r="D1386" t="str">
            <v>∮</v>
          </cell>
          <cell r="E1386">
            <v>8.5</v>
          </cell>
          <cell r="F1386">
            <v>8.3800000000000008</v>
          </cell>
          <cell r="G1386">
            <v>12.57</v>
          </cell>
          <cell r="H1386">
            <v>0.8</v>
          </cell>
          <cell r="I1386">
            <v>60</v>
          </cell>
          <cell r="J1386">
            <v>0.2</v>
          </cell>
          <cell r="K1386">
            <v>179</v>
          </cell>
          <cell r="L1386">
            <v>6.7409956354748599E-3</v>
          </cell>
          <cell r="M1386">
            <v>0.78500000000000003</v>
          </cell>
          <cell r="Q1386" t="str">
            <v>7-15</v>
          </cell>
          <cell r="R1386">
            <v>800</v>
          </cell>
          <cell r="S1386" t="str">
            <v>15.20型</v>
          </cell>
        </row>
        <row r="1387">
          <cell r="B1387" t="str">
            <v>7513-055-000-A</v>
          </cell>
          <cell r="D1387" t="str">
            <v>H</v>
          </cell>
          <cell r="E1387">
            <v>11.1</v>
          </cell>
          <cell r="F1387">
            <v>11.1</v>
          </cell>
          <cell r="G1387">
            <v>8.5</v>
          </cell>
          <cell r="H1387">
            <v>0.8</v>
          </cell>
          <cell r="I1387">
            <v>40</v>
          </cell>
          <cell r="J1387">
            <v>0.2</v>
          </cell>
          <cell r="K1387">
            <v>258</v>
          </cell>
          <cell r="L1387">
            <v>8.7986027965116283E-3</v>
          </cell>
          <cell r="M1387">
            <v>0.86599999999999999</v>
          </cell>
          <cell r="R1387">
            <v>800</v>
          </cell>
          <cell r="S1387" t="str">
            <v>15.20型</v>
          </cell>
        </row>
        <row r="1388">
          <cell r="B1388" t="str">
            <v>SLCU-6Q-NUT-01</v>
          </cell>
          <cell r="D1388" t="str">
            <v>H</v>
          </cell>
          <cell r="E1388">
            <v>11</v>
          </cell>
          <cell r="F1388">
            <v>11</v>
          </cell>
          <cell r="G1388">
            <v>9</v>
          </cell>
          <cell r="H1388">
            <v>0.8</v>
          </cell>
          <cell r="I1388">
            <v>40</v>
          </cell>
          <cell r="J1388">
            <v>0.2</v>
          </cell>
          <cell r="K1388">
            <v>246</v>
          </cell>
          <cell r="L1388">
            <v>9.0622851626016247E-3</v>
          </cell>
          <cell r="M1388">
            <v>0.86599999999999999</v>
          </cell>
          <cell r="Q1388" t="str">
            <v>S-111</v>
          </cell>
          <cell r="R1388">
            <v>950</v>
          </cell>
          <cell r="S1388" t="str">
            <v>15.20型</v>
          </cell>
        </row>
        <row r="1389">
          <cell r="B1389" t="str">
            <v>SLC11-NUT-01</v>
          </cell>
          <cell r="D1389" t="str">
            <v>H</v>
          </cell>
          <cell r="E1389">
            <v>11</v>
          </cell>
          <cell r="F1389">
            <v>11</v>
          </cell>
          <cell r="G1389">
            <v>9</v>
          </cell>
          <cell r="H1389">
            <v>0.8</v>
          </cell>
          <cell r="I1389">
            <v>40</v>
          </cell>
          <cell r="J1389">
            <v>0.2</v>
          </cell>
          <cell r="K1389">
            <v>246</v>
          </cell>
          <cell r="L1389">
            <v>9.0622851626016247E-3</v>
          </cell>
          <cell r="M1389">
            <v>0.86599999999999999</v>
          </cell>
          <cell r="Q1389" t="str">
            <v>S-122</v>
          </cell>
          <cell r="R1389">
            <v>950</v>
          </cell>
          <cell r="S1389" t="str">
            <v>15.20型</v>
          </cell>
        </row>
        <row r="1390">
          <cell r="B1390" t="str">
            <v>SLC-11Q-NUT-01</v>
          </cell>
          <cell r="D1390" t="str">
            <v>H</v>
          </cell>
          <cell r="E1390">
            <v>11</v>
          </cell>
          <cell r="F1390">
            <v>11</v>
          </cell>
          <cell r="G1390">
            <v>9</v>
          </cell>
          <cell r="H1390">
            <v>0.8</v>
          </cell>
          <cell r="I1390">
            <v>40</v>
          </cell>
          <cell r="J1390">
            <v>0.2</v>
          </cell>
          <cell r="K1390">
            <v>246</v>
          </cell>
          <cell r="L1390">
            <v>9.0622851626016247E-3</v>
          </cell>
          <cell r="M1390">
            <v>0.86599999999999999</v>
          </cell>
          <cell r="Q1390" t="str">
            <v>S-123</v>
          </cell>
          <cell r="R1390">
            <v>950</v>
          </cell>
          <cell r="S1390" t="str">
            <v>15.20型</v>
          </cell>
        </row>
        <row r="1391">
          <cell r="B1391" t="str">
            <v>YDS-5C-PS-A-01</v>
          </cell>
          <cell r="D1391" t="str">
            <v>H</v>
          </cell>
          <cell r="E1391">
            <v>12</v>
          </cell>
          <cell r="F1391">
            <v>12</v>
          </cell>
          <cell r="G1391">
            <v>11.75</v>
          </cell>
          <cell r="H1391">
            <v>0.8</v>
          </cell>
          <cell r="I1391">
            <v>40</v>
          </cell>
          <cell r="J1391">
            <v>0.2</v>
          </cell>
          <cell r="K1391">
            <v>192</v>
          </cell>
          <cell r="L1391">
            <v>1.38181125E-2</v>
          </cell>
          <cell r="M1391">
            <v>0.86599999999999999</v>
          </cell>
          <cell r="Q1391" t="str">
            <v>Y-08</v>
          </cell>
          <cell r="R1391">
            <v>700</v>
          </cell>
          <cell r="S1391" t="str">
            <v>20型</v>
          </cell>
        </row>
        <row r="1392">
          <cell r="B1392" t="str">
            <v>SLCU-6Q-CC</v>
          </cell>
          <cell r="D1392" t="str">
            <v>∮</v>
          </cell>
          <cell r="E1392">
            <v>10</v>
          </cell>
          <cell r="F1392">
            <v>9.8800000000000008</v>
          </cell>
          <cell r="G1392">
            <v>6</v>
          </cell>
          <cell r="H1392">
            <v>0.8</v>
          </cell>
          <cell r="I1392">
            <v>40</v>
          </cell>
          <cell r="J1392">
            <v>0.2</v>
          </cell>
          <cell r="K1392">
            <v>351</v>
          </cell>
          <cell r="L1392">
            <v>4.7580840455840453E-3</v>
          </cell>
          <cell r="M1392">
            <v>0.78500000000000003</v>
          </cell>
          <cell r="Q1392" t="str">
            <v>S-105</v>
          </cell>
          <cell r="R1392">
            <v>600</v>
          </cell>
          <cell r="S1392" t="str">
            <v>15.20型</v>
          </cell>
        </row>
        <row r="1393">
          <cell r="B1393" t="str">
            <v>SLCU-6QA-R-02</v>
          </cell>
          <cell r="D1393" t="str">
            <v>∮</v>
          </cell>
          <cell r="E1393">
            <v>11.1</v>
          </cell>
          <cell r="F1393">
            <v>11</v>
          </cell>
          <cell r="G1393">
            <v>16.899999999999999</v>
          </cell>
          <cell r="H1393">
            <v>0.8</v>
          </cell>
          <cell r="I1393">
            <v>40</v>
          </cell>
          <cell r="J1393">
            <v>0.2</v>
          </cell>
          <cell r="K1393">
            <v>137</v>
          </cell>
          <cell r="L1393">
            <v>1.5019816122262771E-2</v>
          </cell>
          <cell r="M1393">
            <v>0.78500000000000003</v>
          </cell>
          <cell r="Q1393" t="str">
            <v>S-106</v>
          </cell>
          <cell r="R1393">
            <v>500</v>
          </cell>
          <cell r="S1393" t="str">
            <v>15.20型</v>
          </cell>
        </row>
        <row r="1394">
          <cell r="B1394" t="str">
            <v>CS-9008N-B</v>
          </cell>
          <cell r="D1394" t="str">
            <v>∮</v>
          </cell>
          <cell r="E1394">
            <v>8.5</v>
          </cell>
          <cell r="F1394">
            <v>8</v>
          </cell>
          <cell r="G1394">
            <v>6.3</v>
          </cell>
          <cell r="H1394">
            <v>1.1000000000000001</v>
          </cell>
          <cell r="I1394">
            <v>60</v>
          </cell>
          <cell r="J1394">
            <v>0.2</v>
          </cell>
          <cell r="K1394">
            <v>321</v>
          </cell>
          <cell r="L1394">
            <v>3.7589975661993769E-3</v>
          </cell>
          <cell r="M1394">
            <v>0.78500000000000003</v>
          </cell>
          <cell r="Q1394" t="str">
            <v>C-98</v>
          </cell>
          <cell r="R1394">
            <v>800</v>
          </cell>
          <cell r="S1394" t="str">
            <v>15.型</v>
          </cell>
        </row>
        <row r="1395">
          <cell r="B1395" t="str">
            <v>SLCU-59A-C</v>
          </cell>
          <cell r="D1395" t="str">
            <v>∮</v>
          </cell>
          <cell r="E1395">
            <v>8.5</v>
          </cell>
          <cell r="F1395">
            <v>8.5</v>
          </cell>
          <cell r="G1395">
            <v>21</v>
          </cell>
          <cell r="H1395">
            <v>0.8</v>
          </cell>
          <cell r="I1395">
            <v>60</v>
          </cell>
          <cell r="J1395">
            <v>0.2</v>
          </cell>
          <cell r="K1395">
            <v>110</v>
          </cell>
          <cell r="L1395">
            <v>1.0969438352272726E-2</v>
          </cell>
          <cell r="M1395">
            <v>0.78500000000000003</v>
          </cell>
          <cell r="Q1395" t="str">
            <v>S-107</v>
          </cell>
          <cell r="R1395">
            <v>500</v>
          </cell>
          <cell r="S1395" t="str">
            <v>15.20型</v>
          </cell>
        </row>
        <row r="1396">
          <cell r="B1396" t="str">
            <v>SLCU-59A-R-01</v>
          </cell>
          <cell r="D1396" t="str">
            <v>∮</v>
          </cell>
          <cell r="E1396">
            <v>11.1</v>
          </cell>
          <cell r="F1396">
            <v>11</v>
          </cell>
          <cell r="G1396">
            <v>16.899999999999999</v>
          </cell>
          <cell r="H1396">
            <v>0.8</v>
          </cell>
          <cell r="I1396">
            <v>40</v>
          </cell>
          <cell r="J1396">
            <v>0.2</v>
          </cell>
          <cell r="K1396">
            <v>137</v>
          </cell>
          <cell r="L1396">
            <v>1.5019816122262771E-2</v>
          </cell>
          <cell r="M1396">
            <v>0.78500000000000003</v>
          </cell>
          <cell r="Q1396" t="str">
            <v>S-108</v>
          </cell>
          <cell r="R1396">
            <v>500</v>
          </cell>
          <cell r="S1396" t="str">
            <v>15.20型</v>
          </cell>
        </row>
        <row r="1397">
          <cell r="B1397" t="str">
            <v>SLCU-59-NUT-01</v>
          </cell>
          <cell r="D1397" t="str">
            <v>H</v>
          </cell>
          <cell r="E1397">
            <v>11</v>
          </cell>
          <cell r="F1397">
            <v>11</v>
          </cell>
          <cell r="G1397">
            <v>9</v>
          </cell>
          <cell r="H1397">
            <v>0.8</v>
          </cell>
          <cell r="I1397">
            <v>40</v>
          </cell>
          <cell r="J1397">
            <v>0.2</v>
          </cell>
          <cell r="K1397">
            <v>246</v>
          </cell>
          <cell r="L1397">
            <v>9.0622851626016247E-3</v>
          </cell>
          <cell r="M1397">
            <v>0.86599999999999999</v>
          </cell>
          <cell r="Q1397" t="str">
            <v>S-110</v>
          </cell>
          <cell r="R1397">
            <v>950</v>
          </cell>
          <cell r="S1397" t="str">
            <v>15.20型</v>
          </cell>
        </row>
        <row r="1398">
          <cell r="B1398" t="str">
            <v>SLCU-59B-CC</v>
          </cell>
          <cell r="D1398" t="str">
            <v>∮</v>
          </cell>
          <cell r="E1398">
            <v>9.5</v>
          </cell>
          <cell r="F1398">
            <v>8.98</v>
          </cell>
          <cell r="G1398">
            <v>6</v>
          </cell>
          <cell r="H1398">
            <v>0.8</v>
          </cell>
          <cell r="I1398">
            <v>60</v>
          </cell>
          <cell r="J1398">
            <v>0.2</v>
          </cell>
          <cell r="K1398">
            <v>348</v>
          </cell>
          <cell r="L1398">
            <v>4.3311895653735631E-3</v>
          </cell>
          <cell r="M1398">
            <v>0.78500000000000003</v>
          </cell>
          <cell r="Q1398" t="str">
            <v>S-109</v>
          </cell>
          <cell r="R1398">
            <v>600</v>
          </cell>
          <cell r="S1398" t="str">
            <v>15.20型</v>
          </cell>
        </row>
        <row r="1399">
          <cell r="B1399" t="str">
            <v>FF-IECM-A(L)</v>
          </cell>
          <cell r="D1399" t="str">
            <v>H</v>
          </cell>
          <cell r="E1399">
            <v>11</v>
          </cell>
          <cell r="F1399">
            <v>11</v>
          </cell>
          <cell r="G1399">
            <v>24.6</v>
          </cell>
          <cell r="H1399">
            <v>0.8</v>
          </cell>
          <cell r="I1399">
            <v>40</v>
          </cell>
          <cell r="J1399">
            <v>0.2</v>
          </cell>
          <cell r="K1399">
            <v>96</v>
          </cell>
          <cell r="L1399">
            <v>2.3222105729166664E-2</v>
          </cell>
          <cell r="M1399">
            <v>0.86599999999999999</v>
          </cell>
          <cell r="Q1399" t="str">
            <v>F-125</v>
          </cell>
          <cell r="R1399">
            <v>300</v>
          </cell>
          <cell r="S1399" t="str">
            <v>15.20型</v>
          </cell>
        </row>
        <row r="1400">
          <cell r="B1400" t="str">
            <v>PVMCXB-R-01</v>
          </cell>
          <cell r="D1400" t="str">
            <v>∮</v>
          </cell>
          <cell r="E1400">
            <v>9.6999999999999993</v>
          </cell>
          <cell r="F1400">
            <v>9.5</v>
          </cell>
          <cell r="G1400">
            <v>11.2</v>
          </cell>
          <cell r="H1400">
            <v>0.8</v>
          </cell>
          <cell r="I1400">
            <v>60</v>
          </cell>
          <cell r="J1400">
            <v>0.2</v>
          </cell>
          <cell r="K1400">
            <v>200</v>
          </cell>
          <cell r="L1400">
            <v>7.8569266437499979E-3</v>
          </cell>
          <cell r="M1400">
            <v>0.78500000000000003</v>
          </cell>
          <cell r="Q1400" t="str">
            <v>P-82</v>
          </cell>
          <cell r="R1400">
            <v>400</v>
          </cell>
          <cell r="S1400" t="str">
            <v>15.20型</v>
          </cell>
        </row>
        <row r="1401">
          <cell r="B1401" t="str">
            <v>PVMCXB-R-02</v>
          </cell>
          <cell r="D1401" t="str">
            <v>∮</v>
          </cell>
          <cell r="E1401">
            <v>9.6999999999999993</v>
          </cell>
          <cell r="F1401">
            <v>9.5</v>
          </cell>
          <cell r="G1401">
            <v>11.2</v>
          </cell>
          <cell r="H1401">
            <v>0.8</v>
          </cell>
          <cell r="I1401">
            <v>60</v>
          </cell>
          <cell r="J1401">
            <v>0.2</v>
          </cell>
          <cell r="K1401">
            <v>200</v>
          </cell>
          <cell r="L1401">
            <v>7.8569266437499979E-3</v>
          </cell>
          <cell r="M1401">
            <v>0.78500000000000003</v>
          </cell>
          <cell r="Q1401" t="str">
            <v>P-82</v>
          </cell>
          <cell r="R1401">
            <v>400</v>
          </cell>
          <cell r="S1401" t="str">
            <v>15.20型</v>
          </cell>
        </row>
        <row r="1402">
          <cell r="B1402" t="str">
            <v>M6.8-AC</v>
          </cell>
          <cell r="D1402" t="str">
            <v>H</v>
          </cell>
          <cell r="E1402">
            <v>11</v>
          </cell>
          <cell r="F1402">
            <v>11</v>
          </cell>
          <cell r="G1402">
            <v>7</v>
          </cell>
          <cell r="H1402">
            <v>0.8</v>
          </cell>
          <cell r="I1402">
            <v>40</v>
          </cell>
          <cell r="J1402">
            <v>0.2</v>
          </cell>
          <cell r="K1402">
            <v>307</v>
          </cell>
          <cell r="L1402">
            <v>7.2616356677524425E-3</v>
          </cell>
          <cell r="M1402">
            <v>0.86599999999999999</v>
          </cell>
          <cell r="Q1402" t="str">
            <v>M-36</v>
          </cell>
          <cell r="R1402">
            <v>800</v>
          </cell>
          <cell r="S1402" t="str">
            <v>15.20型</v>
          </cell>
        </row>
        <row r="1403">
          <cell r="B1403" t="str">
            <v>99550025-A</v>
          </cell>
          <cell r="D1403" t="str">
            <v>H</v>
          </cell>
          <cell r="E1403">
            <v>11</v>
          </cell>
          <cell r="F1403">
            <v>11</v>
          </cell>
          <cell r="G1403">
            <v>26.7</v>
          </cell>
          <cell r="H1403">
            <v>0.8</v>
          </cell>
          <cell r="I1403">
            <v>40</v>
          </cell>
          <cell r="J1403">
            <v>0.2</v>
          </cell>
          <cell r="K1403">
            <v>88</v>
          </cell>
          <cell r="L1403">
            <v>2.5333206249999997E-2</v>
          </cell>
          <cell r="M1403">
            <v>0.86599999999999999</v>
          </cell>
          <cell r="Q1403" t="str">
            <v>9-42</v>
          </cell>
          <cell r="R1403" t="str">
            <v>420/cnc75</v>
          </cell>
          <cell r="S1403" t="str">
            <v>15.20型</v>
          </cell>
        </row>
        <row r="1404">
          <cell r="B1404">
            <v>180000</v>
          </cell>
          <cell r="D1404" t="str">
            <v>∮</v>
          </cell>
          <cell r="E1404">
            <v>13</v>
          </cell>
          <cell r="F1404">
            <v>13</v>
          </cell>
          <cell r="G1404">
            <v>1.7</v>
          </cell>
          <cell r="H1404">
            <v>0.8</v>
          </cell>
          <cell r="I1404">
            <v>40</v>
          </cell>
          <cell r="J1404">
            <v>0.2</v>
          </cell>
          <cell r="K1404">
            <v>911</v>
          </cell>
          <cell r="L1404">
            <v>3.0981864709110868E-3</v>
          </cell>
          <cell r="M1404">
            <v>0.78500000000000003</v>
          </cell>
          <cell r="Q1404" t="str">
            <v>1-115</v>
          </cell>
          <cell r="R1404">
            <v>800</v>
          </cell>
          <cell r="S1404" t="str">
            <v>15.20型</v>
          </cell>
        </row>
        <row r="1405">
          <cell r="B1405" t="str">
            <v>KI-59CGO-A</v>
          </cell>
          <cell r="D1405" t="str">
            <v>H</v>
          </cell>
          <cell r="E1405">
            <v>11</v>
          </cell>
          <cell r="F1405">
            <v>11</v>
          </cell>
          <cell r="G1405">
            <v>7.5</v>
          </cell>
          <cell r="H1405">
            <v>0.8</v>
          </cell>
          <cell r="I1405">
            <v>40</v>
          </cell>
          <cell r="J1405">
            <v>0.2</v>
          </cell>
          <cell r="K1405">
            <v>289</v>
          </cell>
          <cell r="L1405">
            <v>7.7139174740484418E-3</v>
          </cell>
          <cell r="M1405">
            <v>0.86599999999999999</v>
          </cell>
          <cell r="Q1405" t="str">
            <v>K-09</v>
          </cell>
          <cell r="R1405">
            <v>900</v>
          </cell>
          <cell r="S1405" t="str">
            <v>15.20型</v>
          </cell>
        </row>
        <row r="1406">
          <cell r="B1406" t="str">
            <v>MPMCX-CQ-WS-C</v>
          </cell>
          <cell r="D1406" t="str">
            <v>∮</v>
          </cell>
          <cell r="E1406">
            <v>4.5</v>
          </cell>
          <cell r="F1406">
            <v>3.96</v>
          </cell>
          <cell r="G1406">
            <v>11.9</v>
          </cell>
          <cell r="H1406">
            <v>0.8</v>
          </cell>
          <cell r="I1406">
            <v>60</v>
          </cell>
          <cell r="J1406">
            <v>0.2</v>
          </cell>
          <cell r="K1406">
            <v>189</v>
          </cell>
          <cell r="L1406">
            <v>1.7893794642857143E-3</v>
          </cell>
          <cell r="M1406">
            <v>0.78500000000000003</v>
          </cell>
          <cell r="Q1406" t="str">
            <v>M-37</v>
          </cell>
          <cell r="R1406">
            <v>300</v>
          </cell>
          <cell r="S1406" t="str">
            <v>15.型</v>
          </cell>
        </row>
        <row r="1407">
          <cell r="B1407" t="str">
            <v>TC-2-H-ND</v>
          </cell>
          <cell r="D1407" t="str">
            <v>∮</v>
          </cell>
          <cell r="E1407">
            <v>8</v>
          </cell>
          <cell r="F1407">
            <v>8</v>
          </cell>
          <cell r="G1407">
            <v>1.2</v>
          </cell>
          <cell r="H1407">
            <v>0.8</v>
          </cell>
          <cell r="I1407">
            <v>60</v>
          </cell>
          <cell r="J1407">
            <v>0.2</v>
          </cell>
          <cell r="K1407">
            <v>1109</v>
          </cell>
          <cell r="L1407">
            <v>9.6380162308385938E-4</v>
          </cell>
          <cell r="M1407">
            <v>0.78500000000000003</v>
          </cell>
          <cell r="Q1407" t="str">
            <v>T-13</v>
          </cell>
          <cell r="R1407">
            <v>800</v>
          </cell>
          <cell r="S1407" t="str">
            <v>15.型</v>
          </cell>
        </row>
        <row r="1408">
          <cell r="B1408" t="str">
            <v>CPN1-RING</v>
          </cell>
          <cell r="D1408" t="str">
            <v>∮</v>
          </cell>
          <cell r="E1408">
            <v>8.5</v>
          </cell>
          <cell r="F1408">
            <v>8.5</v>
          </cell>
          <cell r="G1408">
            <v>13.2</v>
          </cell>
          <cell r="H1408">
            <v>0.8</v>
          </cell>
          <cell r="I1408">
            <v>60</v>
          </cell>
          <cell r="J1408">
            <v>0.2</v>
          </cell>
          <cell r="K1408">
            <v>171</v>
          </cell>
          <cell r="L1408">
            <v>7.0563638523391814E-3</v>
          </cell>
          <cell r="M1408">
            <v>0.78500000000000003</v>
          </cell>
          <cell r="Q1408" t="str">
            <v>C-99</v>
          </cell>
          <cell r="R1408">
            <v>750</v>
          </cell>
          <cell r="S1408" t="str">
            <v>15.20型</v>
          </cell>
        </row>
        <row r="1409">
          <cell r="B1409" t="str">
            <v>IEC-6EU-F-A</v>
          </cell>
          <cell r="D1409" t="str">
            <v>∮</v>
          </cell>
          <cell r="E1409">
            <v>11</v>
          </cell>
          <cell r="F1409">
            <v>10.8</v>
          </cell>
          <cell r="G1409">
            <v>12.7</v>
          </cell>
          <cell r="H1409">
            <v>0.8</v>
          </cell>
          <cell r="I1409">
            <v>40</v>
          </cell>
          <cell r="J1409">
            <v>0.2</v>
          </cell>
          <cell r="K1409">
            <v>179</v>
          </cell>
          <cell r="L1409">
            <v>1.1289418296089386E-2</v>
          </cell>
          <cell r="M1409">
            <v>0.78500000000000003</v>
          </cell>
          <cell r="Q1409" t="str">
            <v>I-22</v>
          </cell>
          <cell r="R1409">
            <v>800</v>
          </cell>
          <cell r="S1409" t="str">
            <v>15.20型</v>
          </cell>
        </row>
        <row r="1410">
          <cell r="B1410" t="str">
            <v>0602-1001-A-01</v>
          </cell>
          <cell r="D1410" t="str">
            <v>∮</v>
          </cell>
          <cell r="E1410">
            <v>12</v>
          </cell>
          <cell r="F1410">
            <v>11.89</v>
          </cell>
          <cell r="G1410">
            <v>13.9</v>
          </cell>
          <cell r="H1410">
            <v>0.8</v>
          </cell>
          <cell r="I1410">
            <v>40</v>
          </cell>
          <cell r="J1410">
            <v>0.2</v>
          </cell>
          <cell r="K1410">
            <v>165</v>
          </cell>
          <cell r="L1410">
            <v>1.4575309090909091E-2</v>
          </cell>
          <cell r="M1410">
            <v>0.78500000000000003</v>
          </cell>
          <cell r="Q1410" t="str">
            <v>0-42</v>
          </cell>
          <cell r="R1410">
            <v>650</v>
          </cell>
          <cell r="S1410" t="str">
            <v>15.20型</v>
          </cell>
        </row>
        <row r="1411">
          <cell r="B1411" t="str">
            <v>12.7NUT</v>
          </cell>
          <cell r="D1411" t="str">
            <v>H</v>
          </cell>
          <cell r="E1411">
            <v>12.7</v>
          </cell>
          <cell r="F1411">
            <v>12.7</v>
          </cell>
          <cell r="G1411">
            <v>2.2999999999999998</v>
          </cell>
          <cell r="H1411">
            <v>1.1000000000000001</v>
          </cell>
          <cell r="I1411">
            <v>40</v>
          </cell>
          <cell r="J1411">
            <v>0.2</v>
          </cell>
          <cell r="K1411">
            <v>683</v>
          </cell>
          <cell r="L1411">
            <v>4.3508508836017567E-3</v>
          </cell>
          <cell r="M1411">
            <v>0.86599999999999999</v>
          </cell>
          <cell r="Q1411" t="str">
            <v>1-116</v>
          </cell>
          <cell r="R1411">
            <v>800</v>
          </cell>
          <cell r="S1411" t="str">
            <v>20型</v>
          </cell>
        </row>
        <row r="1412">
          <cell r="B1412" t="str">
            <v>70-10114+-02</v>
          </cell>
          <cell r="D1412" t="str">
            <v>∮</v>
          </cell>
          <cell r="E1412">
            <v>11.3</v>
          </cell>
          <cell r="F1412">
            <v>11.2</v>
          </cell>
          <cell r="G1412">
            <v>15</v>
          </cell>
          <cell r="H1412">
            <v>0.8</v>
          </cell>
          <cell r="I1412">
            <v>40</v>
          </cell>
          <cell r="J1412">
            <v>0.2</v>
          </cell>
          <cell r="K1412">
            <v>153</v>
          </cell>
          <cell r="L1412">
            <v>1.3938135482026144E-2</v>
          </cell>
          <cell r="M1412">
            <v>0.78500000000000003</v>
          </cell>
          <cell r="Q1412" t="str">
            <v>7-17</v>
          </cell>
          <cell r="R1412">
            <v>600</v>
          </cell>
          <cell r="S1412" t="str">
            <v>15.20型</v>
          </cell>
        </row>
        <row r="1413">
          <cell r="B1413">
            <v>180490</v>
          </cell>
          <cell r="C1413" t="str">
            <v>直花</v>
          </cell>
          <cell r="D1413" t="str">
            <v>H</v>
          </cell>
          <cell r="E1413">
            <v>11</v>
          </cell>
          <cell r="F1413">
            <v>11</v>
          </cell>
          <cell r="G1413">
            <v>8.25</v>
          </cell>
          <cell r="H1413">
            <v>0.8</v>
          </cell>
          <cell r="I1413">
            <v>40</v>
          </cell>
          <cell r="J1413">
            <v>0.2</v>
          </cell>
          <cell r="K1413">
            <v>262</v>
          </cell>
          <cell r="L1413">
            <v>8.3897390835877862E-3</v>
          </cell>
          <cell r="M1413">
            <v>0.86599999999999999</v>
          </cell>
          <cell r="Q1413" t="str">
            <v>1-117</v>
          </cell>
          <cell r="R1413">
            <v>750</v>
          </cell>
          <cell r="S1413" t="str">
            <v>15.20型</v>
          </cell>
        </row>
        <row r="1414">
          <cell r="B1414">
            <v>246480</v>
          </cell>
          <cell r="D1414" t="str">
            <v>∮</v>
          </cell>
          <cell r="E1414">
            <v>8</v>
          </cell>
          <cell r="F1414">
            <v>7.84</v>
          </cell>
          <cell r="G1414">
            <v>14.4</v>
          </cell>
          <cell r="H1414">
            <v>0.8</v>
          </cell>
          <cell r="I1414">
            <v>60</v>
          </cell>
          <cell r="J1414">
            <v>0.2</v>
          </cell>
          <cell r="K1414">
            <v>158</v>
          </cell>
          <cell r="L1414">
            <v>6.7649113924050635E-3</v>
          </cell>
          <cell r="M1414">
            <v>0.78500000000000003</v>
          </cell>
          <cell r="Q1414" t="str">
            <v>2-93</v>
          </cell>
          <cell r="R1414">
            <v>800</v>
          </cell>
          <cell r="S1414" t="str">
            <v>15.20型</v>
          </cell>
        </row>
        <row r="1415">
          <cell r="B1415" t="str">
            <v>246480-01</v>
          </cell>
          <cell r="D1415" t="str">
            <v>∮</v>
          </cell>
          <cell r="E1415">
            <v>8</v>
          </cell>
          <cell r="F1415">
            <v>7.84</v>
          </cell>
          <cell r="G1415">
            <v>14.4</v>
          </cell>
          <cell r="H1415">
            <v>0.8</v>
          </cell>
          <cell r="I1415">
            <v>60</v>
          </cell>
          <cell r="J1415">
            <v>0.2</v>
          </cell>
          <cell r="K1415">
            <v>158</v>
          </cell>
          <cell r="L1415">
            <v>6.7649113924050635E-3</v>
          </cell>
          <cell r="M1415">
            <v>0.78500000000000003</v>
          </cell>
          <cell r="Q1415" t="str">
            <v>2-93</v>
          </cell>
          <cell r="R1415">
            <v>800</v>
          </cell>
          <cell r="S1415" t="str">
            <v>15.20型</v>
          </cell>
        </row>
        <row r="1416">
          <cell r="B1416" t="str">
            <v>246481-01</v>
          </cell>
          <cell r="D1416" t="str">
            <v>∮</v>
          </cell>
          <cell r="E1416">
            <v>8</v>
          </cell>
          <cell r="F1416">
            <v>7.84</v>
          </cell>
          <cell r="G1416">
            <v>14.4</v>
          </cell>
          <cell r="H1416">
            <v>0.8</v>
          </cell>
          <cell r="I1416">
            <v>60</v>
          </cell>
          <cell r="J1416">
            <v>0.2</v>
          </cell>
          <cell r="K1416">
            <v>158</v>
          </cell>
          <cell r="L1416">
            <v>6.7649113924050635E-3</v>
          </cell>
          <cell r="M1416">
            <v>0.78500000000000003</v>
          </cell>
          <cell r="Q1416" t="str">
            <v>2-93</v>
          </cell>
          <cell r="R1416">
            <v>800</v>
          </cell>
          <cell r="S1416" t="str">
            <v>15.20型</v>
          </cell>
        </row>
        <row r="1417">
          <cell r="B1417" t="str">
            <v>G-AF-404/201-5</v>
          </cell>
          <cell r="D1417" t="str">
            <v>H</v>
          </cell>
          <cell r="E1417">
            <v>11</v>
          </cell>
          <cell r="F1417">
            <v>11</v>
          </cell>
          <cell r="G1417">
            <v>7.6</v>
          </cell>
          <cell r="H1417">
            <v>0.8</v>
          </cell>
          <cell r="I1417">
            <v>40</v>
          </cell>
          <cell r="J1417">
            <v>0.2</v>
          </cell>
          <cell r="K1417">
            <v>286</v>
          </cell>
          <cell r="L1417">
            <v>7.7948326923076919E-3</v>
          </cell>
          <cell r="M1417">
            <v>0.86599999999999999</v>
          </cell>
          <cell r="Q1417" t="str">
            <v>G-49</v>
          </cell>
          <cell r="R1417">
            <v>800</v>
          </cell>
          <cell r="S1417" t="str">
            <v>15.20型</v>
          </cell>
        </row>
        <row r="1418">
          <cell r="B1418" t="str">
            <v>1513119-A</v>
          </cell>
          <cell r="D1418" t="str">
            <v>□</v>
          </cell>
          <cell r="E1418">
            <v>9.5</v>
          </cell>
          <cell r="F1418">
            <v>9.5</v>
          </cell>
          <cell r="G1418">
            <v>17.5</v>
          </cell>
          <cell r="H1418">
            <v>1.1000000000000001</v>
          </cell>
          <cell r="I1418">
            <v>40</v>
          </cell>
          <cell r="J1418">
            <v>0.2</v>
          </cell>
          <cell r="K1418">
            <v>130</v>
          </cell>
          <cell r="L1418">
            <v>1.4769759615384615E-2</v>
          </cell>
          <cell r="M1418">
            <v>1</v>
          </cell>
          <cell r="Q1418" t="str">
            <v>1-118</v>
          </cell>
          <cell r="R1418">
            <v>300</v>
          </cell>
          <cell r="S1418">
            <v>32</v>
          </cell>
        </row>
        <row r="1419">
          <cell r="B1419">
            <v>170213</v>
          </cell>
          <cell r="D1419" t="str">
            <v>∮</v>
          </cell>
          <cell r="E1419">
            <v>14.5</v>
          </cell>
          <cell r="F1419">
            <v>14</v>
          </cell>
          <cell r="G1419">
            <v>20.7</v>
          </cell>
          <cell r="H1419">
            <v>0.8</v>
          </cell>
          <cell r="I1419">
            <v>40</v>
          </cell>
          <cell r="J1419">
            <v>0.2</v>
          </cell>
          <cell r="K1419">
            <v>113</v>
          </cell>
          <cell r="L1419">
            <v>3.1073973174778762E-2</v>
          </cell>
          <cell r="M1419">
            <v>0.78500000000000003</v>
          </cell>
          <cell r="Q1419" t="str">
            <v>1-119</v>
          </cell>
          <cell r="R1419">
            <v>300</v>
          </cell>
          <cell r="S1419" t="str">
            <v>20型</v>
          </cell>
        </row>
        <row r="1420">
          <cell r="B1420" t="str">
            <v>F5C-FCT-S-C</v>
          </cell>
          <cell r="D1420" t="str">
            <v>∮</v>
          </cell>
          <cell r="E1420">
            <v>8.5</v>
          </cell>
          <cell r="F1420">
            <v>8.5</v>
          </cell>
          <cell r="G1420">
            <v>8.4</v>
          </cell>
          <cell r="H1420">
            <v>0.8</v>
          </cell>
          <cell r="I1420">
            <v>60</v>
          </cell>
          <cell r="J1420">
            <v>0.2</v>
          </cell>
          <cell r="K1420">
            <v>259</v>
          </cell>
          <cell r="L1420">
            <v>4.6588348214285716E-3</v>
          </cell>
          <cell r="M1420">
            <v>0.78500000000000003</v>
          </cell>
          <cell r="Q1420" t="str">
            <v>F-127</v>
          </cell>
          <cell r="R1420">
            <v>800</v>
          </cell>
          <cell r="S1420" t="str">
            <v>15.20型</v>
          </cell>
        </row>
        <row r="1421">
          <cell r="B1421" t="str">
            <v>F81-CC</v>
          </cell>
          <cell r="D1421" t="str">
            <v>∮</v>
          </cell>
          <cell r="E1421">
            <v>11.7</v>
          </cell>
          <cell r="F1421">
            <v>11.5</v>
          </cell>
          <cell r="G1421">
            <v>3.7</v>
          </cell>
          <cell r="H1421">
            <v>0.8</v>
          </cell>
          <cell r="I1421">
            <v>40</v>
          </cell>
          <cell r="J1421">
            <v>0.2</v>
          </cell>
          <cell r="K1421">
            <v>523</v>
          </cell>
          <cell r="L1421">
            <v>4.3712863838432118E-3</v>
          </cell>
          <cell r="M1421">
            <v>0.78500000000000003</v>
          </cell>
          <cell r="Q1421" t="str">
            <v>F-126</v>
          </cell>
          <cell r="R1421">
            <v>800</v>
          </cell>
          <cell r="S1421" t="str">
            <v>15.20型</v>
          </cell>
        </row>
        <row r="1422">
          <cell r="B1422" t="str">
            <v>XVDV812-088-CC</v>
          </cell>
          <cell r="D1422" t="str">
            <v>∮</v>
          </cell>
          <cell r="E1422">
            <v>11.7</v>
          </cell>
          <cell r="F1422">
            <v>11.5</v>
          </cell>
          <cell r="G1422">
            <v>4.75</v>
          </cell>
          <cell r="H1422">
            <v>0.8</v>
          </cell>
          <cell r="I1422">
            <v>40</v>
          </cell>
          <cell r="J1422">
            <v>0.2</v>
          </cell>
          <cell r="K1422">
            <v>427</v>
          </cell>
          <cell r="L1422">
            <v>5.3540580298594839E-3</v>
          </cell>
          <cell r="M1422">
            <v>0.78500000000000003</v>
          </cell>
          <cell r="Q1422" t="str">
            <v>X-04</v>
          </cell>
          <cell r="R1422">
            <v>800</v>
          </cell>
          <cell r="S1422" t="str">
            <v>15.20型</v>
          </cell>
        </row>
        <row r="1423">
          <cell r="B1423" t="str">
            <v>XVDV812-075-R</v>
          </cell>
          <cell r="D1423" t="str">
            <v>∮</v>
          </cell>
          <cell r="E1423">
            <v>11.3</v>
          </cell>
          <cell r="F1423">
            <v>11</v>
          </cell>
          <cell r="G1423">
            <v>16.7</v>
          </cell>
          <cell r="H1423">
            <v>0.8</v>
          </cell>
          <cell r="I1423">
            <v>40</v>
          </cell>
          <cell r="J1423">
            <v>0.2</v>
          </cell>
          <cell r="K1423">
            <v>138</v>
          </cell>
          <cell r="L1423">
            <v>1.5453150208333334E-2</v>
          </cell>
          <cell r="M1423">
            <v>0.78500000000000003</v>
          </cell>
          <cell r="Q1423" t="str">
            <v>X-05</v>
          </cell>
          <cell r="R1423">
            <v>600</v>
          </cell>
          <cell r="S1423" t="str">
            <v>15.20型</v>
          </cell>
        </row>
        <row r="1424">
          <cell r="B1424" t="str">
            <v>XVDV813-076-R</v>
          </cell>
          <cell r="D1424" t="str">
            <v>∮</v>
          </cell>
          <cell r="E1424">
            <v>11.3</v>
          </cell>
          <cell r="F1424">
            <v>11</v>
          </cell>
          <cell r="G1424">
            <v>11.6</v>
          </cell>
          <cell r="H1424">
            <v>0.8</v>
          </cell>
          <cell r="I1424">
            <v>40</v>
          </cell>
          <cell r="J1424">
            <v>0.2</v>
          </cell>
          <cell r="K1424">
            <v>195</v>
          </cell>
          <cell r="L1424">
            <v>1.0936075532051281E-2</v>
          </cell>
          <cell r="M1424">
            <v>0.78500000000000003</v>
          </cell>
          <cell r="Q1424" t="str">
            <v>X-06</v>
          </cell>
          <cell r="R1424">
            <v>600</v>
          </cell>
          <cell r="S1424" t="str">
            <v>15.20型</v>
          </cell>
        </row>
        <row r="1425">
          <cell r="B1425" t="str">
            <v>XVDV813-083-R</v>
          </cell>
          <cell r="D1425" t="str">
            <v>∮</v>
          </cell>
          <cell r="E1425">
            <v>11.3</v>
          </cell>
          <cell r="F1425">
            <v>11</v>
          </cell>
          <cell r="G1425">
            <v>11.8</v>
          </cell>
          <cell r="H1425">
            <v>0.8</v>
          </cell>
          <cell r="I1425">
            <v>40</v>
          </cell>
          <cell r="J1425">
            <v>0.2</v>
          </cell>
          <cell r="K1425">
            <v>192</v>
          </cell>
          <cell r="L1425">
            <v>1.1106951712239584E-2</v>
          </cell>
          <cell r="M1425">
            <v>0.78500000000000003</v>
          </cell>
          <cell r="Q1425" t="str">
            <v>X-07</v>
          </cell>
          <cell r="R1425">
            <v>600</v>
          </cell>
          <cell r="S1425" t="str">
            <v>15.20型</v>
          </cell>
        </row>
        <row r="1426">
          <cell r="B1426" t="str">
            <v>8250-A</v>
          </cell>
          <cell r="D1426" t="str">
            <v>∮</v>
          </cell>
          <cell r="E1426">
            <v>12</v>
          </cell>
          <cell r="F1426">
            <v>12</v>
          </cell>
          <cell r="G1426">
            <v>16</v>
          </cell>
          <cell r="H1426">
            <v>0.8</v>
          </cell>
          <cell r="I1426">
            <v>40</v>
          </cell>
          <cell r="J1426">
            <v>0.2</v>
          </cell>
          <cell r="K1426">
            <v>144</v>
          </cell>
          <cell r="L1426">
            <v>1.6700875E-2</v>
          </cell>
          <cell r="M1426">
            <v>0.78500000000000003</v>
          </cell>
          <cell r="Q1426" t="str">
            <v>8-15</v>
          </cell>
          <cell r="R1426">
            <v>600</v>
          </cell>
          <cell r="S1426" t="str">
            <v>15.20型</v>
          </cell>
        </row>
        <row r="1427">
          <cell r="B1427" t="str">
            <v>GF-1855-A-B-02</v>
          </cell>
          <cell r="D1427" t="str">
            <v>∮</v>
          </cell>
          <cell r="E1427">
            <v>8</v>
          </cell>
          <cell r="F1427">
            <v>7.9</v>
          </cell>
          <cell r="G1427">
            <v>13.5</v>
          </cell>
          <cell r="H1427">
            <v>0.8</v>
          </cell>
          <cell r="I1427">
            <v>60</v>
          </cell>
          <cell r="J1427">
            <v>0.2</v>
          </cell>
          <cell r="K1427">
            <v>168</v>
          </cell>
          <cell r="L1427">
            <v>6.3622380952380953E-3</v>
          </cell>
          <cell r="M1427">
            <v>0.78500000000000003</v>
          </cell>
          <cell r="Q1427" t="str">
            <v>G-50</v>
          </cell>
          <cell r="R1427">
            <v>700</v>
          </cell>
          <cell r="S1427" t="str">
            <v>15.型</v>
          </cell>
        </row>
        <row r="1428">
          <cell r="B1428" t="str">
            <v>RCA24-C-01</v>
          </cell>
          <cell r="D1428" t="str">
            <v>∮</v>
          </cell>
          <cell r="E1428">
            <v>8</v>
          </cell>
          <cell r="F1428">
            <v>7.2</v>
          </cell>
          <cell r="G1428">
            <v>11.75</v>
          </cell>
          <cell r="H1428">
            <v>0.8</v>
          </cell>
          <cell r="I1428">
            <v>60</v>
          </cell>
          <cell r="J1428">
            <v>0.2</v>
          </cell>
          <cell r="K1428">
            <v>191</v>
          </cell>
          <cell r="L1428">
            <v>5.5961047120418848E-3</v>
          </cell>
          <cell r="M1428">
            <v>0.78500000000000003</v>
          </cell>
          <cell r="Q1428" t="str">
            <v>R-28</v>
          </cell>
          <cell r="R1428">
            <v>400</v>
          </cell>
          <cell r="S1428" t="str">
            <v>15.型</v>
          </cell>
        </row>
        <row r="1429">
          <cell r="B1429" t="str">
            <v>F24-CC</v>
          </cell>
          <cell r="D1429" t="str">
            <v>∮</v>
          </cell>
          <cell r="E1429">
            <v>11.7</v>
          </cell>
          <cell r="F1429">
            <v>11.5</v>
          </cell>
          <cell r="G1429">
            <v>3.8</v>
          </cell>
          <cell r="H1429">
            <v>0.8</v>
          </cell>
          <cell r="I1429">
            <v>40</v>
          </cell>
          <cell r="J1429">
            <v>0.2</v>
          </cell>
          <cell r="K1429">
            <v>512</v>
          </cell>
          <cell r="L1429">
            <v>4.4652007397460933E-3</v>
          </cell>
          <cell r="M1429">
            <v>0.78500000000000003</v>
          </cell>
          <cell r="Q1429" t="str">
            <v>F-128</v>
          </cell>
          <cell r="R1429">
            <v>800</v>
          </cell>
          <cell r="S1429" t="str">
            <v>15.20型</v>
          </cell>
        </row>
        <row r="1430">
          <cell r="B1430" t="str">
            <v>F6-MCV-R-01</v>
          </cell>
          <cell r="D1430" t="str">
            <v>∮</v>
          </cell>
          <cell r="E1430">
            <v>11.1</v>
          </cell>
          <cell r="F1430">
            <v>11</v>
          </cell>
          <cell r="G1430">
            <v>16.7</v>
          </cell>
          <cell r="H1430">
            <v>0.8</v>
          </cell>
          <cell r="I1430">
            <v>40</v>
          </cell>
          <cell r="J1430">
            <v>0.2</v>
          </cell>
          <cell r="K1430">
            <v>138</v>
          </cell>
          <cell r="L1430">
            <v>1.4910976874999997E-2</v>
          </cell>
          <cell r="M1430">
            <v>0.78500000000000003</v>
          </cell>
          <cell r="Q1430" t="str">
            <v>F-130</v>
          </cell>
          <cell r="R1430">
            <v>500</v>
          </cell>
          <cell r="S1430" t="str">
            <v>15.20型</v>
          </cell>
        </row>
        <row r="1431">
          <cell r="B1431" t="str">
            <v>515858-002-HH</v>
          </cell>
          <cell r="D1431" t="str">
            <v>∮</v>
          </cell>
          <cell r="E1431">
            <v>8.5</v>
          </cell>
          <cell r="F1431">
            <v>8.1199999999999992</v>
          </cell>
          <cell r="G1431">
            <v>2.8</v>
          </cell>
          <cell r="H1431">
            <v>0.8</v>
          </cell>
          <cell r="I1431">
            <v>60</v>
          </cell>
          <cell r="J1431">
            <v>0.2</v>
          </cell>
          <cell r="K1431">
            <v>642</v>
          </cell>
          <cell r="L1431">
            <v>1.8794987830996885E-3</v>
          </cell>
          <cell r="M1431">
            <v>0.78500000000000003</v>
          </cell>
          <cell r="Q1431" t="str">
            <v>5-54</v>
          </cell>
          <cell r="R1431">
            <v>500</v>
          </cell>
          <cell r="S1431" t="str">
            <v>15.20型</v>
          </cell>
        </row>
        <row r="1432">
          <cell r="B1432" t="str">
            <v>SLC11-CC-01</v>
          </cell>
          <cell r="D1432" t="str">
            <v>∮</v>
          </cell>
          <cell r="E1432">
            <v>8.5</v>
          </cell>
          <cell r="F1432">
            <v>8.5</v>
          </cell>
          <cell r="G1432">
            <v>7.5</v>
          </cell>
          <cell r="H1432">
            <v>0.8</v>
          </cell>
          <cell r="I1432">
            <v>60</v>
          </cell>
          <cell r="J1432">
            <v>0.2</v>
          </cell>
          <cell r="K1432">
            <v>287</v>
          </cell>
          <cell r="L1432">
            <v>4.2043143510452959E-3</v>
          </cell>
          <cell r="M1432">
            <v>0.78500000000000003</v>
          </cell>
          <cell r="Q1432" t="str">
            <v>S-113</v>
          </cell>
          <cell r="R1432">
            <v>750</v>
          </cell>
          <cell r="S1432" t="str">
            <v>15.20型</v>
          </cell>
        </row>
        <row r="1433">
          <cell r="B1433" t="str">
            <v>SLC11B-CC</v>
          </cell>
          <cell r="D1433" t="str">
            <v>∮</v>
          </cell>
          <cell r="E1433">
            <v>12.7</v>
          </cell>
          <cell r="F1433">
            <v>12.48</v>
          </cell>
          <cell r="G1433">
            <v>4.8</v>
          </cell>
          <cell r="H1433">
            <v>0.8</v>
          </cell>
          <cell r="I1433">
            <v>40</v>
          </cell>
          <cell r="J1433">
            <v>0.2</v>
          </cell>
          <cell r="K1433">
            <v>424</v>
          </cell>
          <cell r="L1433">
            <v>6.3530286055424531E-3</v>
          </cell>
          <cell r="M1433">
            <v>0.78500000000000003</v>
          </cell>
          <cell r="Q1433" t="str">
            <v>S-112</v>
          </cell>
          <cell r="R1433">
            <v>600</v>
          </cell>
          <cell r="S1433" t="str">
            <v>15.20型</v>
          </cell>
        </row>
        <row r="1434">
          <cell r="B1434" t="str">
            <v>TOOL-TESTER-B</v>
          </cell>
          <cell r="C1434" t="str">
            <v>十花</v>
          </cell>
          <cell r="D1434" t="str">
            <v>∮</v>
          </cell>
          <cell r="E1434">
            <v>12.5</v>
          </cell>
          <cell r="F1434">
            <v>12.5</v>
          </cell>
          <cell r="G1434">
            <v>20.3</v>
          </cell>
          <cell r="H1434">
            <v>0.8</v>
          </cell>
          <cell r="I1434">
            <v>60</v>
          </cell>
          <cell r="J1434">
            <v>0.2</v>
          </cell>
          <cell r="K1434">
            <v>114</v>
          </cell>
          <cell r="L1434">
            <v>2.2890453673245614E-2</v>
          </cell>
          <cell r="M1434">
            <v>0.78500000000000003</v>
          </cell>
          <cell r="Q1434" t="str">
            <v>T-14</v>
          </cell>
          <cell r="R1434">
            <v>280</v>
          </cell>
          <cell r="S1434" t="str">
            <v>15.20型</v>
          </cell>
        </row>
        <row r="1435">
          <cell r="B1435" t="str">
            <v>SLC90-F-1855-D</v>
          </cell>
          <cell r="D1435" t="str">
            <v>∮</v>
          </cell>
          <cell r="E1435">
            <v>8.5</v>
          </cell>
          <cell r="F1435">
            <v>8.5</v>
          </cell>
          <cell r="G1435">
            <v>9</v>
          </cell>
          <cell r="H1435">
            <v>0.8</v>
          </cell>
          <cell r="I1435">
            <v>60</v>
          </cell>
          <cell r="J1435">
            <v>0.2</v>
          </cell>
          <cell r="K1435">
            <v>244</v>
          </cell>
          <cell r="L1435">
            <v>4.9452386014344259E-3</v>
          </cell>
          <cell r="M1435">
            <v>0.78500000000000003</v>
          </cell>
          <cell r="Q1435" t="str">
            <v>S-114</v>
          </cell>
          <cell r="R1435">
            <v>800</v>
          </cell>
          <cell r="S1435" t="str">
            <v>15.20型</v>
          </cell>
        </row>
        <row r="1436">
          <cell r="B1436" t="str">
            <v>SLC90-F-1855-R</v>
          </cell>
          <cell r="D1436" t="str">
            <v>∮</v>
          </cell>
          <cell r="E1436">
            <v>11</v>
          </cell>
          <cell r="F1436">
            <v>11</v>
          </cell>
          <cell r="G1436">
            <v>10.15</v>
          </cell>
          <cell r="H1436">
            <v>0.8</v>
          </cell>
          <cell r="I1436">
            <v>40</v>
          </cell>
          <cell r="J1436">
            <v>0.2</v>
          </cell>
          <cell r="K1436">
            <v>220</v>
          </cell>
          <cell r="L1436">
            <v>9.1854812500000004E-3</v>
          </cell>
          <cell r="M1436">
            <v>0.78500000000000003</v>
          </cell>
          <cell r="Q1436" t="str">
            <v>S-115</v>
          </cell>
          <cell r="R1436">
            <v>400</v>
          </cell>
          <cell r="S1436" t="str">
            <v>15.20型</v>
          </cell>
        </row>
        <row r="1437">
          <cell r="B1437" t="str">
            <v>GLT-C-01</v>
          </cell>
          <cell r="D1437" t="str">
            <v>∮</v>
          </cell>
          <cell r="E1437">
            <v>8.5</v>
          </cell>
          <cell r="F1437">
            <v>8.5</v>
          </cell>
          <cell r="G1437">
            <v>7</v>
          </cell>
          <cell r="H1437">
            <v>0.8</v>
          </cell>
          <cell r="I1437">
            <v>60</v>
          </cell>
          <cell r="J1437">
            <v>0.2</v>
          </cell>
          <cell r="K1437">
            <v>305</v>
          </cell>
          <cell r="L1437">
            <v>3.9561908811475413E-3</v>
          </cell>
          <cell r="M1437">
            <v>0.78500000000000003</v>
          </cell>
          <cell r="Q1437" t="str">
            <v>G-51</v>
          </cell>
          <cell r="R1437">
            <v>400</v>
          </cell>
          <cell r="S1437" t="str">
            <v>15.20型</v>
          </cell>
        </row>
        <row r="1438">
          <cell r="B1438">
            <v>246327</v>
          </cell>
          <cell r="D1438" t="str">
            <v>∮</v>
          </cell>
          <cell r="E1438">
            <v>8.6</v>
          </cell>
          <cell r="F1438">
            <v>8.51</v>
          </cell>
          <cell r="G1438">
            <v>19.61</v>
          </cell>
          <cell r="H1438">
            <v>0.8</v>
          </cell>
          <cell r="I1438">
            <v>60</v>
          </cell>
          <cell r="J1438">
            <v>0.2</v>
          </cell>
          <cell r="K1438">
            <v>118</v>
          </cell>
          <cell r="L1438">
            <v>1.0467768771186438E-2</v>
          </cell>
          <cell r="M1438">
            <v>0.78500000000000003</v>
          </cell>
          <cell r="Q1438" t="str">
            <v>2-94</v>
          </cell>
          <cell r="R1438">
            <v>750</v>
          </cell>
          <cell r="S1438" t="str">
            <v>15.20型</v>
          </cell>
        </row>
        <row r="1439">
          <cell r="B1439" t="str">
            <v>DS-7B-A-01</v>
          </cell>
          <cell r="D1439" t="str">
            <v>H</v>
          </cell>
          <cell r="E1439">
            <v>11</v>
          </cell>
          <cell r="F1439">
            <v>11</v>
          </cell>
          <cell r="G1439">
            <v>9.1</v>
          </cell>
          <cell r="H1439">
            <v>0.8</v>
          </cell>
          <cell r="I1439">
            <v>40</v>
          </cell>
          <cell r="J1439">
            <v>0.2</v>
          </cell>
          <cell r="K1439">
            <v>243</v>
          </cell>
          <cell r="L1439">
            <v>9.1741652263374468E-3</v>
          </cell>
          <cell r="M1439">
            <v>0.86599999999999999</v>
          </cell>
          <cell r="Q1439" t="str">
            <v>D-25</v>
          </cell>
          <cell r="R1439">
            <v>900</v>
          </cell>
          <cell r="S1439" t="str">
            <v>15.20型</v>
          </cell>
        </row>
        <row r="1440">
          <cell r="B1440" t="str">
            <v>SHI-A</v>
          </cell>
          <cell r="D1440" t="str">
            <v>∮</v>
          </cell>
          <cell r="E1440">
            <v>9</v>
          </cell>
          <cell r="F1440">
            <v>9</v>
          </cell>
          <cell r="G1440">
            <v>13.6</v>
          </cell>
          <cell r="H1440">
            <v>0.8</v>
          </cell>
          <cell r="I1440">
            <v>60</v>
          </cell>
          <cell r="J1440">
            <v>0.2</v>
          </cell>
          <cell r="K1440">
            <v>167</v>
          </cell>
          <cell r="L1440">
            <v>8.1004244011976048E-3</v>
          </cell>
          <cell r="M1440">
            <v>0.78500000000000003</v>
          </cell>
          <cell r="Q1440" t="str">
            <v>S-116</v>
          </cell>
          <cell r="R1440">
            <v>700</v>
          </cell>
          <cell r="S1440" t="str">
            <v>15.20型</v>
          </cell>
        </row>
        <row r="1441">
          <cell r="B1441" t="str">
            <v>SHI-B</v>
          </cell>
          <cell r="D1441" t="str">
            <v>∮</v>
          </cell>
          <cell r="E1441">
            <v>8.5</v>
          </cell>
          <cell r="F1441">
            <v>8.1999999999999993</v>
          </cell>
          <cell r="G1441">
            <v>9.3000000000000007</v>
          </cell>
          <cell r="H1441">
            <v>0.8</v>
          </cell>
          <cell r="I1441">
            <v>60</v>
          </cell>
          <cell r="J1441">
            <v>0.2</v>
          </cell>
          <cell r="K1441">
            <v>236</v>
          </cell>
          <cell r="L1441">
            <v>5.1128738082627115E-3</v>
          </cell>
          <cell r="M1441">
            <v>0.78500000000000003</v>
          </cell>
          <cell r="Q1441" t="str">
            <v>S-117</v>
          </cell>
          <cell r="R1441">
            <v>900</v>
          </cell>
          <cell r="S1441" t="str">
            <v>15.20型</v>
          </cell>
        </row>
        <row r="1442">
          <cell r="B1442" t="str">
            <v>SHI-C</v>
          </cell>
          <cell r="D1442" t="str">
            <v>∮</v>
          </cell>
          <cell r="E1442">
            <v>6</v>
          </cell>
          <cell r="F1442">
            <v>5.45</v>
          </cell>
          <cell r="G1442">
            <v>10.5</v>
          </cell>
          <cell r="H1442">
            <v>0.8</v>
          </cell>
          <cell r="I1442">
            <v>60</v>
          </cell>
          <cell r="J1442">
            <v>0.2</v>
          </cell>
          <cell r="K1442">
            <v>212</v>
          </cell>
          <cell r="L1442">
            <v>2.8359976415094339E-3</v>
          </cell>
          <cell r="M1442">
            <v>0.78500000000000003</v>
          </cell>
          <cell r="Q1442" t="str">
            <v>S-118</v>
          </cell>
          <cell r="R1442">
            <v>450</v>
          </cell>
          <cell r="S1442" t="str">
            <v>15.20型</v>
          </cell>
        </row>
        <row r="1443">
          <cell r="B1443" t="str">
            <v>515858-002-H</v>
          </cell>
          <cell r="D1443" t="str">
            <v>∮</v>
          </cell>
          <cell r="E1443">
            <v>8.5</v>
          </cell>
          <cell r="F1443">
            <v>8.32</v>
          </cell>
          <cell r="G1443">
            <v>2.8</v>
          </cell>
          <cell r="H1443">
            <v>0.8</v>
          </cell>
          <cell r="I1443">
            <v>60</v>
          </cell>
          <cell r="J1443">
            <v>0.2</v>
          </cell>
          <cell r="K1443">
            <v>642</v>
          </cell>
          <cell r="L1443">
            <v>1.8794987830996885E-3</v>
          </cell>
          <cell r="M1443">
            <v>0.78500000000000003</v>
          </cell>
          <cell r="Q1443" t="str">
            <v>5-55</v>
          </cell>
          <cell r="R1443">
            <v>500</v>
          </cell>
          <cell r="S1443" t="str">
            <v>15.20型</v>
          </cell>
        </row>
        <row r="1444">
          <cell r="B1444" t="str">
            <v>EZ-BNC-3C2V-A</v>
          </cell>
          <cell r="D1444" t="str">
            <v>∮</v>
          </cell>
          <cell r="E1444">
            <v>10.8</v>
          </cell>
          <cell r="F1444">
            <v>10.8</v>
          </cell>
          <cell r="G1444">
            <v>18.3</v>
          </cell>
          <cell r="H1444">
            <v>0.8</v>
          </cell>
          <cell r="I1444">
            <v>40</v>
          </cell>
          <cell r="J1444">
            <v>0.2</v>
          </cell>
          <cell r="K1444">
            <v>127</v>
          </cell>
          <cell r="L1444">
            <v>1.5338504409448821E-2</v>
          </cell>
          <cell r="M1444">
            <v>0.78500000000000003</v>
          </cell>
          <cell r="Q1444" t="str">
            <v>E-11</v>
          </cell>
          <cell r="R1444">
            <v>400</v>
          </cell>
          <cell r="S1444" t="str">
            <v>15.20型</v>
          </cell>
        </row>
        <row r="1445">
          <cell r="B1445" t="str">
            <v>EZ-BNC-3C2V-C</v>
          </cell>
          <cell r="D1445" t="str">
            <v>∮</v>
          </cell>
          <cell r="E1445">
            <v>7</v>
          </cell>
          <cell r="F1445">
            <v>6.6</v>
          </cell>
          <cell r="G1445">
            <v>17.2</v>
          </cell>
          <cell r="H1445">
            <v>0.8</v>
          </cell>
          <cell r="I1445">
            <v>60</v>
          </cell>
          <cell r="J1445">
            <v>0.2</v>
          </cell>
          <cell r="K1445">
            <v>134</v>
          </cell>
          <cell r="L1445">
            <v>6.1070363805970154E-3</v>
          </cell>
          <cell r="M1445">
            <v>0.78500000000000003</v>
          </cell>
          <cell r="Q1445" t="str">
            <v>E-12</v>
          </cell>
          <cell r="R1445">
            <v>500</v>
          </cell>
          <cell r="S1445" t="str">
            <v>15.20型</v>
          </cell>
        </row>
        <row r="1446">
          <cell r="B1446" t="str">
            <v>247488-51</v>
          </cell>
          <cell r="C1446" t="str">
            <v>TC料</v>
          </cell>
          <cell r="D1446" t="str">
            <v>∮</v>
          </cell>
          <cell r="E1446">
            <v>10.8</v>
          </cell>
          <cell r="F1446">
            <v>10.4</v>
          </cell>
          <cell r="G1446">
            <v>13.3</v>
          </cell>
          <cell r="H1446">
            <v>0.8</v>
          </cell>
          <cell r="I1446">
            <v>40</v>
          </cell>
          <cell r="J1446">
            <v>0.2</v>
          </cell>
          <cell r="K1446">
            <v>172</v>
          </cell>
          <cell r="L1446">
            <v>1.1325523604651165E-2</v>
          </cell>
          <cell r="M1446">
            <v>0.78500000000000003</v>
          </cell>
          <cell r="Q1446" t="str">
            <v>2-95</v>
          </cell>
          <cell r="R1446">
            <v>800</v>
          </cell>
          <cell r="S1446" t="str">
            <v>15.20型</v>
          </cell>
        </row>
        <row r="1447">
          <cell r="B1447">
            <v>184520</v>
          </cell>
          <cell r="D1447" t="str">
            <v>∮</v>
          </cell>
          <cell r="E1447">
            <v>12.5</v>
          </cell>
          <cell r="F1447">
            <v>12.45</v>
          </cell>
          <cell r="G1447">
            <v>17.7</v>
          </cell>
          <cell r="H1447">
            <v>0.8</v>
          </cell>
          <cell r="I1447">
            <v>40</v>
          </cell>
          <cell r="J1447">
            <v>0.2</v>
          </cell>
          <cell r="K1447">
            <v>131</v>
          </cell>
          <cell r="L1447">
            <v>1.9919936784351146E-2</v>
          </cell>
          <cell r="M1447">
            <v>0.78500000000000003</v>
          </cell>
          <cell r="Q1447" t="str">
            <v>1-120</v>
          </cell>
          <cell r="R1447">
            <v>500</v>
          </cell>
          <cell r="S1447" t="str">
            <v>15.20型</v>
          </cell>
        </row>
        <row r="1448">
          <cell r="B1448" t="str">
            <v>SMBRA085-F</v>
          </cell>
          <cell r="D1448" t="str">
            <v>∮</v>
          </cell>
          <cell r="E1448">
            <v>7</v>
          </cell>
          <cell r="F1448">
            <v>6.5</v>
          </cell>
          <cell r="G1448">
            <v>8.1999999999999993</v>
          </cell>
          <cell r="H1448">
            <v>0.8</v>
          </cell>
          <cell r="I1448">
            <v>60</v>
          </cell>
          <cell r="J1448">
            <v>0.2</v>
          </cell>
          <cell r="K1448">
            <v>265</v>
          </cell>
          <cell r="L1448">
            <v>3.0880863207547169E-3</v>
          </cell>
          <cell r="M1448">
            <v>0.78500000000000003</v>
          </cell>
          <cell r="Q1448" t="str">
            <v>S-119</v>
          </cell>
          <cell r="R1448">
            <v>650</v>
          </cell>
          <cell r="S1448" t="str">
            <v>15.20型</v>
          </cell>
        </row>
        <row r="1449">
          <cell r="B1449" t="str">
            <v>246470-01</v>
          </cell>
          <cell r="D1449" t="str">
            <v>∮</v>
          </cell>
          <cell r="E1449">
            <v>8</v>
          </cell>
          <cell r="F1449">
            <v>7.84</v>
          </cell>
          <cell r="G1449">
            <v>14.4</v>
          </cell>
          <cell r="H1449">
            <v>0.8</v>
          </cell>
          <cell r="I1449">
            <v>60</v>
          </cell>
          <cell r="J1449">
            <v>0.2</v>
          </cell>
          <cell r="K1449">
            <v>158</v>
          </cell>
          <cell r="L1449">
            <v>6.7649113924050635E-3</v>
          </cell>
          <cell r="M1449">
            <v>0.78500000000000003</v>
          </cell>
          <cell r="Q1449" t="str">
            <v>2-96</v>
          </cell>
          <cell r="R1449">
            <v>800</v>
          </cell>
          <cell r="S1449" t="str">
            <v>15.20型</v>
          </cell>
        </row>
        <row r="1450">
          <cell r="B1450" t="str">
            <v>246471-01</v>
          </cell>
          <cell r="D1450" t="str">
            <v>∮</v>
          </cell>
          <cell r="E1450">
            <v>8</v>
          </cell>
          <cell r="F1450">
            <v>7.84</v>
          </cell>
          <cell r="G1450">
            <v>14.4</v>
          </cell>
          <cell r="H1450">
            <v>0.8</v>
          </cell>
          <cell r="I1450">
            <v>60</v>
          </cell>
          <cell r="J1450">
            <v>0.2</v>
          </cell>
          <cell r="K1450">
            <v>158</v>
          </cell>
          <cell r="L1450">
            <v>6.7649113924050635E-3</v>
          </cell>
          <cell r="M1450">
            <v>0.78500000000000003</v>
          </cell>
          <cell r="Q1450" t="str">
            <v>2-96</v>
          </cell>
          <cell r="R1450">
            <v>800</v>
          </cell>
          <cell r="S1450" t="str">
            <v>15.20型</v>
          </cell>
        </row>
        <row r="1451">
          <cell r="B1451" t="str">
            <v>F5C-FCT-L-C</v>
          </cell>
          <cell r="D1451" t="str">
            <v>∮</v>
          </cell>
          <cell r="E1451">
            <v>8.5</v>
          </cell>
          <cell r="F1451">
            <v>8.5</v>
          </cell>
          <cell r="G1451">
            <v>13</v>
          </cell>
          <cell r="H1451">
            <v>0.8</v>
          </cell>
          <cell r="I1451">
            <v>60</v>
          </cell>
          <cell r="J1451">
            <v>0.2</v>
          </cell>
          <cell r="K1451">
            <v>174</v>
          </cell>
          <cell r="L1451">
            <v>6.9347024066091952E-3</v>
          </cell>
          <cell r="M1451">
            <v>0.78500000000000003</v>
          </cell>
          <cell r="Q1451" t="str">
            <v>F-132</v>
          </cell>
          <cell r="R1451">
            <v>850</v>
          </cell>
          <cell r="S1451" t="str">
            <v>15.20型</v>
          </cell>
        </row>
        <row r="1452">
          <cell r="B1452" t="str">
            <v>F5C-FCT-L-B-01</v>
          </cell>
          <cell r="D1452" t="str">
            <v>∮</v>
          </cell>
          <cell r="E1452">
            <v>11.5</v>
          </cell>
          <cell r="F1452">
            <v>11.5</v>
          </cell>
          <cell r="G1452">
            <v>13.7</v>
          </cell>
          <cell r="H1452">
            <v>0.8</v>
          </cell>
          <cell r="I1452">
            <v>40</v>
          </cell>
          <cell r="J1452">
            <v>0.2</v>
          </cell>
          <cell r="K1452">
            <v>167</v>
          </cell>
          <cell r="L1452">
            <v>1.3225692926646705E-2</v>
          </cell>
          <cell r="M1452">
            <v>0.78500000000000003</v>
          </cell>
          <cell r="Q1452" t="str">
            <v>F-131</v>
          </cell>
          <cell r="R1452">
            <v>500</v>
          </cell>
          <cell r="S1452" t="str">
            <v>15.20型</v>
          </cell>
        </row>
        <row r="1453">
          <cell r="B1453" t="str">
            <v>F18-CC</v>
          </cell>
          <cell r="D1453" t="str">
            <v>∮</v>
          </cell>
          <cell r="E1453">
            <v>11.7</v>
          </cell>
          <cell r="F1453">
            <v>11.5</v>
          </cell>
          <cell r="G1453">
            <v>3.8</v>
          </cell>
          <cell r="H1453">
            <v>0.8</v>
          </cell>
          <cell r="I1453">
            <v>40</v>
          </cell>
          <cell r="J1453">
            <v>0.2</v>
          </cell>
          <cell r="K1453">
            <v>512</v>
          </cell>
          <cell r="L1453">
            <v>4.4652007397460933E-3</v>
          </cell>
          <cell r="M1453">
            <v>0.78500000000000003</v>
          </cell>
          <cell r="Q1453" t="str">
            <v>F-133</v>
          </cell>
          <cell r="R1453">
            <v>600</v>
          </cell>
          <cell r="S1453" t="str">
            <v>15.20型</v>
          </cell>
        </row>
        <row r="1454">
          <cell r="B1454" t="str">
            <v>MPMCX-CQ-WS-B</v>
          </cell>
          <cell r="D1454" t="str">
            <v>∮</v>
          </cell>
          <cell r="E1454">
            <v>8.5</v>
          </cell>
          <cell r="F1454">
            <v>8.1999999999999993</v>
          </cell>
          <cell r="G1454">
            <v>12.5</v>
          </cell>
          <cell r="H1454">
            <v>0.8</v>
          </cell>
          <cell r="I1454">
            <v>60</v>
          </cell>
          <cell r="J1454">
            <v>0.2</v>
          </cell>
          <cell r="K1454">
            <v>180</v>
          </cell>
          <cell r="L1454">
            <v>6.7035456597222222E-3</v>
          </cell>
          <cell r="M1454">
            <v>0.78500000000000003</v>
          </cell>
          <cell r="Q1454" t="str">
            <v>M-38</v>
          </cell>
          <cell r="R1454">
            <v>350</v>
          </cell>
          <cell r="S1454" t="str">
            <v>15.20型</v>
          </cell>
        </row>
        <row r="1455">
          <cell r="B1455" t="str">
            <v>DS59Q-HEC2-C-02</v>
          </cell>
          <cell r="D1455" t="str">
            <v>∮</v>
          </cell>
          <cell r="E1455">
            <v>8.5</v>
          </cell>
          <cell r="F1455">
            <v>8.5</v>
          </cell>
          <cell r="G1455">
            <v>15.3</v>
          </cell>
          <cell r="H1455">
            <v>0.8</v>
          </cell>
          <cell r="I1455">
            <v>60</v>
          </cell>
          <cell r="J1455">
            <v>0.2</v>
          </cell>
          <cell r="K1455">
            <v>149</v>
          </cell>
          <cell r="L1455">
            <v>8.0982430788590597E-3</v>
          </cell>
          <cell r="M1455">
            <v>0.78500000000000003</v>
          </cell>
          <cell r="Q1455" t="str">
            <v>D-26</v>
          </cell>
          <cell r="R1455">
            <v>750</v>
          </cell>
          <cell r="S1455" t="str">
            <v>15.20型</v>
          </cell>
        </row>
        <row r="1456">
          <cell r="B1456" t="str">
            <v>NS-4743-17-LP</v>
          </cell>
          <cell r="C1456" t="str">
            <v>C36000</v>
          </cell>
          <cell r="D1456" t="str">
            <v>∮</v>
          </cell>
          <cell r="E1456">
            <v>12.7</v>
          </cell>
          <cell r="F1456">
            <v>12.41</v>
          </cell>
          <cell r="G1456">
            <v>28.45</v>
          </cell>
          <cell r="H1456">
            <v>0.8</v>
          </cell>
          <cell r="I1456">
            <v>60</v>
          </cell>
          <cell r="J1456">
            <v>0.2</v>
          </cell>
          <cell r="K1456">
            <v>82</v>
          </cell>
          <cell r="L1456">
            <v>3.2849806448170732E-2</v>
          </cell>
          <cell r="M1456">
            <v>0.78500000000000003</v>
          </cell>
          <cell r="Q1456" t="str">
            <v>N-106</v>
          </cell>
          <cell r="R1456">
            <v>330</v>
          </cell>
          <cell r="S1456" t="str">
            <v>15.20型</v>
          </cell>
        </row>
        <row r="1457">
          <cell r="B1457" t="str">
            <v>VBC-1P-B</v>
          </cell>
          <cell r="D1457" t="str">
            <v>∮</v>
          </cell>
          <cell r="E1457">
            <v>8.5</v>
          </cell>
          <cell r="F1457">
            <v>8.5</v>
          </cell>
          <cell r="G1457">
            <v>3.6</v>
          </cell>
          <cell r="H1457">
            <v>0.8</v>
          </cell>
          <cell r="I1457">
            <v>60</v>
          </cell>
          <cell r="J1457">
            <v>0.2</v>
          </cell>
          <cell r="K1457">
            <v>530</v>
          </cell>
          <cell r="L1457">
            <v>2.2766758844339624E-3</v>
          </cell>
          <cell r="M1457">
            <v>0.78500000000000003</v>
          </cell>
          <cell r="R1457">
            <v>800</v>
          </cell>
          <cell r="S1457" t="str">
            <v>15.20型</v>
          </cell>
        </row>
        <row r="1458">
          <cell r="B1458" t="str">
            <v>CM-RGB23-BNC-R-01</v>
          </cell>
          <cell r="D1458" t="str">
            <v>∮</v>
          </cell>
          <cell r="E1458">
            <v>12</v>
          </cell>
          <cell r="F1458">
            <v>12</v>
          </cell>
          <cell r="G1458">
            <v>11.15</v>
          </cell>
          <cell r="H1458">
            <v>0.8</v>
          </cell>
          <cell r="I1458">
            <v>40</v>
          </cell>
          <cell r="J1458">
            <v>0.2</v>
          </cell>
          <cell r="K1458">
            <v>202</v>
          </cell>
          <cell r="L1458">
            <v>1.1905574257425743E-2</v>
          </cell>
          <cell r="M1458">
            <v>0.78500000000000003</v>
          </cell>
          <cell r="Q1458" t="str">
            <v>C-101</v>
          </cell>
          <cell r="R1458">
            <v>500</v>
          </cell>
          <cell r="S1458" t="str">
            <v>15.20型</v>
          </cell>
        </row>
        <row r="1459">
          <cell r="B1459" t="str">
            <v>CM-RG6M-BNC-R</v>
          </cell>
          <cell r="D1459" t="str">
            <v>∮</v>
          </cell>
          <cell r="E1459">
            <v>12</v>
          </cell>
          <cell r="F1459">
            <v>12</v>
          </cell>
          <cell r="G1459">
            <v>12.6</v>
          </cell>
          <cell r="H1459">
            <v>0.8</v>
          </cell>
          <cell r="I1459">
            <v>40</v>
          </cell>
          <cell r="J1459">
            <v>0.2</v>
          </cell>
          <cell r="K1459">
            <v>180</v>
          </cell>
          <cell r="L1459">
            <v>1.3360700000000001E-2</v>
          </cell>
          <cell r="M1459">
            <v>0.78500000000000003</v>
          </cell>
          <cell r="Q1459" t="str">
            <v>C-100</v>
          </cell>
          <cell r="R1459">
            <v>600</v>
          </cell>
          <cell r="S1459" t="str">
            <v>15.20型</v>
          </cell>
        </row>
        <row r="1460">
          <cell r="B1460" t="str">
            <v>FF-PG11-C-F</v>
          </cell>
          <cell r="D1460" t="str">
            <v>∮</v>
          </cell>
          <cell r="E1460">
            <v>7</v>
          </cell>
          <cell r="F1460">
            <v>6.7</v>
          </cell>
          <cell r="G1460">
            <v>1.5</v>
          </cell>
          <cell r="H1460">
            <v>0.8</v>
          </cell>
          <cell r="I1460">
            <v>60</v>
          </cell>
          <cell r="J1460">
            <v>0.2</v>
          </cell>
          <cell r="K1460">
            <v>976</v>
          </cell>
          <cell r="L1460">
            <v>8.3846606045081965E-4</v>
          </cell>
          <cell r="M1460">
            <v>0.78500000000000003</v>
          </cell>
          <cell r="Q1460" t="str">
            <v>F-134</v>
          </cell>
          <cell r="R1460">
            <v>800</v>
          </cell>
          <cell r="S1460" t="str">
            <v>15型</v>
          </cell>
        </row>
        <row r="1461">
          <cell r="B1461" t="str">
            <v>FF-PG11-C-H</v>
          </cell>
          <cell r="D1461" t="str">
            <v>∮</v>
          </cell>
          <cell r="E1461">
            <v>9</v>
          </cell>
          <cell r="F1461">
            <v>8.9499999999999993</v>
          </cell>
          <cell r="G1461">
            <v>5.0999999999999996</v>
          </cell>
          <cell r="H1461">
            <v>0.8</v>
          </cell>
          <cell r="I1461">
            <v>60</v>
          </cell>
          <cell r="J1461">
            <v>0.2</v>
          </cell>
          <cell r="K1461">
            <v>400</v>
          </cell>
          <cell r="L1461">
            <v>3.3819271875000002E-3</v>
          </cell>
          <cell r="M1461">
            <v>0.78500000000000003</v>
          </cell>
          <cell r="Q1461" t="str">
            <v>F-135</v>
          </cell>
          <cell r="R1461">
            <v>600</v>
          </cell>
          <cell r="S1461" t="str">
            <v>15.20型</v>
          </cell>
        </row>
        <row r="1462">
          <cell r="B1462" t="str">
            <v>NSJM5C-N-01</v>
          </cell>
          <cell r="D1462" t="str">
            <v>H</v>
          </cell>
          <cell r="E1462">
            <v>12</v>
          </cell>
          <cell r="F1462">
            <v>12</v>
          </cell>
          <cell r="G1462">
            <v>12.1</v>
          </cell>
          <cell r="H1462">
            <v>0.8</v>
          </cell>
          <cell r="I1462">
            <v>40</v>
          </cell>
          <cell r="J1462">
            <v>0.2</v>
          </cell>
          <cell r="K1462">
            <v>187</v>
          </cell>
          <cell r="L1462">
            <v>1.4187580748663102E-2</v>
          </cell>
          <cell r="M1462">
            <v>0.86599999999999999</v>
          </cell>
          <cell r="Q1462" t="str">
            <v>N-107</v>
          </cell>
          <cell r="R1462">
            <v>600</v>
          </cell>
          <cell r="S1462" t="str">
            <v>15.20型</v>
          </cell>
        </row>
        <row r="1463">
          <cell r="B1463" t="str">
            <v>99900100-C</v>
          </cell>
          <cell r="D1463" t="str">
            <v>∮</v>
          </cell>
          <cell r="E1463">
            <v>7</v>
          </cell>
          <cell r="F1463">
            <v>6.6</v>
          </cell>
          <cell r="G1463">
            <v>13.3</v>
          </cell>
          <cell r="H1463">
            <v>0.8</v>
          </cell>
          <cell r="I1463">
            <v>60</v>
          </cell>
          <cell r="J1463">
            <v>0.2</v>
          </cell>
          <cell r="K1463">
            <v>170</v>
          </cell>
          <cell r="L1463">
            <v>4.813781617647059E-3</v>
          </cell>
          <cell r="M1463">
            <v>0.78500000000000003</v>
          </cell>
          <cell r="R1463">
            <v>900</v>
          </cell>
          <cell r="S1463" t="str">
            <v>15型</v>
          </cell>
        </row>
        <row r="1464">
          <cell r="B1464" t="str">
            <v>246214-U-02</v>
          </cell>
          <cell r="D1464" t="str">
            <v>∮</v>
          </cell>
          <cell r="E1464">
            <v>8.5</v>
          </cell>
          <cell r="F1464">
            <v>8.5</v>
          </cell>
          <cell r="G1464">
            <v>15.4</v>
          </cell>
          <cell r="H1464">
            <v>0.8</v>
          </cell>
          <cell r="I1464">
            <v>60</v>
          </cell>
          <cell r="J1464">
            <v>0.2</v>
          </cell>
          <cell r="K1464">
            <v>148</v>
          </cell>
          <cell r="L1464">
            <v>8.1529609375000003E-3</v>
          </cell>
          <cell r="M1464">
            <v>0.78500000000000003</v>
          </cell>
          <cell r="Q1464" t="str">
            <v>2-97</v>
          </cell>
          <cell r="R1464">
            <v>900</v>
          </cell>
          <cell r="S1464" t="str">
            <v>15.20型</v>
          </cell>
        </row>
        <row r="1465">
          <cell r="B1465" t="str">
            <v>G-F81HT-3G-A</v>
          </cell>
          <cell r="D1465" t="str">
            <v>H</v>
          </cell>
          <cell r="E1465">
            <v>11</v>
          </cell>
          <cell r="F1465">
            <v>11</v>
          </cell>
          <cell r="G1465">
            <v>26.8</v>
          </cell>
          <cell r="H1465">
            <v>0.8</v>
          </cell>
          <cell r="I1465">
            <v>40</v>
          </cell>
          <cell r="J1465">
            <v>0.2</v>
          </cell>
          <cell r="K1465">
            <v>88</v>
          </cell>
          <cell r="L1465">
            <v>2.5333206249999997E-2</v>
          </cell>
          <cell r="M1465">
            <v>0.86599999999999999</v>
          </cell>
          <cell r="Q1465" t="str">
            <v>G-52</v>
          </cell>
          <cell r="R1465">
            <v>300</v>
          </cell>
          <cell r="S1465" t="str">
            <v>15.20型</v>
          </cell>
        </row>
        <row r="1466">
          <cell r="B1466" t="str">
            <v>ASFPSLC2-C</v>
          </cell>
          <cell r="D1466" t="str">
            <v>∮</v>
          </cell>
          <cell r="E1466">
            <v>6</v>
          </cell>
          <cell r="F1466">
            <v>5.6</v>
          </cell>
          <cell r="G1466">
            <v>16.3</v>
          </cell>
          <cell r="H1466">
            <v>0.8</v>
          </cell>
          <cell r="I1466">
            <v>60</v>
          </cell>
          <cell r="J1466">
            <v>0.2</v>
          </cell>
          <cell r="K1466">
            <v>141</v>
          </cell>
          <cell r="L1466">
            <v>4.264053191489362E-3</v>
          </cell>
          <cell r="M1466">
            <v>0.78500000000000003</v>
          </cell>
          <cell r="R1466">
            <v>400</v>
          </cell>
          <cell r="S1466" t="str">
            <v>15型</v>
          </cell>
        </row>
        <row r="1467">
          <cell r="B1467" t="str">
            <v>ASFPSLCQ-D</v>
          </cell>
          <cell r="D1467" t="str">
            <v>∮</v>
          </cell>
          <cell r="E1467">
            <v>8.5</v>
          </cell>
          <cell r="F1467">
            <v>8.5</v>
          </cell>
          <cell r="G1467">
            <v>6.8</v>
          </cell>
          <cell r="H1467">
            <v>0.8</v>
          </cell>
          <cell r="I1467">
            <v>60</v>
          </cell>
          <cell r="J1467">
            <v>0.2</v>
          </cell>
          <cell r="K1467">
            <v>312</v>
          </cell>
          <cell r="L1467">
            <v>3.8674301883012819E-3</v>
          </cell>
          <cell r="M1467">
            <v>0.78500000000000003</v>
          </cell>
          <cell r="Q1467" t="str">
            <v>A-20</v>
          </cell>
          <cell r="R1467">
            <v>700</v>
          </cell>
          <cell r="S1467" t="str">
            <v>15.20型</v>
          </cell>
        </row>
        <row r="1468">
          <cell r="B1468" t="str">
            <v>F1855-FP2-R-01</v>
          </cell>
          <cell r="D1468" t="str">
            <v>∮</v>
          </cell>
          <cell r="E1468">
            <v>11.1</v>
          </cell>
          <cell r="F1468">
            <v>11</v>
          </cell>
          <cell r="G1468">
            <v>11.75</v>
          </cell>
          <cell r="H1468">
            <v>0.8</v>
          </cell>
          <cell r="I1468">
            <v>40</v>
          </cell>
          <cell r="J1468">
            <v>0.2</v>
          </cell>
          <cell r="K1468">
            <v>192</v>
          </cell>
          <cell r="L1468">
            <v>1.0717264628906249E-2</v>
          </cell>
          <cell r="M1468">
            <v>0.78500000000000003</v>
          </cell>
          <cell r="Q1468" t="str">
            <v>F-136</v>
          </cell>
          <cell r="R1468">
            <v>360</v>
          </cell>
          <cell r="S1468" t="str">
            <v>15.20型</v>
          </cell>
        </row>
        <row r="1469">
          <cell r="B1469" t="str">
            <v>BNC6-MCV-R</v>
          </cell>
          <cell r="D1469" t="str">
            <v>∮</v>
          </cell>
          <cell r="E1469">
            <v>11.5</v>
          </cell>
          <cell r="F1469">
            <v>11.2</v>
          </cell>
          <cell r="G1469">
            <v>11.8</v>
          </cell>
          <cell r="H1469">
            <v>0.8</v>
          </cell>
          <cell r="I1469">
            <v>40</v>
          </cell>
          <cell r="J1469">
            <v>0.2</v>
          </cell>
          <cell r="K1469">
            <v>192</v>
          </cell>
          <cell r="L1469">
            <v>1.1503597493489582E-2</v>
          </cell>
          <cell r="M1469">
            <v>0.78500000000000003</v>
          </cell>
          <cell r="Q1469" t="str">
            <v>B-23</v>
          </cell>
          <cell r="R1469">
            <v>400</v>
          </cell>
          <cell r="S1469" t="str">
            <v>15.20型</v>
          </cell>
        </row>
        <row r="1470">
          <cell r="B1470" t="str">
            <v>BNC6-MCVL-R</v>
          </cell>
          <cell r="D1470" t="str">
            <v>∮</v>
          </cell>
          <cell r="E1470">
            <v>11.5</v>
          </cell>
          <cell r="F1470">
            <v>11.2</v>
          </cell>
          <cell r="G1470">
            <v>11.8</v>
          </cell>
          <cell r="H1470">
            <v>0.8</v>
          </cell>
          <cell r="I1470">
            <v>40</v>
          </cell>
          <cell r="J1470">
            <v>0.2</v>
          </cell>
          <cell r="K1470">
            <v>192</v>
          </cell>
          <cell r="L1470">
            <v>1.1503597493489582E-2</v>
          </cell>
          <cell r="M1470">
            <v>0.78500000000000003</v>
          </cell>
          <cell r="Q1470" t="str">
            <v>B-24</v>
          </cell>
          <cell r="R1470">
            <v>400</v>
          </cell>
          <cell r="S1470" t="str">
            <v>15.20型</v>
          </cell>
        </row>
        <row r="1471">
          <cell r="B1471" t="str">
            <v>BNC59-MCV-R-02</v>
          </cell>
          <cell r="D1471" t="str">
            <v>∮</v>
          </cell>
          <cell r="E1471">
            <v>11.1</v>
          </cell>
          <cell r="F1471">
            <v>11</v>
          </cell>
          <cell r="G1471">
            <v>11.6</v>
          </cell>
          <cell r="H1471">
            <v>0.8</v>
          </cell>
          <cell r="I1471">
            <v>40</v>
          </cell>
          <cell r="J1471">
            <v>0.2</v>
          </cell>
          <cell r="K1471">
            <v>195</v>
          </cell>
          <cell r="L1471">
            <v>1.0552383634615383E-2</v>
          </cell>
          <cell r="M1471">
            <v>0.78500000000000003</v>
          </cell>
          <cell r="Q1471" t="str">
            <v>B-22</v>
          </cell>
          <cell r="R1471">
            <v>400</v>
          </cell>
          <cell r="S1471" t="str">
            <v>15.20型</v>
          </cell>
        </row>
        <row r="1472">
          <cell r="B1472" t="str">
            <v>SLC1855-FPU-R</v>
          </cell>
          <cell r="D1472" t="str">
            <v>∮</v>
          </cell>
          <cell r="E1472">
            <v>11.1</v>
          </cell>
          <cell r="F1472">
            <v>11</v>
          </cell>
          <cell r="G1472">
            <v>12.3</v>
          </cell>
          <cell r="H1472">
            <v>0.8</v>
          </cell>
          <cell r="I1472">
            <v>40</v>
          </cell>
          <cell r="J1472">
            <v>0.2</v>
          </cell>
          <cell r="K1472">
            <v>184</v>
          </cell>
          <cell r="L1472">
            <v>1.1183232656249998E-2</v>
          </cell>
          <cell r="M1472">
            <v>0.78500000000000003</v>
          </cell>
          <cell r="Q1472" t="str">
            <v>S-121</v>
          </cell>
          <cell r="R1472">
            <v>300</v>
          </cell>
          <cell r="S1472" t="str">
            <v>15.20型</v>
          </cell>
        </row>
        <row r="1473">
          <cell r="B1473" t="str">
            <v>CR-9001</v>
          </cell>
          <cell r="D1473" t="str">
            <v>∮</v>
          </cell>
          <cell r="E1473">
            <v>9.5</v>
          </cell>
          <cell r="F1473">
            <v>9.15</v>
          </cell>
          <cell r="G1473">
            <v>17.100000000000001</v>
          </cell>
          <cell r="H1473">
            <v>0.8</v>
          </cell>
          <cell r="I1473">
            <v>60</v>
          </cell>
          <cell r="J1473">
            <v>0.2</v>
          </cell>
          <cell r="K1473">
            <v>134</v>
          </cell>
          <cell r="L1473">
            <v>1.1248163945895522E-2</v>
          </cell>
          <cell r="M1473">
            <v>0.78500000000000003</v>
          </cell>
          <cell r="Q1473" t="str">
            <v>C-102</v>
          </cell>
          <cell r="R1473">
            <v>600</v>
          </cell>
          <cell r="S1473" t="str">
            <v>15.20型</v>
          </cell>
        </row>
        <row r="1474">
          <cell r="B1474">
            <v>246500</v>
          </cell>
          <cell r="D1474" t="str">
            <v>∮</v>
          </cell>
          <cell r="E1474">
            <v>8</v>
          </cell>
          <cell r="F1474">
            <v>7.84</v>
          </cell>
          <cell r="G1474">
            <v>14.4</v>
          </cell>
          <cell r="H1474">
            <v>0.8</v>
          </cell>
          <cell r="I1474">
            <v>60</v>
          </cell>
          <cell r="J1474">
            <v>0.2</v>
          </cell>
          <cell r="K1474">
            <v>158</v>
          </cell>
          <cell r="L1474">
            <v>6.7649113924050635E-3</v>
          </cell>
          <cell r="M1474">
            <v>0.78500000000000003</v>
          </cell>
          <cell r="Q1474" t="str">
            <v>2-98</v>
          </cell>
          <cell r="R1474">
            <v>750</v>
          </cell>
          <cell r="S1474" t="str">
            <v>15型</v>
          </cell>
        </row>
        <row r="1475">
          <cell r="B1475" t="str">
            <v>246500-01</v>
          </cell>
          <cell r="D1475" t="str">
            <v>∮</v>
          </cell>
          <cell r="E1475">
            <v>8</v>
          </cell>
          <cell r="F1475">
            <v>7.84</v>
          </cell>
          <cell r="G1475">
            <v>14.4</v>
          </cell>
          <cell r="H1475">
            <v>0.8</v>
          </cell>
          <cell r="I1475">
            <v>60</v>
          </cell>
          <cell r="J1475">
            <v>0.2</v>
          </cell>
          <cell r="K1475">
            <v>158</v>
          </cell>
          <cell r="L1475">
            <v>6.7649113924050635E-3</v>
          </cell>
          <cell r="M1475">
            <v>0.78500000000000003</v>
          </cell>
          <cell r="Q1475" t="str">
            <v>2-98</v>
          </cell>
          <cell r="R1475">
            <v>750</v>
          </cell>
          <cell r="S1475" t="str">
            <v>15型</v>
          </cell>
        </row>
        <row r="1476">
          <cell r="B1476" t="str">
            <v>MCXFPSLCQ-C</v>
          </cell>
          <cell r="D1476" t="str">
            <v>∮</v>
          </cell>
          <cell r="E1476">
            <v>6.5</v>
          </cell>
          <cell r="F1476">
            <v>6.4</v>
          </cell>
          <cell r="G1476">
            <v>12.85</v>
          </cell>
          <cell r="H1476">
            <v>0.8</v>
          </cell>
          <cell r="I1476">
            <v>60</v>
          </cell>
          <cell r="J1476">
            <v>0.2</v>
          </cell>
          <cell r="K1476">
            <v>176</v>
          </cell>
          <cell r="L1476">
            <v>4.0091589133522728E-3</v>
          </cell>
          <cell r="M1476">
            <v>0.78500000000000003</v>
          </cell>
          <cell r="Q1476" t="str">
            <v>M-39</v>
          </cell>
          <cell r="R1476">
            <v>400</v>
          </cell>
          <cell r="S1476" t="str">
            <v>15型</v>
          </cell>
        </row>
        <row r="1477">
          <cell r="B1477" t="str">
            <v>MCXFPSLCQ-R-01</v>
          </cell>
          <cell r="D1477" t="str">
            <v>∮</v>
          </cell>
          <cell r="E1477">
            <v>9.5</v>
          </cell>
          <cell r="F1477">
            <v>9.3000000000000007</v>
          </cell>
          <cell r="G1477">
            <v>10.35</v>
          </cell>
          <cell r="H1477">
            <v>0.8</v>
          </cell>
          <cell r="I1477">
            <v>60</v>
          </cell>
          <cell r="J1477">
            <v>0.2</v>
          </cell>
          <cell r="K1477">
            <v>214</v>
          </cell>
          <cell r="L1477">
            <v>7.0432428446261684E-3</v>
          </cell>
          <cell r="M1477">
            <v>0.78500000000000003</v>
          </cell>
          <cell r="Q1477" t="str">
            <v>M-41</v>
          </cell>
          <cell r="R1477">
            <v>600</v>
          </cell>
          <cell r="S1477" t="str">
            <v>15.20型</v>
          </cell>
        </row>
        <row r="1478">
          <cell r="B1478" t="str">
            <v>MCXFPSLCQ-A-02</v>
          </cell>
          <cell r="D1478" t="str">
            <v>∮</v>
          </cell>
          <cell r="E1478">
            <v>9.5</v>
          </cell>
          <cell r="F1478">
            <v>9.3000000000000007</v>
          </cell>
          <cell r="G1478">
            <v>19.850000000000001</v>
          </cell>
          <cell r="H1478">
            <v>0.8</v>
          </cell>
          <cell r="I1478">
            <v>60</v>
          </cell>
          <cell r="J1478">
            <v>0.2</v>
          </cell>
          <cell r="K1478">
            <v>117</v>
          </cell>
          <cell r="L1478">
            <v>1.2882512553418803E-2</v>
          </cell>
          <cell r="M1478">
            <v>0.78500000000000003</v>
          </cell>
          <cell r="Q1478" t="str">
            <v>M-40</v>
          </cell>
          <cell r="R1478">
            <v>320</v>
          </cell>
          <cell r="S1478" t="str">
            <v>15.20型</v>
          </cell>
        </row>
        <row r="1479">
          <cell r="B1479" t="str">
            <v>KP-HE-BAT-B1-01</v>
          </cell>
          <cell r="D1479" t="str">
            <v>∮</v>
          </cell>
          <cell r="E1479">
            <v>8.5</v>
          </cell>
          <cell r="F1479">
            <v>8.5</v>
          </cell>
          <cell r="G1479">
            <v>4.2</v>
          </cell>
          <cell r="H1479">
            <v>0.8</v>
          </cell>
          <cell r="I1479">
            <v>60</v>
          </cell>
          <cell r="J1479">
            <v>0.2</v>
          </cell>
          <cell r="K1479">
            <v>469</v>
          </cell>
          <cell r="L1479">
            <v>2.5727893789978676E-3</v>
          </cell>
          <cell r="M1479">
            <v>0.78500000000000003</v>
          </cell>
          <cell r="Q1479" t="str">
            <v>K-10</v>
          </cell>
          <cell r="R1479">
            <v>700</v>
          </cell>
          <cell r="S1479" t="str">
            <v>15.20型</v>
          </cell>
        </row>
        <row r="1480">
          <cell r="B1480">
            <v>244077</v>
          </cell>
          <cell r="D1480" t="str">
            <v>∮</v>
          </cell>
          <cell r="E1480">
            <v>10.8</v>
          </cell>
          <cell r="F1480">
            <v>10.5</v>
          </cell>
          <cell r="G1480">
            <v>13.15</v>
          </cell>
          <cell r="H1480">
            <v>0.8</v>
          </cell>
          <cell r="I1480">
            <v>40</v>
          </cell>
          <cell r="J1480">
            <v>0.2</v>
          </cell>
          <cell r="K1480">
            <v>173</v>
          </cell>
          <cell r="L1480">
            <v>1.1260058150289019E-2</v>
          </cell>
          <cell r="M1480">
            <v>0.78500000000000003</v>
          </cell>
          <cell r="Q1480" t="str">
            <v>2-99</v>
          </cell>
          <cell r="R1480">
            <v>400</v>
          </cell>
          <cell r="S1480" t="str">
            <v>15.20型</v>
          </cell>
        </row>
        <row r="1481">
          <cell r="B1481" t="str">
            <v>11.1*10*5</v>
          </cell>
          <cell r="D1481" t="str">
            <v>∮</v>
          </cell>
          <cell r="E1481">
            <v>11.1</v>
          </cell>
          <cell r="F1481">
            <v>11.1</v>
          </cell>
          <cell r="G1481">
            <v>5</v>
          </cell>
          <cell r="H1481">
            <v>0.8</v>
          </cell>
          <cell r="I1481">
            <v>40</v>
          </cell>
          <cell r="J1481">
            <v>0.2</v>
          </cell>
          <cell r="K1481">
            <v>410</v>
          </cell>
          <cell r="L1481">
            <v>5.0188166067073161E-3</v>
          </cell>
          <cell r="M1481">
            <v>0.78500000000000003</v>
          </cell>
          <cell r="Q1481" t="str">
            <v>1-121</v>
          </cell>
          <cell r="R1481">
            <v>1200</v>
          </cell>
          <cell r="S1481" t="str">
            <v>15.20型</v>
          </cell>
        </row>
        <row r="1482">
          <cell r="B1482" t="str">
            <v>GLT-L2-C</v>
          </cell>
          <cell r="D1482" t="str">
            <v>∮</v>
          </cell>
          <cell r="E1482">
            <v>11</v>
          </cell>
          <cell r="F1482">
            <v>10.9</v>
          </cell>
          <cell r="G1482">
            <v>27.1</v>
          </cell>
          <cell r="H1482">
            <v>0.8</v>
          </cell>
          <cell r="I1482">
            <v>40</v>
          </cell>
          <cell r="J1482">
            <v>0.2</v>
          </cell>
          <cell r="K1482">
            <v>87</v>
          </cell>
          <cell r="L1482">
            <v>2.3227653735632185E-2</v>
          </cell>
          <cell r="M1482">
            <v>0.78500000000000003</v>
          </cell>
          <cell r="Q1482" t="str">
            <v>G-54</v>
          </cell>
          <cell r="R1482">
            <v>260</v>
          </cell>
          <cell r="S1482" t="str">
            <v>15.20型</v>
          </cell>
        </row>
        <row r="1483">
          <cell r="B1483" t="str">
            <v>GLT-25-C-01</v>
          </cell>
          <cell r="D1483" t="str">
            <v>∮</v>
          </cell>
          <cell r="E1483">
            <v>11</v>
          </cell>
          <cell r="F1483">
            <v>10.9</v>
          </cell>
          <cell r="G1483">
            <v>21.8</v>
          </cell>
          <cell r="H1483">
            <v>1.1000000000000001</v>
          </cell>
          <cell r="I1483">
            <v>40</v>
          </cell>
          <cell r="J1483">
            <v>0.2</v>
          </cell>
          <cell r="K1483">
            <v>106</v>
          </cell>
          <cell r="L1483">
            <v>1.9064206367924531E-2</v>
          </cell>
          <cell r="M1483">
            <v>0.78500000000000003</v>
          </cell>
          <cell r="Q1483" t="str">
            <v>G-53</v>
          </cell>
          <cell r="R1483">
            <v>260</v>
          </cell>
          <cell r="S1483" t="str">
            <v>15.20型</v>
          </cell>
        </row>
        <row r="1484">
          <cell r="B1484" t="str">
            <v>CM-RG6L-F-R</v>
          </cell>
          <cell r="D1484" t="str">
            <v>∮</v>
          </cell>
          <cell r="E1484">
            <v>12.3</v>
          </cell>
          <cell r="F1484">
            <v>12</v>
          </cell>
          <cell r="G1484">
            <v>16.8</v>
          </cell>
          <cell r="H1484">
            <v>0.8</v>
          </cell>
          <cell r="I1484">
            <v>40</v>
          </cell>
          <cell r="J1484">
            <v>0.2</v>
          </cell>
          <cell r="K1484">
            <v>138</v>
          </cell>
          <cell r="L1484">
            <v>1.8309241875000003E-2</v>
          </cell>
          <cell r="M1484">
            <v>0.78500000000000003</v>
          </cell>
          <cell r="Q1484" t="str">
            <v>C-103</v>
          </cell>
          <cell r="R1484">
            <v>500</v>
          </cell>
          <cell r="S1484" t="str">
            <v>15.20型</v>
          </cell>
        </row>
        <row r="1485">
          <cell r="B1485" t="str">
            <v>081-5052-1</v>
          </cell>
          <cell r="D1485" t="str">
            <v>∮</v>
          </cell>
          <cell r="E1485">
            <v>8.5</v>
          </cell>
          <cell r="F1485">
            <v>8.36</v>
          </cell>
          <cell r="G1485">
            <v>16.399999999999999</v>
          </cell>
          <cell r="H1485">
            <v>0.8</v>
          </cell>
          <cell r="I1485">
            <v>60</v>
          </cell>
          <cell r="J1485">
            <v>0.2</v>
          </cell>
          <cell r="K1485">
            <v>140</v>
          </cell>
          <cell r="L1485">
            <v>8.6188444196428574E-3</v>
          </cell>
          <cell r="M1485">
            <v>0.78500000000000003</v>
          </cell>
          <cell r="Q1485" t="str">
            <v>0-43</v>
          </cell>
          <cell r="R1485">
            <v>400</v>
          </cell>
          <cell r="S1485" t="str">
            <v>15.20型</v>
          </cell>
        </row>
        <row r="1486">
          <cell r="B1486" t="str">
            <v>ASFPQ-NUT</v>
          </cell>
          <cell r="D1486" t="str">
            <v>H</v>
          </cell>
          <cell r="E1486">
            <v>11</v>
          </cell>
          <cell r="F1486">
            <v>11</v>
          </cell>
          <cell r="G1486">
            <v>8.5</v>
          </cell>
          <cell r="H1486">
            <v>0.8</v>
          </cell>
          <cell r="I1486">
            <v>40</v>
          </cell>
          <cell r="J1486">
            <v>0.2</v>
          </cell>
          <cell r="K1486">
            <v>258</v>
          </cell>
          <cell r="L1486">
            <v>8.6407835271317818E-3</v>
          </cell>
          <cell r="M1486">
            <v>0.86599999999999999</v>
          </cell>
          <cell r="Q1486" t="str">
            <v>A-24</v>
          </cell>
          <cell r="R1486">
            <v>750</v>
          </cell>
          <cell r="S1486" t="str">
            <v>15.20型</v>
          </cell>
        </row>
        <row r="1487">
          <cell r="B1487" t="str">
            <v>ASFP-C</v>
          </cell>
          <cell r="D1487" t="str">
            <v>∮</v>
          </cell>
          <cell r="E1487">
            <v>6</v>
          </cell>
          <cell r="F1487">
            <v>5.55</v>
          </cell>
          <cell r="G1487">
            <v>15.65</v>
          </cell>
          <cell r="H1487">
            <v>0.8</v>
          </cell>
          <cell r="I1487">
            <v>60</v>
          </cell>
          <cell r="J1487">
            <v>0.2</v>
          </cell>
          <cell r="K1487">
            <v>146</v>
          </cell>
          <cell r="L1487">
            <v>4.1180239726027398E-3</v>
          </cell>
          <cell r="M1487">
            <v>0.78500000000000003</v>
          </cell>
          <cell r="Q1487" t="str">
            <v>A-23</v>
          </cell>
          <cell r="R1487">
            <v>360</v>
          </cell>
          <cell r="S1487" t="str">
            <v>15.20型</v>
          </cell>
        </row>
        <row r="1488">
          <cell r="B1488" t="str">
            <v>ASFP-B1</v>
          </cell>
          <cell r="D1488" t="str">
            <v>∮</v>
          </cell>
          <cell r="E1488">
            <v>9.5</v>
          </cell>
          <cell r="F1488">
            <v>9</v>
          </cell>
          <cell r="G1488">
            <v>8.9499999999999993</v>
          </cell>
          <cell r="H1488">
            <v>0.8</v>
          </cell>
          <cell r="I1488">
            <v>60</v>
          </cell>
          <cell r="J1488">
            <v>0.2</v>
          </cell>
          <cell r="K1488">
            <v>245</v>
          </cell>
          <cell r="L1488">
            <v>6.1520570153061225E-3</v>
          </cell>
          <cell r="M1488">
            <v>0.78500000000000003</v>
          </cell>
          <cell r="Q1488" t="str">
            <v>A-21</v>
          </cell>
          <cell r="R1488">
            <v>600</v>
          </cell>
          <cell r="S1488" t="str">
            <v>15.20型</v>
          </cell>
        </row>
        <row r="1489">
          <cell r="B1489" t="str">
            <v>ASFP-B2(W)</v>
          </cell>
          <cell r="D1489" t="str">
            <v>∮</v>
          </cell>
          <cell r="E1489">
            <v>9.5</v>
          </cell>
          <cell r="F1489">
            <v>9</v>
          </cell>
          <cell r="G1489">
            <v>12.5</v>
          </cell>
          <cell r="H1489">
            <v>0.8</v>
          </cell>
          <cell r="I1489">
            <v>60</v>
          </cell>
          <cell r="J1489">
            <v>0.2</v>
          </cell>
          <cell r="K1489">
            <v>180</v>
          </cell>
          <cell r="L1489">
            <v>8.3736331597222217E-3</v>
          </cell>
          <cell r="M1489">
            <v>0.78500000000000003</v>
          </cell>
          <cell r="Q1489" t="str">
            <v>A-22</v>
          </cell>
          <cell r="R1489">
            <v>600</v>
          </cell>
          <cell r="S1489" t="str">
            <v>15.20型</v>
          </cell>
        </row>
        <row r="1490">
          <cell r="B1490" t="str">
            <v>M-F11ALX-C-01</v>
          </cell>
          <cell r="D1490" t="str">
            <v>∮</v>
          </cell>
          <cell r="E1490">
            <v>9.6999999999999993</v>
          </cell>
          <cell r="F1490">
            <v>9.5</v>
          </cell>
          <cell r="G1490">
            <v>18.3</v>
          </cell>
          <cell r="H1490">
            <v>0.8</v>
          </cell>
          <cell r="I1490">
            <v>60</v>
          </cell>
          <cell r="J1490">
            <v>0.2</v>
          </cell>
          <cell r="K1490">
            <v>126</v>
          </cell>
          <cell r="L1490">
            <v>1.2471312132936506E-2</v>
          </cell>
          <cell r="M1490">
            <v>0.78500000000000003</v>
          </cell>
          <cell r="Q1490" t="str">
            <v>M-42</v>
          </cell>
          <cell r="R1490">
            <v>600</v>
          </cell>
          <cell r="S1490" t="str">
            <v>15.20型</v>
          </cell>
        </row>
        <row r="1491">
          <cell r="B1491" t="str">
            <v>NS-4743-25-LP</v>
          </cell>
          <cell r="C1491" t="str">
            <v>C36000</v>
          </cell>
          <cell r="D1491" t="str">
            <v>∮</v>
          </cell>
          <cell r="E1491">
            <v>16</v>
          </cell>
          <cell r="F1491">
            <v>15.51</v>
          </cell>
          <cell r="G1491">
            <v>28.45</v>
          </cell>
          <cell r="H1491">
            <v>0.8</v>
          </cell>
          <cell r="I1491">
            <v>60</v>
          </cell>
          <cell r="J1491">
            <v>0.2</v>
          </cell>
          <cell r="K1491">
            <v>82</v>
          </cell>
          <cell r="L1491">
            <v>5.2139317073170731E-2</v>
          </cell>
          <cell r="M1491">
            <v>0.78500000000000003</v>
          </cell>
          <cell r="Q1491" t="str">
            <v>N-108</v>
          </cell>
          <cell r="R1491">
            <v>240</v>
          </cell>
          <cell r="S1491" t="str">
            <v>20型</v>
          </cell>
        </row>
        <row r="1492">
          <cell r="B1492" t="str">
            <v>FF-FM-4G-H</v>
          </cell>
          <cell r="D1492" t="str">
            <v>∮</v>
          </cell>
          <cell r="E1492">
            <v>7.5</v>
          </cell>
          <cell r="F1492">
            <v>7.35</v>
          </cell>
          <cell r="G1492">
            <v>1.45</v>
          </cell>
          <cell r="H1492">
            <v>0.8</v>
          </cell>
          <cell r="I1492">
            <v>60</v>
          </cell>
          <cell r="J1492">
            <v>0.2</v>
          </cell>
          <cell r="K1492">
            <v>995</v>
          </cell>
          <cell r="L1492">
            <v>9.4414494346733676E-4</v>
          </cell>
          <cell r="M1492">
            <v>0.78500000000000003</v>
          </cell>
          <cell r="Q1492" t="str">
            <v>F-138</v>
          </cell>
          <cell r="R1492">
            <v>300</v>
          </cell>
          <cell r="S1492" t="str">
            <v>15型</v>
          </cell>
        </row>
        <row r="1493">
          <cell r="B1493" t="str">
            <v>FF-FM-4G-B</v>
          </cell>
          <cell r="D1493" t="str">
            <v>∮</v>
          </cell>
          <cell r="E1493">
            <v>11</v>
          </cell>
          <cell r="F1493">
            <v>11</v>
          </cell>
          <cell r="G1493">
            <v>20.5</v>
          </cell>
          <cell r="H1493">
            <v>0.8</v>
          </cell>
          <cell r="I1493">
            <v>40</v>
          </cell>
          <cell r="J1493">
            <v>0.2</v>
          </cell>
          <cell r="K1493">
            <v>114</v>
          </cell>
          <cell r="L1493">
            <v>1.7726367324561405E-2</v>
          </cell>
          <cell r="M1493">
            <v>0.78500000000000003</v>
          </cell>
          <cell r="Q1493" t="str">
            <v>F-137</v>
          </cell>
          <cell r="R1493">
            <v>80</v>
          </cell>
          <cell r="S1493" t="str">
            <v>CNC</v>
          </cell>
        </row>
        <row r="1494">
          <cell r="B1494">
            <v>246371</v>
          </cell>
          <cell r="D1494" t="str">
            <v>∮</v>
          </cell>
          <cell r="E1494">
            <v>8.6</v>
          </cell>
          <cell r="F1494">
            <v>8.5</v>
          </cell>
          <cell r="G1494">
            <v>20.3</v>
          </cell>
          <cell r="H1494">
            <v>0.8</v>
          </cell>
          <cell r="I1494">
            <v>60</v>
          </cell>
          <cell r="J1494">
            <v>0.2</v>
          </cell>
          <cell r="K1494">
            <v>114</v>
          </cell>
          <cell r="L1494">
            <v>1.0835058903508769E-2</v>
          </cell>
          <cell r="M1494">
            <v>0.78500000000000003</v>
          </cell>
          <cell r="Q1494" t="str">
            <v>2-102</v>
          </cell>
          <cell r="R1494">
            <v>500</v>
          </cell>
          <cell r="S1494" t="str">
            <v>15.20型</v>
          </cell>
        </row>
        <row r="1495">
          <cell r="B1495" t="str">
            <v>246371-02</v>
          </cell>
          <cell r="D1495" t="str">
            <v>∮</v>
          </cell>
          <cell r="E1495">
            <v>8.6</v>
          </cell>
          <cell r="F1495">
            <v>8.5</v>
          </cell>
          <cell r="G1495">
            <v>20.3</v>
          </cell>
          <cell r="H1495">
            <v>0.8</v>
          </cell>
          <cell r="I1495">
            <v>60</v>
          </cell>
          <cell r="J1495">
            <v>0.2</v>
          </cell>
          <cell r="K1495">
            <v>114</v>
          </cell>
          <cell r="L1495">
            <v>1.0835058903508769E-2</v>
          </cell>
          <cell r="M1495">
            <v>0.78500000000000003</v>
          </cell>
          <cell r="Q1495" t="str">
            <v>2-102</v>
          </cell>
          <cell r="R1495">
            <v>500</v>
          </cell>
          <cell r="S1495" t="str">
            <v>15.20型</v>
          </cell>
        </row>
        <row r="1496">
          <cell r="B1496" t="str">
            <v>246371滾花</v>
          </cell>
          <cell r="J1496">
            <v>0.2</v>
          </cell>
          <cell r="Q1496" t="str">
            <v>滾花</v>
          </cell>
          <cell r="R1496">
            <v>5000</v>
          </cell>
        </row>
        <row r="1497">
          <cell r="B1497" t="str">
            <v>246371-01</v>
          </cell>
          <cell r="D1497" t="str">
            <v>∮</v>
          </cell>
          <cell r="E1497">
            <v>8.6</v>
          </cell>
          <cell r="F1497">
            <v>8.5</v>
          </cell>
          <cell r="G1497">
            <v>20.3</v>
          </cell>
          <cell r="H1497">
            <v>0.8</v>
          </cell>
          <cell r="I1497">
            <v>60</v>
          </cell>
          <cell r="J1497">
            <v>0.2</v>
          </cell>
          <cell r="K1497">
            <v>114</v>
          </cell>
          <cell r="L1497">
            <v>1.0835058903508769E-2</v>
          </cell>
          <cell r="M1497">
            <v>0.78500000000000003</v>
          </cell>
          <cell r="Q1497" t="str">
            <v>2-102</v>
          </cell>
          <cell r="R1497">
            <v>500</v>
          </cell>
          <cell r="S1497" t="str">
            <v>15.20型</v>
          </cell>
        </row>
        <row r="1498">
          <cell r="B1498" t="str">
            <v>246371-01滾花</v>
          </cell>
          <cell r="J1498">
            <v>0.2</v>
          </cell>
          <cell r="Q1498" t="str">
            <v>滾花</v>
          </cell>
          <cell r="R1498">
            <v>5000</v>
          </cell>
        </row>
        <row r="1499">
          <cell r="B1499">
            <v>246270</v>
          </cell>
          <cell r="D1499" t="str">
            <v>∮</v>
          </cell>
          <cell r="E1499">
            <v>8.6</v>
          </cell>
          <cell r="F1499">
            <v>8.5</v>
          </cell>
          <cell r="G1499">
            <v>20.3</v>
          </cell>
          <cell r="H1499">
            <v>0.8</v>
          </cell>
          <cell r="I1499">
            <v>60</v>
          </cell>
          <cell r="J1499">
            <v>0.2</v>
          </cell>
          <cell r="K1499">
            <v>114</v>
          </cell>
          <cell r="L1499">
            <v>1.0835058903508769E-2</v>
          </cell>
          <cell r="M1499">
            <v>0.78500000000000003</v>
          </cell>
          <cell r="Q1499" t="str">
            <v>2-100</v>
          </cell>
          <cell r="R1499">
            <v>500</v>
          </cell>
          <cell r="S1499" t="str">
            <v>15.20型</v>
          </cell>
        </row>
        <row r="1500">
          <cell r="B1500" t="str">
            <v>246270滾花</v>
          </cell>
          <cell r="J1500">
            <v>0.2</v>
          </cell>
          <cell r="Q1500" t="str">
            <v>滾花</v>
          </cell>
          <cell r="R1500">
            <v>5000</v>
          </cell>
        </row>
        <row r="1501">
          <cell r="B1501" t="str">
            <v>246270-01</v>
          </cell>
          <cell r="D1501" t="str">
            <v>∮</v>
          </cell>
          <cell r="E1501">
            <v>8.6</v>
          </cell>
          <cell r="F1501">
            <v>8.5</v>
          </cell>
          <cell r="G1501">
            <v>20.3</v>
          </cell>
          <cell r="H1501">
            <v>0.8</v>
          </cell>
          <cell r="I1501">
            <v>60</v>
          </cell>
          <cell r="J1501">
            <v>0.2</v>
          </cell>
          <cell r="K1501">
            <v>114</v>
          </cell>
          <cell r="L1501">
            <v>1.0835058903508769E-2</v>
          </cell>
          <cell r="M1501">
            <v>0.78500000000000003</v>
          </cell>
          <cell r="Q1501" t="str">
            <v>2-100</v>
          </cell>
          <cell r="R1501">
            <v>500</v>
          </cell>
          <cell r="S1501" t="str">
            <v>15.20型</v>
          </cell>
        </row>
        <row r="1502">
          <cell r="B1502" t="str">
            <v>246270-01滾花</v>
          </cell>
          <cell r="J1502">
            <v>0.2</v>
          </cell>
          <cell r="Q1502" t="str">
            <v>滾花</v>
          </cell>
          <cell r="R1502">
            <v>5000</v>
          </cell>
        </row>
        <row r="1503">
          <cell r="B1503">
            <v>246280</v>
          </cell>
          <cell r="D1503" t="str">
            <v>∮</v>
          </cell>
          <cell r="E1503">
            <v>8.6</v>
          </cell>
          <cell r="F1503">
            <v>8.5</v>
          </cell>
          <cell r="G1503">
            <v>20.3</v>
          </cell>
          <cell r="H1503">
            <v>0.8</v>
          </cell>
          <cell r="I1503">
            <v>60</v>
          </cell>
          <cell r="J1503">
            <v>0.2</v>
          </cell>
          <cell r="K1503">
            <v>114</v>
          </cell>
          <cell r="L1503">
            <v>1.0835058903508769E-2</v>
          </cell>
          <cell r="M1503">
            <v>0.78500000000000003</v>
          </cell>
          <cell r="Q1503" t="str">
            <v>2-101</v>
          </cell>
          <cell r="R1503">
            <v>500</v>
          </cell>
          <cell r="S1503" t="str">
            <v>15.20型</v>
          </cell>
        </row>
        <row r="1504">
          <cell r="B1504" t="str">
            <v>246280-01</v>
          </cell>
          <cell r="D1504" t="str">
            <v>∮</v>
          </cell>
          <cell r="E1504">
            <v>8.6</v>
          </cell>
          <cell r="F1504">
            <v>8.5</v>
          </cell>
          <cell r="G1504">
            <v>20.3</v>
          </cell>
          <cell r="H1504">
            <v>0.8</v>
          </cell>
          <cell r="I1504">
            <v>60</v>
          </cell>
          <cell r="J1504">
            <v>0.2</v>
          </cell>
          <cell r="K1504">
            <v>114</v>
          </cell>
          <cell r="L1504">
            <v>1.0835058903508769E-2</v>
          </cell>
          <cell r="M1504">
            <v>0.78500000000000003</v>
          </cell>
          <cell r="Q1504" t="str">
            <v>2-101</v>
          </cell>
          <cell r="R1504">
            <v>500</v>
          </cell>
          <cell r="S1504" t="str">
            <v>15.20型</v>
          </cell>
        </row>
        <row r="1505">
          <cell r="B1505" t="str">
            <v>246280滾花</v>
          </cell>
          <cell r="J1505">
            <v>0.2</v>
          </cell>
          <cell r="Q1505" t="str">
            <v>滾花</v>
          </cell>
          <cell r="R1505">
            <v>5000</v>
          </cell>
        </row>
        <row r="1506">
          <cell r="B1506" t="str">
            <v>180231-01</v>
          </cell>
          <cell r="C1506" t="str">
            <v>直花</v>
          </cell>
          <cell r="D1506" t="str">
            <v>H</v>
          </cell>
          <cell r="E1506">
            <v>11</v>
          </cell>
          <cell r="F1506">
            <v>11</v>
          </cell>
          <cell r="G1506">
            <v>8.6</v>
          </cell>
          <cell r="H1506">
            <v>0.8</v>
          </cell>
          <cell r="I1506">
            <v>40</v>
          </cell>
          <cell r="J1506">
            <v>0.2</v>
          </cell>
          <cell r="K1506">
            <v>252</v>
          </cell>
          <cell r="L1506">
            <v>8.5917245355158715E-3</v>
          </cell>
          <cell r="M1506">
            <v>0.85299999999999998</v>
          </cell>
          <cell r="Q1506" t="str">
            <v>1-122</v>
          </cell>
          <cell r="R1506">
            <v>900</v>
          </cell>
          <cell r="S1506" t="str">
            <v>15.20型</v>
          </cell>
        </row>
        <row r="1507">
          <cell r="B1507" t="str">
            <v>180231-02</v>
          </cell>
          <cell r="C1507" t="str">
            <v>直花</v>
          </cell>
          <cell r="D1507" t="str">
            <v>H</v>
          </cell>
          <cell r="E1507">
            <v>11</v>
          </cell>
          <cell r="F1507">
            <v>11</v>
          </cell>
          <cell r="G1507">
            <v>8.6</v>
          </cell>
          <cell r="H1507">
            <v>0.8</v>
          </cell>
          <cell r="I1507">
            <v>40</v>
          </cell>
          <cell r="J1507">
            <v>0.2</v>
          </cell>
          <cell r="K1507">
            <v>252</v>
          </cell>
          <cell r="L1507">
            <v>8.5917245355158715E-3</v>
          </cell>
          <cell r="M1507">
            <v>0.85299999999999998</v>
          </cell>
          <cell r="Q1507" t="str">
            <v>1-122</v>
          </cell>
          <cell r="R1507">
            <v>950</v>
          </cell>
          <cell r="S1507" t="str">
            <v>15.20型</v>
          </cell>
        </row>
        <row r="1508">
          <cell r="B1508">
            <v>180260</v>
          </cell>
          <cell r="C1508" t="str">
            <v>直花</v>
          </cell>
          <cell r="D1508" t="str">
            <v>H</v>
          </cell>
          <cell r="E1508">
            <v>11</v>
          </cell>
          <cell r="F1508">
            <v>11</v>
          </cell>
          <cell r="G1508">
            <v>7.6</v>
          </cell>
          <cell r="H1508">
            <v>0.8</v>
          </cell>
          <cell r="I1508">
            <v>40</v>
          </cell>
          <cell r="J1508">
            <v>0.2</v>
          </cell>
          <cell r="K1508">
            <v>281</v>
          </cell>
          <cell r="L1508">
            <v>7.7050341030249101E-3</v>
          </cell>
          <cell r="M1508">
            <v>0.85299999999999998</v>
          </cell>
          <cell r="Q1508" t="str">
            <v>1-123</v>
          </cell>
          <cell r="R1508">
            <v>900</v>
          </cell>
          <cell r="S1508" t="str">
            <v>15.20型</v>
          </cell>
        </row>
        <row r="1509">
          <cell r="B1509">
            <v>187250</v>
          </cell>
          <cell r="C1509" t="str">
            <v>C36000</v>
          </cell>
          <cell r="D1509" t="str">
            <v>∮</v>
          </cell>
          <cell r="E1509">
            <v>9</v>
          </cell>
          <cell r="F1509">
            <v>8.6</v>
          </cell>
          <cell r="G1509">
            <v>10.15</v>
          </cell>
          <cell r="H1509">
            <v>0.8</v>
          </cell>
          <cell r="I1509">
            <v>60</v>
          </cell>
          <cell r="J1509">
            <v>0.2</v>
          </cell>
          <cell r="K1509">
            <v>218</v>
          </cell>
          <cell r="L1509">
            <v>6.8456704128440366E-3</v>
          </cell>
          <cell r="M1509">
            <v>0.86599999999999999</v>
          </cell>
          <cell r="Q1509" t="str">
            <v>1-125</v>
          </cell>
          <cell r="R1509">
            <v>300</v>
          </cell>
          <cell r="S1509" t="str">
            <v>15.20型</v>
          </cell>
        </row>
        <row r="1510">
          <cell r="B1510">
            <v>187220</v>
          </cell>
          <cell r="C1510" t="str">
            <v>C36000</v>
          </cell>
          <cell r="D1510" t="str">
            <v>∮</v>
          </cell>
          <cell r="E1510">
            <v>9</v>
          </cell>
          <cell r="F1510">
            <v>8.6</v>
          </cell>
          <cell r="G1510">
            <v>10.65</v>
          </cell>
          <cell r="H1510">
            <v>0.8</v>
          </cell>
          <cell r="I1510">
            <v>60</v>
          </cell>
          <cell r="J1510">
            <v>0.2</v>
          </cell>
          <cell r="K1510">
            <v>209</v>
          </cell>
          <cell r="L1510">
            <v>7.14046004784689E-3</v>
          </cell>
          <cell r="M1510">
            <v>0.86599999999999999</v>
          </cell>
          <cell r="Q1510" t="str">
            <v>1-124</v>
          </cell>
          <cell r="R1510">
            <v>300</v>
          </cell>
          <cell r="S1510" t="str">
            <v>15.20型</v>
          </cell>
        </row>
        <row r="1511">
          <cell r="B1511">
            <v>180240</v>
          </cell>
          <cell r="C1511" t="str">
            <v>直花</v>
          </cell>
          <cell r="D1511" t="str">
            <v>H</v>
          </cell>
          <cell r="E1511">
            <v>11</v>
          </cell>
          <cell r="F1511">
            <v>11</v>
          </cell>
          <cell r="G1511">
            <v>7.6</v>
          </cell>
          <cell r="H1511">
            <v>0.8</v>
          </cell>
          <cell r="I1511">
            <v>40</v>
          </cell>
          <cell r="J1511">
            <v>0.2</v>
          </cell>
          <cell r="K1511">
            <v>281</v>
          </cell>
          <cell r="L1511">
            <v>7.7050341030249101E-3</v>
          </cell>
          <cell r="M1511">
            <v>0.85299999999999998</v>
          </cell>
          <cell r="Q1511" t="str">
            <v>1-126</v>
          </cell>
          <cell r="R1511">
            <v>900</v>
          </cell>
          <cell r="S1511" t="str">
            <v>15.20型</v>
          </cell>
        </row>
        <row r="1512">
          <cell r="B1512" t="str">
            <v>246386-01</v>
          </cell>
          <cell r="D1512" t="str">
            <v>∮</v>
          </cell>
          <cell r="E1512">
            <v>8.6</v>
          </cell>
          <cell r="F1512">
            <v>8.5</v>
          </cell>
          <cell r="G1512">
            <v>20.5</v>
          </cell>
          <cell r="H1512">
            <v>0.8</v>
          </cell>
          <cell r="I1512">
            <v>60</v>
          </cell>
          <cell r="J1512">
            <v>0.2</v>
          </cell>
          <cell r="K1512">
            <v>113</v>
          </cell>
          <cell r="L1512">
            <v>1.2058850743362829E-2</v>
          </cell>
          <cell r="M1512">
            <v>0.86599999999999999</v>
          </cell>
          <cell r="Q1512" t="str">
            <v>2-104</v>
          </cell>
          <cell r="R1512">
            <v>700</v>
          </cell>
          <cell r="S1512" t="str">
            <v>15.20型</v>
          </cell>
        </row>
        <row r="1513">
          <cell r="B1513" t="str">
            <v>246386-02</v>
          </cell>
          <cell r="D1513" t="str">
            <v>∮</v>
          </cell>
          <cell r="E1513">
            <v>8.6</v>
          </cell>
          <cell r="F1513">
            <v>8.5</v>
          </cell>
          <cell r="G1513">
            <v>20.5</v>
          </cell>
          <cell r="H1513">
            <v>0.8</v>
          </cell>
          <cell r="I1513">
            <v>60</v>
          </cell>
          <cell r="J1513">
            <v>0.2</v>
          </cell>
          <cell r="K1513">
            <v>113</v>
          </cell>
          <cell r="L1513">
            <v>1.2058850743362829E-2</v>
          </cell>
          <cell r="M1513">
            <v>0.86599999999999999</v>
          </cell>
          <cell r="Q1513" t="str">
            <v>2-104</v>
          </cell>
          <cell r="R1513">
            <v>700</v>
          </cell>
          <cell r="S1513" t="str">
            <v>15.20型</v>
          </cell>
        </row>
        <row r="1514">
          <cell r="B1514" t="str">
            <v>246386-01滾花</v>
          </cell>
          <cell r="J1514">
            <v>0.2</v>
          </cell>
          <cell r="M1514">
            <v>0.86599999999999999</v>
          </cell>
          <cell r="Q1514" t="str">
            <v>滾花</v>
          </cell>
          <cell r="R1514">
            <v>5000</v>
          </cell>
        </row>
        <row r="1515">
          <cell r="B1515">
            <v>244082</v>
          </cell>
          <cell r="D1515" t="str">
            <v>∮</v>
          </cell>
          <cell r="E1515">
            <v>11</v>
          </cell>
          <cell r="F1515">
            <v>10.8</v>
          </cell>
          <cell r="G1515">
            <v>11.9</v>
          </cell>
          <cell r="H1515">
            <v>0.8</v>
          </cell>
          <cell r="I1515">
            <v>40</v>
          </cell>
          <cell r="J1515">
            <v>0.2</v>
          </cell>
          <cell r="K1515">
            <v>190</v>
          </cell>
          <cell r="L1515">
            <v>1.173327447368421E-2</v>
          </cell>
          <cell r="M1515">
            <v>0.86599999999999999</v>
          </cell>
          <cell r="Q1515" t="str">
            <v>2-103</v>
          </cell>
          <cell r="R1515">
            <v>400</v>
          </cell>
          <cell r="S1515" t="str">
            <v>15.20型</v>
          </cell>
        </row>
        <row r="1516">
          <cell r="B1516">
            <v>246385</v>
          </cell>
          <cell r="D1516" t="str">
            <v>∮</v>
          </cell>
          <cell r="E1516">
            <v>8.6</v>
          </cell>
          <cell r="F1516">
            <v>8.5</v>
          </cell>
          <cell r="G1516">
            <v>20.3</v>
          </cell>
          <cell r="H1516">
            <v>0.8</v>
          </cell>
          <cell r="I1516">
            <v>60</v>
          </cell>
          <cell r="J1516">
            <v>0.2</v>
          </cell>
          <cell r="K1516">
            <v>114</v>
          </cell>
          <cell r="L1516">
            <v>1.1953071350877191E-2</v>
          </cell>
          <cell r="M1516">
            <v>0.86599999999999999</v>
          </cell>
          <cell r="Q1516" t="str">
            <v>2-105</v>
          </cell>
          <cell r="R1516">
            <v>700</v>
          </cell>
          <cell r="S1516" t="str">
            <v>15.20型</v>
          </cell>
        </row>
        <row r="1517">
          <cell r="B1517" t="str">
            <v>246385-01</v>
          </cell>
          <cell r="D1517" t="str">
            <v>∮</v>
          </cell>
          <cell r="E1517">
            <v>8.6</v>
          </cell>
          <cell r="F1517">
            <v>8.5</v>
          </cell>
          <cell r="G1517">
            <v>20.5</v>
          </cell>
          <cell r="H1517">
            <v>0.8</v>
          </cell>
          <cell r="I1517">
            <v>60</v>
          </cell>
          <cell r="J1517">
            <v>0.2</v>
          </cell>
          <cell r="K1517">
            <v>113</v>
          </cell>
          <cell r="L1517">
            <v>1.2058850743362829E-2</v>
          </cell>
          <cell r="M1517">
            <v>0.86599999999999999</v>
          </cell>
          <cell r="Q1517" t="str">
            <v>2-105</v>
          </cell>
          <cell r="R1517">
            <v>500</v>
          </cell>
          <cell r="S1517" t="str">
            <v>15.20型</v>
          </cell>
        </row>
        <row r="1518">
          <cell r="B1518" t="str">
            <v>246385-02</v>
          </cell>
          <cell r="D1518" t="str">
            <v>∮</v>
          </cell>
          <cell r="E1518">
            <v>8.6</v>
          </cell>
          <cell r="F1518">
            <v>8.5</v>
          </cell>
          <cell r="G1518">
            <v>20.5</v>
          </cell>
          <cell r="H1518">
            <v>0.8</v>
          </cell>
          <cell r="I1518">
            <v>60</v>
          </cell>
          <cell r="J1518">
            <v>0.2</v>
          </cell>
          <cell r="K1518">
            <v>113</v>
          </cell>
          <cell r="L1518">
            <v>1.2058850743362829E-2</v>
          </cell>
          <cell r="M1518">
            <v>0.86599999999999999</v>
          </cell>
          <cell r="Q1518" t="str">
            <v>2-105</v>
          </cell>
          <cell r="R1518">
            <v>500</v>
          </cell>
          <cell r="S1518" t="str">
            <v>15.20型</v>
          </cell>
        </row>
        <row r="1519">
          <cell r="B1519" t="str">
            <v>246385滾花</v>
          </cell>
          <cell r="J1519">
            <v>0.2</v>
          </cell>
          <cell r="M1519">
            <v>0.86599999999999999</v>
          </cell>
          <cell r="Q1519" t="str">
            <v>滾花</v>
          </cell>
          <cell r="R1519">
            <v>5000</v>
          </cell>
        </row>
        <row r="1520">
          <cell r="B1520" t="str">
            <v>F59-MCV-F</v>
          </cell>
          <cell r="D1520" t="str">
            <v>∮</v>
          </cell>
          <cell r="E1520">
            <v>8.5</v>
          </cell>
          <cell r="F1520">
            <v>8.5</v>
          </cell>
          <cell r="G1520">
            <v>6.4</v>
          </cell>
          <cell r="H1520">
            <v>0.8</v>
          </cell>
          <cell r="I1520">
            <v>60</v>
          </cell>
          <cell r="J1520">
            <v>0.2</v>
          </cell>
          <cell r="K1520">
            <v>329</v>
          </cell>
          <cell r="L1520">
            <v>4.0460329407294828E-3</v>
          </cell>
          <cell r="M1520">
            <v>0.86599999999999999</v>
          </cell>
          <cell r="Q1520" t="str">
            <v>F-139</v>
          </cell>
          <cell r="R1520">
            <v>750</v>
          </cell>
          <cell r="S1520" t="str">
            <v>15.20型</v>
          </cell>
        </row>
        <row r="1521">
          <cell r="B1521" t="str">
            <v>C2-F71-CA(T)-01</v>
          </cell>
          <cell r="D1521" t="str">
            <v>∮</v>
          </cell>
          <cell r="E1521">
            <v>8</v>
          </cell>
          <cell r="F1521">
            <v>8</v>
          </cell>
          <cell r="G1521">
            <v>7</v>
          </cell>
          <cell r="H1521">
            <v>0.8</v>
          </cell>
          <cell r="I1521">
            <v>60</v>
          </cell>
          <cell r="J1521">
            <v>0.2</v>
          </cell>
          <cell r="K1521">
            <v>305</v>
          </cell>
          <cell r="L1521">
            <v>3.866051147540983E-3</v>
          </cell>
          <cell r="M1521">
            <v>0.86599999999999999</v>
          </cell>
          <cell r="R1521">
            <v>700</v>
          </cell>
          <cell r="S1521" t="str">
            <v>15.20型</v>
          </cell>
        </row>
        <row r="1522">
          <cell r="B1522" t="str">
            <v>RG59T3/9-C-03</v>
          </cell>
          <cell r="D1522" t="str">
            <v>∮</v>
          </cell>
          <cell r="E1522">
            <v>8.5</v>
          </cell>
          <cell r="F1522">
            <v>8.5</v>
          </cell>
          <cell r="G1522">
            <v>15.55</v>
          </cell>
          <cell r="H1522">
            <v>0.8</v>
          </cell>
          <cell r="I1522">
            <v>60</v>
          </cell>
          <cell r="J1522">
            <v>0.2</v>
          </cell>
          <cell r="K1522">
            <v>147</v>
          </cell>
          <cell r="L1522">
            <v>9.0554070578231279E-3</v>
          </cell>
          <cell r="M1522">
            <v>0.86599999999999999</v>
          </cell>
          <cell r="Q1522" t="str">
            <v>R-29</v>
          </cell>
          <cell r="R1522">
            <v>800</v>
          </cell>
          <cell r="S1522" t="str">
            <v>15.20型</v>
          </cell>
        </row>
        <row r="1523">
          <cell r="B1523" t="str">
            <v>99901850-H</v>
          </cell>
          <cell r="D1523" t="str">
            <v>∮</v>
          </cell>
          <cell r="E1523">
            <v>8.5</v>
          </cell>
          <cell r="F1523">
            <v>8.5</v>
          </cell>
          <cell r="G1523">
            <v>3.45</v>
          </cell>
          <cell r="H1523">
            <v>0.8</v>
          </cell>
          <cell r="I1523">
            <v>60</v>
          </cell>
          <cell r="J1523">
            <v>0.2</v>
          </cell>
          <cell r="K1523">
            <v>548</v>
          </cell>
          <cell r="L1523">
            <v>2.4290964187956201E-3</v>
          </cell>
          <cell r="M1523">
            <v>0.86599999999999999</v>
          </cell>
          <cell r="Q1523" t="str">
            <v>9-44</v>
          </cell>
          <cell r="R1523">
            <v>800</v>
          </cell>
          <cell r="S1523" t="str">
            <v>15.20型</v>
          </cell>
        </row>
        <row r="1524">
          <cell r="B1524" t="str">
            <v>187240-02</v>
          </cell>
          <cell r="C1524" t="str">
            <v>C36000</v>
          </cell>
          <cell r="D1524" t="str">
            <v>∮</v>
          </cell>
          <cell r="E1524">
            <v>9</v>
          </cell>
          <cell r="F1524">
            <v>8.6</v>
          </cell>
          <cell r="G1524">
            <v>10.15</v>
          </cell>
          <cell r="H1524">
            <v>0.8</v>
          </cell>
          <cell r="I1524">
            <v>60</v>
          </cell>
          <cell r="J1524">
            <v>0.2</v>
          </cell>
          <cell r="K1524">
            <v>218</v>
          </cell>
          <cell r="L1524">
            <v>6.8456704128440366E-3</v>
          </cell>
          <cell r="M1524">
            <v>0.86599999999999999</v>
          </cell>
          <cell r="Q1524" t="str">
            <v>1-127</v>
          </cell>
          <cell r="R1524">
            <v>300</v>
          </cell>
          <cell r="S1524" t="str">
            <v>15.20型</v>
          </cell>
        </row>
        <row r="1525">
          <cell r="B1525" t="str">
            <v>187240-03</v>
          </cell>
          <cell r="C1525" t="str">
            <v>C36000</v>
          </cell>
          <cell r="D1525" t="str">
            <v>∮</v>
          </cell>
          <cell r="E1525">
            <v>9</v>
          </cell>
          <cell r="F1525">
            <v>8.6</v>
          </cell>
          <cell r="G1525">
            <v>10.15</v>
          </cell>
          <cell r="H1525">
            <v>0.8</v>
          </cell>
          <cell r="I1525">
            <v>60</v>
          </cell>
          <cell r="J1525">
            <v>0.2</v>
          </cell>
          <cell r="K1525">
            <v>218</v>
          </cell>
          <cell r="L1525">
            <v>6.8456704128440366E-3</v>
          </cell>
          <cell r="M1525">
            <v>0.86599999999999999</v>
          </cell>
          <cell r="Q1525" t="str">
            <v>1-127</v>
          </cell>
          <cell r="R1525">
            <v>300</v>
          </cell>
          <cell r="S1525" t="str">
            <v>15.20型</v>
          </cell>
        </row>
        <row r="1526">
          <cell r="B1526" t="str">
            <v>F6-MCVL-R-01</v>
          </cell>
          <cell r="D1526" t="str">
            <v>∮</v>
          </cell>
          <cell r="E1526">
            <v>11.1</v>
          </cell>
          <cell r="F1526">
            <v>11</v>
          </cell>
          <cell r="G1526">
            <v>16.7</v>
          </cell>
          <cell r="H1526">
            <v>0.8</v>
          </cell>
          <cell r="I1526">
            <v>40</v>
          </cell>
          <cell r="J1526">
            <v>0.2</v>
          </cell>
          <cell r="K1526">
            <v>138</v>
          </cell>
          <cell r="L1526">
            <v>1.6449561750000001E-2</v>
          </cell>
          <cell r="M1526">
            <v>0.86599999999999999</v>
          </cell>
          <cell r="Q1526" t="str">
            <v>F-129</v>
          </cell>
          <cell r="R1526">
            <v>500</v>
          </cell>
          <cell r="S1526" t="str">
            <v>15.20型</v>
          </cell>
        </row>
        <row r="1527">
          <cell r="B1527">
            <v>244083</v>
          </cell>
          <cell r="D1527" t="str">
            <v>∮</v>
          </cell>
          <cell r="E1527">
            <v>11</v>
          </cell>
          <cell r="F1527">
            <v>10.8</v>
          </cell>
          <cell r="G1527">
            <v>11.9</v>
          </cell>
          <cell r="H1527">
            <v>0.8</v>
          </cell>
          <cell r="I1527">
            <v>40</v>
          </cell>
          <cell r="J1527">
            <v>0.2</v>
          </cell>
          <cell r="K1527">
            <v>190</v>
          </cell>
          <cell r="L1527">
            <v>1.173327447368421E-2</v>
          </cell>
          <cell r="M1527">
            <v>0.86599999999999999</v>
          </cell>
          <cell r="Q1527" t="str">
            <v>2-106</v>
          </cell>
          <cell r="R1527">
            <v>300</v>
          </cell>
          <cell r="S1527" t="str">
            <v>15.20型</v>
          </cell>
        </row>
        <row r="1528">
          <cell r="B1528">
            <v>244081</v>
          </cell>
          <cell r="D1528" t="str">
            <v>∮</v>
          </cell>
          <cell r="E1528">
            <v>11</v>
          </cell>
          <cell r="F1528">
            <v>10.8</v>
          </cell>
          <cell r="G1528">
            <v>11.9</v>
          </cell>
          <cell r="H1528">
            <v>0.8</v>
          </cell>
          <cell r="I1528">
            <v>40</v>
          </cell>
          <cell r="J1528">
            <v>0.2</v>
          </cell>
          <cell r="K1528">
            <v>190</v>
          </cell>
          <cell r="L1528">
            <v>1.173327447368421E-2</v>
          </cell>
          <cell r="M1528">
            <v>0.86599999999999999</v>
          </cell>
          <cell r="Q1528" t="str">
            <v>2-108</v>
          </cell>
          <cell r="R1528">
            <v>300</v>
          </cell>
          <cell r="S1528" t="str">
            <v>15.20型</v>
          </cell>
        </row>
        <row r="1529">
          <cell r="B1529">
            <v>244084</v>
          </cell>
          <cell r="D1529" t="str">
            <v>∮</v>
          </cell>
          <cell r="E1529">
            <v>11</v>
          </cell>
          <cell r="F1529">
            <v>10.8</v>
          </cell>
          <cell r="G1529">
            <v>11.9</v>
          </cell>
          <cell r="H1529">
            <v>0.8</v>
          </cell>
          <cell r="I1529">
            <v>40</v>
          </cell>
          <cell r="J1529">
            <v>0.2</v>
          </cell>
          <cell r="K1529">
            <v>190</v>
          </cell>
          <cell r="L1529">
            <v>1.173327447368421E-2</v>
          </cell>
          <cell r="M1529">
            <v>0.86599999999999999</v>
          </cell>
          <cell r="Q1529" t="str">
            <v>2-107</v>
          </cell>
          <cell r="R1529">
            <v>300</v>
          </cell>
          <cell r="S1529" t="str">
            <v>15.20型</v>
          </cell>
        </row>
        <row r="1530">
          <cell r="B1530" t="str">
            <v>XVDV812-087-C</v>
          </cell>
          <cell r="D1530" t="str">
            <v>∮</v>
          </cell>
          <cell r="E1530">
            <v>8</v>
          </cell>
          <cell r="F1530">
            <v>7.8</v>
          </cell>
          <cell r="G1530">
            <v>12.3</v>
          </cell>
          <cell r="H1530">
            <v>0.8</v>
          </cell>
          <cell r="I1530">
            <v>60</v>
          </cell>
          <cell r="J1530">
            <v>0.2</v>
          </cell>
          <cell r="K1530">
            <v>183</v>
          </cell>
          <cell r="L1530">
            <v>6.4434185792349719E-3</v>
          </cell>
          <cell r="M1530">
            <v>0.86599999999999999</v>
          </cell>
          <cell r="Q1530" t="str">
            <v>X-08</v>
          </cell>
          <cell r="R1530">
            <v>500</v>
          </cell>
          <cell r="S1530" t="str">
            <v>15.20型</v>
          </cell>
        </row>
        <row r="1531">
          <cell r="B1531" t="str">
            <v>FC7008B-CC-AI</v>
          </cell>
          <cell r="D1531" t="str">
            <v>∮</v>
          </cell>
          <cell r="E1531">
            <v>11.7</v>
          </cell>
          <cell r="F1531">
            <v>11.5</v>
          </cell>
          <cell r="G1531">
            <v>3.7</v>
          </cell>
          <cell r="H1531">
            <v>0.8</v>
          </cell>
          <cell r="I1531">
            <v>40</v>
          </cell>
          <cell r="J1531">
            <v>0.2</v>
          </cell>
          <cell r="K1531">
            <v>523</v>
          </cell>
          <cell r="L1531">
            <v>4.8223363164435935E-3</v>
          </cell>
          <cell r="M1531">
            <v>0.86599999999999999</v>
          </cell>
          <cell r="Q1531" t="str">
            <v>F-141</v>
          </cell>
          <cell r="R1531">
            <v>700</v>
          </cell>
          <cell r="S1531" t="str">
            <v>15.20型</v>
          </cell>
        </row>
        <row r="1532">
          <cell r="B1532" t="str">
            <v>246346-U</v>
          </cell>
          <cell r="D1532" t="str">
            <v>∮</v>
          </cell>
          <cell r="E1532">
            <v>8.5</v>
          </cell>
          <cell r="F1532">
            <v>8.5</v>
          </cell>
          <cell r="G1532">
            <v>15.4</v>
          </cell>
          <cell r="H1532">
            <v>0.8</v>
          </cell>
          <cell r="I1532">
            <v>60</v>
          </cell>
          <cell r="J1532">
            <v>0.2</v>
          </cell>
          <cell r="K1532">
            <v>148</v>
          </cell>
          <cell r="L1532">
            <v>8.9942218749999997E-3</v>
          </cell>
          <cell r="M1532">
            <v>0.86599999999999999</v>
          </cell>
          <cell r="R1532">
            <v>850</v>
          </cell>
          <cell r="S1532" t="str">
            <v>15.20型</v>
          </cell>
        </row>
        <row r="1533">
          <cell r="B1533">
            <v>4304</v>
          </cell>
          <cell r="C1533" t="str">
            <v>中碳鋼</v>
          </cell>
          <cell r="D1533" t="str">
            <v>∮</v>
          </cell>
          <cell r="E1533">
            <v>5.5</v>
          </cell>
          <cell r="F1533">
            <v>5.5</v>
          </cell>
          <cell r="G1533">
            <v>5.35</v>
          </cell>
          <cell r="H1533">
            <v>0.8</v>
          </cell>
          <cell r="I1533">
            <v>80</v>
          </cell>
          <cell r="J1533">
            <v>0.2</v>
          </cell>
          <cell r="K1533">
            <v>381</v>
          </cell>
          <cell r="L1533">
            <v>1.4628098097112859E-3</v>
          </cell>
          <cell r="M1533">
            <v>0.86599999999999999</v>
          </cell>
          <cell r="R1533">
            <v>300</v>
          </cell>
          <cell r="S1533" t="str">
            <v>15.20型</v>
          </cell>
        </row>
        <row r="1534">
          <cell r="B1534" t="str">
            <v>167751-NUT-02</v>
          </cell>
          <cell r="D1534" t="str">
            <v>H</v>
          </cell>
          <cell r="E1534">
            <v>11</v>
          </cell>
          <cell r="F1534">
            <v>11</v>
          </cell>
          <cell r="G1534">
            <v>7.5</v>
          </cell>
          <cell r="H1534">
            <v>0.8</v>
          </cell>
          <cell r="I1534">
            <v>40</v>
          </cell>
          <cell r="J1534">
            <v>0.2</v>
          </cell>
          <cell r="K1534">
            <v>289</v>
          </cell>
          <cell r="L1534">
            <v>7.7139174740484418E-3</v>
          </cell>
          <cell r="M1534">
            <v>0.86599999999999999</v>
          </cell>
          <cell r="Q1534" t="str">
            <v>1-128</v>
          </cell>
          <cell r="R1534">
            <v>750</v>
          </cell>
          <cell r="S1534" t="str">
            <v>15.20型</v>
          </cell>
        </row>
        <row r="1535">
          <cell r="B1535" t="str">
            <v>G-PCB90XTLRND-1P-A-01</v>
          </cell>
          <cell r="D1535" t="str">
            <v>□</v>
          </cell>
          <cell r="E1535">
            <v>11</v>
          </cell>
          <cell r="F1535">
            <v>11</v>
          </cell>
          <cell r="G1535">
            <v>32.9</v>
          </cell>
          <cell r="H1535">
            <v>0.8</v>
          </cell>
          <cell r="I1535">
            <v>40</v>
          </cell>
          <cell r="J1535">
            <v>0.2</v>
          </cell>
          <cell r="K1535">
            <v>72</v>
          </cell>
          <cell r="L1535">
            <v>3.5753819444444446E-2</v>
          </cell>
          <cell r="M1535">
            <v>1</v>
          </cell>
          <cell r="Q1535" t="str">
            <v>G-55</v>
          </cell>
          <cell r="R1535">
            <v>230</v>
          </cell>
          <cell r="S1535" t="str">
            <v>20型(牙)</v>
          </cell>
        </row>
        <row r="1536">
          <cell r="B1536" t="str">
            <v>SLC1855-RCAFPA-R-02</v>
          </cell>
          <cell r="D1536" t="str">
            <v>∮</v>
          </cell>
          <cell r="E1536">
            <v>11.1</v>
          </cell>
          <cell r="F1536">
            <v>11</v>
          </cell>
          <cell r="G1536">
            <v>12.65</v>
          </cell>
          <cell r="H1536">
            <v>0.8</v>
          </cell>
          <cell r="I1536">
            <v>40</v>
          </cell>
          <cell r="J1536">
            <v>0.2</v>
          </cell>
          <cell r="K1536">
            <v>180</v>
          </cell>
          <cell r="L1536">
            <v>1.2611330675000001E-2</v>
          </cell>
          <cell r="M1536">
            <v>0.86599999999999999</v>
          </cell>
          <cell r="Q1536" t="str">
            <v>S-120</v>
          </cell>
          <cell r="R1536">
            <v>300</v>
          </cell>
          <cell r="S1536" t="str">
            <v>15.20型</v>
          </cell>
        </row>
        <row r="1537">
          <cell r="B1537">
            <v>187034</v>
          </cell>
          <cell r="D1537" t="str">
            <v>∮</v>
          </cell>
          <cell r="E1537">
            <v>10.8</v>
          </cell>
          <cell r="F1537">
            <v>10.5</v>
          </cell>
          <cell r="G1537">
            <v>12.5</v>
          </cell>
          <cell r="H1537">
            <v>0.8</v>
          </cell>
          <cell r="I1537">
            <v>40</v>
          </cell>
          <cell r="J1537">
            <v>0.2</v>
          </cell>
          <cell r="K1537">
            <v>182</v>
          </cell>
          <cell r="L1537">
            <v>1.1807653054945055E-2</v>
          </cell>
          <cell r="M1537">
            <v>0.86599999999999999</v>
          </cell>
          <cell r="Q1537" t="str">
            <v>1-129</v>
          </cell>
          <cell r="R1537">
            <v>600</v>
          </cell>
          <cell r="S1537" t="str">
            <v>15.20型</v>
          </cell>
        </row>
        <row r="1538">
          <cell r="B1538" t="str">
            <v>DS5CN-A</v>
          </cell>
          <cell r="C1538" t="str">
            <v>(表面無拉痕)</v>
          </cell>
          <cell r="D1538" t="str">
            <v>H</v>
          </cell>
          <cell r="E1538">
            <v>11</v>
          </cell>
          <cell r="F1538">
            <v>11</v>
          </cell>
          <cell r="G1538">
            <v>9.4</v>
          </cell>
          <cell r="H1538">
            <v>0.8</v>
          </cell>
          <cell r="I1538">
            <v>40</v>
          </cell>
          <cell r="J1538">
            <v>0.2</v>
          </cell>
          <cell r="K1538">
            <v>236</v>
          </cell>
          <cell r="L1538">
            <v>9.4462802966101683E-3</v>
          </cell>
          <cell r="M1538">
            <v>0.86599999999999999</v>
          </cell>
          <cell r="Q1538" t="str">
            <v>D-27</v>
          </cell>
          <cell r="R1538">
            <v>750</v>
          </cell>
          <cell r="S1538" t="str">
            <v>15.20型</v>
          </cell>
        </row>
        <row r="1539">
          <cell r="B1539" t="str">
            <v>26F-01</v>
          </cell>
          <cell r="D1539" t="str">
            <v>∮</v>
          </cell>
          <cell r="E1539">
            <v>8.5</v>
          </cell>
          <cell r="F1539">
            <v>8.1199999999999992</v>
          </cell>
          <cell r="G1539">
            <v>3</v>
          </cell>
          <cell r="H1539">
            <v>0.8</v>
          </cell>
          <cell r="I1539">
            <v>60</v>
          </cell>
          <cell r="J1539">
            <v>0.2</v>
          </cell>
          <cell r="K1539">
            <v>610</v>
          </cell>
          <cell r="L1539">
            <v>2.1822046516393441E-3</v>
          </cell>
          <cell r="M1539">
            <v>0.86599999999999999</v>
          </cell>
          <cell r="Q1539" t="str">
            <v>2-109</v>
          </cell>
          <cell r="R1539">
            <v>900</v>
          </cell>
          <cell r="S1539" t="str">
            <v>15.20型</v>
          </cell>
        </row>
        <row r="1540">
          <cell r="B1540" t="str">
            <v>MCXFPSLC-A1</v>
          </cell>
          <cell r="D1540" t="str">
            <v>∮</v>
          </cell>
          <cell r="E1540">
            <v>9.5</v>
          </cell>
          <cell r="F1540">
            <v>9.3000000000000007</v>
          </cell>
          <cell r="G1540">
            <v>19.850000000000001</v>
          </cell>
          <cell r="H1540">
            <v>0.8</v>
          </cell>
          <cell r="I1540">
            <v>60</v>
          </cell>
          <cell r="J1540">
            <v>0.2</v>
          </cell>
          <cell r="K1540">
            <v>117</v>
          </cell>
          <cell r="L1540">
            <v>1.4211790918803417E-2</v>
          </cell>
          <cell r="M1540">
            <v>0.86599999999999999</v>
          </cell>
          <cell r="Q1540" t="str">
            <v>M-43</v>
          </cell>
          <cell r="R1540">
            <v>300</v>
          </cell>
          <cell r="S1540" t="str">
            <v>15.20型</v>
          </cell>
        </row>
        <row r="1541">
          <cell r="B1541" t="str">
            <v>MCXFPSLC-R1-01</v>
          </cell>
          <cell r="D1541" t="str">
            <v>∮</v>
          </cell>
          <cell r="E1541">
            <v>9.5</v>
          </cell>
          <cell r="F1541">
            <v>9.3000000000000007</v>
          </cell>
          <cell r="G1541">
            <v>10.35</v>
          </cell>
          <cell r="H1541">
            <v>0.8</v>
          </cell>
          <cell r="I1541">
            <v>60</v>
          </cell>
          <cell r="J1541">
            <v>0.2</v>
          </cell>
          <cell r="K1541">
            <v>214</v>
          </cell>
          <cell r="L1541">
            <v>7.7699978387850456E-3</v>
          </cell>
          <cell r="M1541">
            <v>0.86599999999999999</v>
          </cell>
          <cell r="Q1541" t="str">
            <v>M-44</v>
          </cell>
          <cell r="R1541">
            <v>400</v>
          </cell>
          <cell r="S1541" t="str">
            <v>15.20型</v>
          </cell>
        </row>
        <row r="1542">
          <cell r="B1542" t="str">
            <v>TC-F-HD113-B</v>
          </cell>
          <cell r="D1542" t="str">
            <v>∮</v>
          </cell>
          <cell r="E1542">
            <v>11.7</v>
          </cell>
          <cell r="F1542">
            <v>11.5</v>
          </cell>
          <cell r="G1542">
            <v>14.65</v>
          </cell>
          <cell r="H1542">
            <v>0.8</v>
          </cell>
          <cell r="I1542">
            <v>40</v>
          </cell>
          <cell r="J1542">
            <v>0.2</v>
          </cell>
          <cell r="K1542">
            <v>157</v>
          </cell>
          <cell r="L1542">
            <v>1.6064215882165601E-2</v>
          </cell>
          <cell r="M1542">
            <v>0.86599999999999999</v>
          </cell>
          <cell r="Q1542" t="str">
            <v>T-15</v>
          </cell>
          <cell r="R1542">
            <v>400</v>
          </cell>
          <cell r="S1542" t="str">
            <v>15.20型</v>
          </cell>
        </row>
        <row r="1543">
          <cell r="B1543" t="str">
            <v>TC-F-HD113-C</v>
          </cell>
          <cell r="D1543" t="str">
            <v>∮</v>
          </cell>
          <cell r="E1543">
            <v>8.5</v>
          </cell>
          <cell r="F1543">
            <v>8.5</v>
          </cell>
          <cell r="G1543">
            <v>14</v>
          </cell>
          <cell r="H1543">
            <v>0.8</v>
          </cell>
          <cell r="I1543">
            <v>60</v>
          </cell>
          <cell r="J1543">
            <v>0.2</v>
          </cell>
          <cell r="K1543">
            <v>162</v>
          </cell>
          <cell r="L1543">
            <v>8.2169434413580239E-3</v>
          </cell>
          <cell r="M1543">
            <v>0.86599999999999999</v>
          </cell>
          <cell r="Q1543" t="str">
            <v>T-16</v>
          </cell>
          <cell r="R1543">
            <v>900</v>
          </cell>
          <cell r="S1543" t="str">
            <v>15.20型</v>
          </cell>
        </row>
        <row r="1544">
          <cell r="B1544" t="str">
            <v>CPIECF-C</v>
          </cell>
          <cell r="D1544" t="str">
            <v>∮</v>
          </cell>
          <cell r="E1544">
            <v>6</v>
          </cell>
          <cell r="F1544">
            <v>6</v>
          </cell>
          <cell r="G1544">
            <v>16.7</v>
          </cell>
          <cell r="H1544">
            <v>0.8</v>
          </cell>
          <cell r="I1544">
            <v>60</v>
          </cell>
          <cell r="J1544">
            <v>0.2</v>
          </cell>
          <cell r="K1544">
            <v>137</v>
          </cell>
          <cell r="L1544">
            <v>4.841382481751825E-3</v>
          </cell>
          <cell r="M1544">
            <v>0.86599999999999999</v>
          </cell>
          <cell r="Q1544" t="str">
            <v>C-105</v>
          </cell>
          <cell r="R1544">
            <v>600</v>
          </cell>
          <cell r="S1544" t="str">
            <v>15.20型</v>
          </cell>
        </row>
        <row r="1545">
          <cell r="B1545" t="str">
            <v>CPIECF-F</v>
          </cell>
          <cell r="D1545" t="str">
            <v>∮</v>
          </cell>
          <cell r="E1545">
            <v>9</v>
          </cell>
          <cell r="F1545">
            <v>9</v>
          </cell>
          <cell r="G1545">
            <v>14.5</v>
          </cell>
          <cell r="H1545">
            <v>0.8</v>
          </cell>
          <cell r="I1545">
            <v>60</v>
          </cell>
          <cell r="J1545">
            <v>0.2</v>
          </cell>
          <cell r="K1545">
            <v>157</v>
          </cell>
          <cell r="L1545">
            <v>9.5054531847133753E-3</v>
          </cell>
          <cell r="M1545">
            <v>0.86599999999999999</v>
          </cell>
          <cell r="Q1545" t="str">
            <v>C-106</v>
          </cell>
          <cell r="R1545">
            <v>450</v>
          </cell>
          <cell r="S1545" t="str">
            <v>15.20型</v>
          </cell>
        </row>
        <row r="1546">
          <cell r="B1546" t="str">
            <v>R10812</v>
          </cell>
          <cell r="C1546" t="str">
            <v>EF料</v>
          </cell>
          <cell r="D1546" t="str">
            <v>∮</v>
          </cell>
          <cell r="E1546">
            <v>11</v>
          </cell>
          <cell r="F1546">
            <v>10.85</v>
          </cell>
          <cell r="G1546">
            <v>12</v>
          </cell>
          <cell r="H1546">
            <v>0.8</v>
          </cell>
          <cell r="I1546">
            <v>40</v>
          </cell>
          <cell r="J1546">
            <v>0.2</v>
          </cell>
          <cell r="K1546">
            <v>189</v>
          </cell>
          <cell r="L1546">
            <v>1.179535529100529E-2</v>
          </cell>
          <cell r="M1546">
            <v>0.86599999999999999</v>
          </cell>
          <cell r="Q1546" t="str">
            <v>R-30</v>
          </cell>
          <cell r="R1546">
            <v>800</v>
          </cell>
          <cell r="S1546" t="str">
            <v>15.20型</v>
          </cell>
        </row>
        <row r="1547">
          <cell r="B1547" t="str">
            <v>R10812-RG6</v>
          </cell>
          <cell r="C1547" t="str">
            <v>EF料</v>
          </cell>
          <cell r="D1547" t="str">
            <v>∮</v>
          </cell>
          <cell r="E1547">
            <v>11</v>
          </cell>
          <cell r="F1547">
            <v>10.85</v>
          </cell>
          <cell r="G1547">
            <v>12</v>
          </cell>
          <cell r="H1547">
            <v>0.8</v>
          </cell>
          <cell r="I1547">
            <v>40</v>
          </cell>
          <cell r="J1547">
            <v>0.2</v>
          </cell>
          <cell r="K1547">
            <v>189</v>
          </cell>
          <cell r="L1547">
            <v>1.179535529100529E-2</v>
          </cell>
          <cell r="M1547">
            <v>0.86599999999999999</v>
          </cell>
          <cell r="Q1547" t="str">
            <v>R-30</v>
          </cell>
          <cell r="R1547">
            <v>700</v>
          </cell>
          <cell r="S1547" t="str">
            <v>15.20型</v>
          </cell>
        </row>
        <row r="1548">
          <cell r="B1548" t="str">
            <v>R10812-RG6打字</v>
          </cell>
          <cell r="J1548">
            <v>0.2</v>
          </cell>
          <cell r="M1548">
            <v>0.86599999999999999</v>
          </cell>
          <cell r="Q1548" t="str">
            <v>打字</v>
          </cell>
          <cell r="R1548">
            <v>4200</v>
          </cell>
        </row>
        <row r="1549">
          <cell r="B1549" t="str">
            <v>246017-01</v>
          </cell>
          <cell r="D1549" t="str">
            <v>H</v>
          </cell>
          <cell r="E1549">
            <v>12</v>
          </cell>
          <cell r="F1549">
            <v>12</v>
          </cell>
          <cell r="G1549">
            <v>17</v>
          </cell>
          <cell r="H1549">
            <v>0.8</v>
          </cell>
          <cell r="I1549">
            <v>40</v>
          </cell>
          <cell r="J1549">
            <v>0.2</v>
          </cell>
          <cell r="K1549">
            <v>136</v>
          </cell>
          <cell r="L1549">
            <v>1.9507923529411764E-2</v>
          </cell>
          <cell r="M1549">
            <v>0.86599999999999999</v>
          </cell>
          <cell r="R1549">
            <v>600</v>
          </cell>
          <cell r="S1549" t="str">
            <v>15.20型</v>
          </cell>
        </row>
        <row r="1550">
          <cell r="B1550" t="str">
            <v>HD-BNC-N</v>
          </cell>
          <cell r="D1550" t="str">
            <v>∮</v>
          </cell>
          <cell r="E1550">
            <v>8</v>
          </cell>
          <cell r="F1550">
            <v>7.6</v>
          </cell>
          <cell r="G1550">
            <v>1.5</v>
          </cell>
          <cell r="H1550">
            <v>0.8</v>
          </cell>
          <cell r="I1550">
            <v>60</v>
          </cell>
          <cell r="J1550">
            <v>0.2</v>
          </cell>
          <cell r="K1550">
            <v>976</v>
          </cell>
          <cell r="L1550">
            <v>1.2081409836065572E-3</v>
          </cell>
          <cell r="M1550">
            <v>0.86599999999999999</v>
          </cell>
          <cell r="Q1550" t="str">
            <v>H-13</v>
          </cell>
          <cell r="R1550">
            <v>1000</v>
          </cell>
          <cell r="S1550" t="str">
            <v>15.20型</v>
          </cell>
        </row>
        <row r="1551">
          <cell r="B1551">
            <v>246062</v>
          </cell>
          <cell r="C1551" t="str">
            <v>C3603</v>
          </cell>
          <cell r="D1551" t="str">
            <v>∮</v>
          </cell>
          <cell r="E1551">
            <v>11.7</v>
          </cell>
          <cell r="F1551">
            <v>11.5</v>
          </cell>
          <cell r="G1551">
            <v>18.2</v>
          </cell>
          <cell r="H1551">
            <v>0.8</v>
          </cell>
          <cell r="I1551">
            <v>40</v>
          </cell>
          <cell r="J1551">
            <v>0.2</v>
          </cell>
          <cell r="K1551">
            <v>128</v>
          </cell>
          <cell r="L1551">
            <v>1.9703764792968745E-2</v>
          </cell>
          <cell r="M1551">
            <v>0.86599999999999999</v>
          </cell>
          <cell r="Q1551" t="str">
            <v>2-110</v>
          </cell>
          <cell r="R1551">
            <v>580</v>
          </cell>
          <cell r="S1551" t="str">
            <v>15.20型</v>
          </cell>
        </row>
        <row r="1552">
          <cell r="B1552" t="str">
            <v>246062-01</v>
          </cell>
          <cell r="C1552" t="str">
            <v>C3603</v>
          </cell>
          <cell r="D1552" t="str">
            <v>∮</v>
          </cell>
          <cell r="E1552">
            <v>11.7</v>
          </cell>
          <cell r="F1552">
            <v>11.5</v>
          </cell>
          <cell r="G1552">
            <v>18.2</v>
          </cell>
          <cell r="H1552">
            <v>0.8</v>
          </cell>
          <cell r="I1552">
            <v>40</v>
          </cell>
          <cell r="J1552">
            <v>0.2</v>
          </cell>
          <cell r="K1552">
            <v>128</v>
          </cell>
          <cell r="L1552">
            <v>1.9703764792968745E-2</v>
          </cell>
          <cell r="M1552">
            <v>0.86599999999999999</v>
          </cell>
          <cell r="Q1552" t="str">
            <v>2-110</v>
          </cell>
          <cell r="R1552">
            <v>580</v>
          </cell>
          <cell r="S1552" t="str">
            <v>15.20型</v>
          </cell>
        </row>
        <row r="1553">
          <cell r="B1553" t="str">
            <v>CP88-B</v>
          </cell>
          <cell r="D1553" t="str">
            <v>∮</v>
          </cell>
          <cell r="E1553">
            <v>9.5</v>
          </cell>
          <cell r="F1553">
            <v>9.5</v>
          </cell>
          <cell r="G1553">
            <v>25.5</v>
          </cell>
          <cell r="H1553">
            <v>0.8</v>
          </cell>
          <cell r="I1553">
            <v>60</v>
          </cell>
          <cell r="J1553">
            <v>0.2</v>
          </cell>
          <cell r="K1553">
            <v>92</v>
          </cell>
          <cell r="L1553">
            <v>1.8073690625E-2</v>
          </cell>
          <cell r="M1553">
            <v>0.86599999999999999</v>
          </cell>
          <cell r="Q1553" t="str">
            <v>C-104</v>
          </cell>
          <cell r="R1553">
            <v>240</v>
          </cell>
          <cell r="S1553" t="str">
            <v>15.20型</v>
          </cell>
        </row>
        <row r="1554">
          <cell r="B1554">
            <v>180081</v>
          </cell>
          <cell r="D1554" t="str">
            <v>H</v>
          </cell>
          <cell r="E1554">
            <v>11</v>
          </cell>
          <cell r="F1554">
            <v>11</v>
          </cell>
          <cell r="G1554">
            <v>7.6</v>
          </cell>
          <cell r="H1554">
            <v>0.8</v>
          </cell>
          <cell r="I1554">
            <v>40</v>
          </cell>
          <cell r="J1554">
            <v>0.2</v>
          </cell>
          <cell r="K1554">
            <v>286</v>
          </cell>
          <cell r="L1554">
            <v>7.7948326923076919E-3</v>
          </cell>
          <cell r="M1554">
            <v>0.86599999999999999</v>
          </cell>
          <cell r="R1554">
            <v>900</v>
          </cell>
          <cell r="S1554" t="str">
            <v>15.20型</v>
          </cell>
        </row>
        <row r="1555">
          <cell r="B1555">
            <v>246068</v>
          </cell>
          <cell r="C1555" t="str">
            <v>C3603</v>
          </cell>
          <cell r="D1555" t="str">
            <v>∮</v>
          </cell>
          <cell r="E1555">
            <v>10.8</v>
          </cell>
          <cell r="F1555">
            <v>10.5</v>
          </cell>
          <cell r="G1555">
            <v>18.2</v>
          </cell>
          <cell r="H1555">
            <v>0.8</v>
          </cell>
          <cell r="I1555">
            <v>40</v>
          </cell>
          <cell r="J1555">
            <v>0.2</v>
          </cell>
          <cell r="K1555">
            <v>128</v>
          </cell>
          <cell r="L1555">
            <v>1.67890066875E-2</v>
          </cell>
          <cell r="M1555">
            <v>0.86599999999999999</v>
          </cell>
          <cell r="R1555">
            <v>600</v>
          </cell>
          <cell r="S1555" t="str">
            <v>15.20型</v>
          </cell>
        </row>
        <row r="1556">
          <cell r="B1556">
            <v>246235</v>
          </cell>
          <cell r="D1556" t="str">
            <v>∮</v>
          </cell>
          <cell r="E1556">
            <v>8.5</v>
          </cell>
          <cell r="F1556">
            <v>8.5</v>
          </cell>
          <cell r="G1556">
            <v>14.5</v>
          </cell>
          <cell r="H1556">
            <v>0.8</v>
          </cell>
          <cell r="I1556">
            <v>60</v>
          </cell>
          <cell r="J1556">
            <v>0.2</v>
          </cell>
          <cell r="K1556">
            <v>157</v>
          </cell>
          <cell r="L1556">
            <v>8.4786295382165595E-3</v>
          </cell>
          <cell r="M1556">
            <v>0.86599999999999999</v>
          </cell>
          <cell r="R1556">
            <v>700</v>
          </cell>
          <cell r="S1556" t="str">
            <v>15.20型</v>
          </cell>
        </row>
        <row r="1557">
          <cell r="B1557" t="str">
            <v>NS-11287-1</v>
          </cell>
          <cell r="D1557" t="str">
            <v>∮</v>
          </cell>
          <cell r="E1557">
            <v>8.5</v>
          </cell>
          <cell r="F1557">
            <v>8.5</v>
          </cell>
          <cell r="G1557">
            <v>7.4</v>
          </cell>
          <cell r="H1557">
            <v>0.8</v>
          </cell>
          <cell r="I1557">
            <v>60</v>
          </cell>
          <cell r="J1557">
            <v>0.2</v>
          </cell>
          <cell r="K1557">
            <v>290</v>
          </cell>
          <cell r="L1557">
            <v>4.5901546120689649E-3</v>
          </cell>
          <cell r="M1557">
            <v>0.86599999999999999</v>
          </cell>
          <cell r="Q1557" t="str">
            <v>N-109</v>
          </cell>
          <cell r="R1557">
            <v>900</v>
          </cell>
          <cell r="S1557" t="str">
            <v>15.20型</v>
          </cell>
        </row>
        <row r="1558">
          <cell r="B1558" t="str">
            <v>FP-5M-A-01</v>
          </cell>
          <cell r="C1558" t="str">
            <v>(表面無拉痕)</v>
          </cell>
          <cell r="D1558" t="str">
            <v>H</v>
          </cell>
          <cell r="E1558">
            <v>11</v>
          </cell>
          <cell r="F1558">
            <v>11</v>
          </cell>
          <cell r="G1558">
            <v>7.8</v>
          </cell>
          <cell r="H1558">
            <v>0.8</v>
          </cell>
          <cell r="I1558">
            <v>40</v>
          </cell>
          <cell r="J1558">
            <v>0.2</v>
          </cell>
          <cell r="K1558">
            <v>279</v>
          </cell>
          <cell r="L1558">
            <v>7.9904019713261647E-3</v>
          </cell>
          <cell r="M1558">
            <v>0.86599999999999999</v>
          </cell>
          <cell r="Q1558" t="str">
            <v>F-140</v>
          </cell>
          <cell r="R1558">
            <v>800</v>
          </cell>
          <cell r="S1558" t="str">
            <v>15.20型</v>
          </cell>
        </row>
        <row r="1559">
          <cell r="B1559" t="str">
            <v>HP-FF-R-NG-A</v>
          </cell>
          <cell r="D1559" t="str">
            <v>∮</v>
          </cell>
          <cell r="E1559">
            <v>11</v>
          </cell>
          <cell r="F1559">
            <v>11</v>
          </cell>
          <cell r="G1559">
            <v>3</v>
          </cell>
          <cell r="H1559">
            <v>0.8</v>
          </cell>
          <cell r="I1559">
            <v>40</v>
          </cell>
          <cell r="J1559">
            <v>0.2</v>
          </cell>
          <cell r="K1559">
            <v>615</v>
          </cell>
          <cell r="L1559">
            <v>3.6249140650406499E-3</v>
          </cell>
          <cell r="M1559">
            <v>0.86599999999999999</v>
          </cell>
          <cell r="Q1559" t="str">
            <v>H-14</v>
          </cell>
          <cell r="R1559">
            <v>1000</v>
          </cell>
          <cell r="S1559" t="str">
            <v>15.20型</v>
          </cell>
        </row>
        <row r="1560">
          <cell r="B1560" t="str">
            <v>NS-12062-1-EZ</v>
          </cell>
          <cell r="D1560" t="str">
            <v>∮</v>
          </cell>
          <cell r="E1560">
            <v>11.5</v>
          </cell>
          <cell r="F1560">
            <v>11.05</v>
          </cell>
          <cell r="G1560">
            <v>17</v>
          </cell>
          <cell r="H1560">
            <v>0.8</v>
          </cell>
          <cell r="I1560">
            <v>40</v>
          </cell>
          <cell r="J1560">
            <v>0.2</v>
          </cell>
          <cell r="K1560">
            <v>136</v>
          </cell>
          <cell r="L1560">
            <v>1.7916131158088235E-2</v>
          </cell>
          <cell r="M1560">
            <v>0.86599999999999999</v>
          </cell>
          <cell r="Q1560" t="str">
            <v>N-110</v>
          </cell>
          <cell r="R1560">
            <v>550</v>
          </cell>
          <cell r="S1560" t="str">
            <v>15.20型</v>
          </cell>
        </row>
        <row r="1561">
          <cell r="B1561" t="str">
            <v>NS-11610-1-01</v>
          </cell>
          <cell r="C1561" t="str">
            <v>C36000抽花</v>
          </cell>
          <cell r="D1561" t="str">
            <v>∮</v>
          </cell>
          <cell r="E1561">
            <v>9.4</v>
          </cell>
          <cell r="F1561">
            <v>9.4</v>
          </cell>
          <cell r="G1561">
            <v>19.8</v>
          </cell>
          <cell r="H1561">
            <v>0.8</v>
          </cell>
          <cell r="I1561">
            <v>60</v>
          </cell>
          <cell r="J1561">
            <v>0.2</v>
          </cell>
          <cell r="K1561">
            <v>117</v>
          </cell>
          <cell r="L1561">
            <v>1.1495726495726496E-2</v>
          </cell>
          <cell r="M1561">
            <v>0.86599999999999999</v>
          </cell>
          <cell r="Q1561" t="str">
            <v>N-112</v>
          </cell>
          <cell r="R1561">
            <v>390</v>
          </cell>
          <cell r="S1561" t="str">
            <v>15.20型</v>
          </cell>
        </row>
        <row r="1562">
          <cell r="B1562" t="str">
            <v>NS-12067-1-EZ</v>
          </cell>
          <cell r="D1562" t="str">
            <v>∮</v>
          </cell>
          <cell r="E1562">
            <v>11.3</v>
          </cell>
          <cell r="F1562">
            <v>9.4</v>
          </cell>
          <cell r="G1562">
            <v>15.05</v>
          </cell>
          <cell r="H1562">
            <v>0.8</v>
          </cell>
          <cell r="I1562">
            <v>40</v>
          </cell>
          <cell r="J1562">
            <v>0.2</v>
          </cell>
          <cell r="K1562">
            <v>153</v>
          </cell>
          <cell r="L1562">
            <v>1.5376337996732025E-2</v>
          </cell>
          <cell r="M1562">
            <v>0.86599999999999999</v>
          </cell>
          <cell r="Q1562" t="str">
            <v>N-111</v>
          </cell>
          <cell r="R1562">
            <v>550</v>
          </cell>
          <cell r="S1562" t="str">
            <v>15.20型</v>
          </cell>
        </row>
        <row r="1563">
          <cell r="B1563" t="str">
            <v>NS-12067-1-EZ</v>
          </cell>
          <cell r="J1563">
            <v>0.2</v>
          </cell>
          <cell r="M1563">
            <v>0.86599999999999999</v>
          </cell>
          <cell r="R1563">
            <v>6200</v>
          </cell>
        </row>
        <row r="1564">
          <cell r="B1564" t="str">
            <v>NS-12042-1-EZ</v>
          </cell>
          <cell r="D1564" t="str">
            <v>∮</v>
          </cell>
          <cell r="E1564">
            <v>11.3</v>
          </cell>
          <cell r="F1564">
            <v>11.1</v>
          </cell>
          <cell r="G1564">
            <v>10.8</v>
          </cell>
          <cell r="H1564">
            <v>0.8</v>
          </cell>
          <cell r="I1564">
            <v>40</v>
          </cell>
          <cell r="J1564">
            <v>0.2</v>
          </cell>
          <cell r="K1564">
            <v>208</v>
          </cell>
          <cell r="L1564">
            <v>1.1310479391826923E-2</v>
          </cell>
          <cell r="M1564">
            <v>0.86599999999999999</v>
          </cell>
          <cell r="Q1564" t="str">
            <v>N-113</v>
          </cell>
          <cell r="R1564">
            <v>450</v>
          </cell>
          <cell r="S1564" t="str">
            <v>15.20型</v>
          </cell>
        </row>
        <row r="1565">
          <cell r="B1565">
            <v>246042</v>
          </cell>
          <cell r="C1565" t="str">
            <v>C3603</v>
          </cell>
          <cell r="D1565" t="str">
            <v>∮</v>
          </cell>
          <cell r="E1565">
            <v>15</v>
          </cell>
          <cell r="F1565">
            <v>14.5</v>
          </cell>
          <cell r="G1565">
            <v>16.399999999999999</v>
          </cell>
          <cell r="H1565">
            <v>0.8</v>
          </cell>
          <cell r="I1565">
            <v>40</v>
          </cell>
          <cell r="J1565">
            <v>0.2</v>
          </cell>
          <cell r="K1565">
            <v>141</v>
          </cell>
          <cell r="L1565">
            <v>2.9400239361702125E-2</v>
          </cell>
          <cell r="M1565">
            <v>0.86599999999999999</v>
          </cell>
          <cell r="Q1565" t="str">
            <v>2-114</v>
          </cell>
          <cell r="R1565">
            <v>400</v>
          </cell>
          <cell r="S1565" t="str">
            <v>20型</v>
          </cell>
        </row>
        <row r="1566">
          <cell r="B1566" t="str">
            <v>F18L-C</v>
          </cell>
          <cell r="D1566" t="str">
            <v>∮</v>
          </cell>
          <cell r="E1566">
            <v>8.5</v>
          </cell>
          <cell r="F1566">
            <v>8.5</v>
          </cell>
          <cell r="G1566">
            <v>14</v>
          </cell>
          <cell r="H1566">
            <v>0.8</v>
          </cell>
          <cell r="I1566">
            <v>60</v>
          </cell>
          <cell r="J1566">
            <v>0.2</v>
          </cell>
          <cell r="K1566">
            <v>162</v>
          </cell>
          <cell r="L1566">
            <v>8.2169434413580239E-3</v>
          </cell>
          <cell r="M1566">
            <v>0.86599999999999999</v>
          </cell>
          <cell r="Q1566" t="str">
            <v>F-142</v>
          </cell>
          <cell r="R1566">
            <v>750</v>
          </cell>
          <cell r="S1566" t="str">
            <v>15.20型</v>
          </cell>
        </row>
        <row r="1567">
          <cell r="B1567" t="str">
            <v>NS-12194-1</v>
          </cell>
          <cell r="C1567" t="str">
            <v>C36000抽花</v>
          </cell>
          <cell r="D1567" t="str">
            <v>∮</v>
          </cell>
          <cell r="E1567">
            <v>9.4</v>
          </cell>
          <cell r="F1567">
            <v>9.4</v>
          </cell>
          <cell r="G1567">
            <v>5.8250000000000002</v>
          </cell>
          <cell r="H1567">
            <v>0.8</v>
          </cell>
          <cell r="I1567">
            <v>60</v>
          </cell>
          <cell r="J1567">
            <v>0.2</v>
          </cell>
          <cell r="K1567">
            <v>357</v>
          </cell>
          <cell r="L1567">
            <v>3.7675070028011202E-3</v>
          </cell>
          <cell r="M1567">
            <v>0.86599999999999999</v>
          </cell>
          <cell r="Q1567" t="str">
            <v>N-114</v>
          </cell>
          <cell r="R1567">
            <v>300</v>
          </cell>
          <cell r="S1567" t="str">
            <v>15.20型</v>
          </cell>
        </row>
        <row r="1568">
          <cell r="B1568">
            <v>246082</v>
          </cell>
          <cell r="C1568" t="str">
            <v>C3603</v>
          </cell>
          <cell r="D1568" t="str">
            <v>∮</v>
          </cell>
          <cell r="E1568">
            <v>11.7</v>
          </cell>
          <cell r="F1568">
            <v>11.5</v>
          </cell>
          <cell r="G1568">
            <v>18.2</v>
          </cell>
          <cell r="H1568">
            <v>0.8</v>
          </cell>
          <cell r="I1568">
            <v>40</v>
          </cell>
          <cell r="J1568">
            <v>0.2</v>
          </cell>
          <cell r="K1568">
            <v>128</v>
          </cell>
          <cell r="L1568">
            <v>1.9703764792968745E-2</v>
          </cell>
          <cell r="M1568">
            <v>0.86599999999999999</v>
          </cell>
          <cell r="Q1568" t="str">
            <v>2-115</v>
          </cell>
          <cell r="R1568">
            <v>550</v>
          </cell>
          <cell r="S1568" t="str">
            <v>15.20型</v>
          </cell>
        </row>
        <row r="1569">
          <cell r="B1569" t="str">
            <v>PV5USLP-A</v>
          </cell>
          <cell r="D1569" t="str">
            <v>H</v>
          </cell>
          <cell r="E1569">
            <v>11</v>
          </cell>
          <cell r="F1569">
            <v>11</v>
          </cell>
          <cell r="G1569">
            <v>10.5</v>
          </cell>
          <cell r="H1569">
            <v>0.8</v>
          </cell>
          <cell r="I1569">
            <v>40</v>
          </cell>
          <cell r="J1569">
            <v>0.2</v>
          </cell>
          <cell r="K1569">
            <v>213</v>
          </cell>
          <cell r="L1569">
            <v>1.046630117370892E-2</v>
          </cell>
          <cell r="M1569">
            <v>0.86599999999999999</v>
          </cell>
          <cell r="Q1569" t="str">
            <v>P-83</v>
          </cell>
          <cell r="R1569">
            <v>500</v>
          </cell>
          <cell r="S1569" t="str">
            <v>15.20型</v>
          </cell>
        </row>
        <row r="1570">
          <cell r="B1570" t="str">
            <v>PV5USLP-C</v>
          </cell>
          <cell r="D1570" t="str">
            <v>∮</v>
          </cell>
          <cell r="E1570">
            <v>8.5</v>
          </cell>
          <cell r="F1570">
            <v>8.5</v>
          </cell>
          <cell r="G1570">
            <v>19</v>
          </cell>
          <cell r="H1570">
            <v>0.8</v>
          </cell>
          <cell r="I1570">
            <v>60</v>
          </cell>
          <cell r="J1570">
            <v>0.2</v>
          </cell>
          <cell r="K1570">
            <v>122</v>
          </cell>
          <cell r="L1570">
            <v>1.091102325819672E-2</v>
          </cell>
          <cell r="M1570">
            <v>0.86599999999999999</v>
          </cell>
          <cell r="Q1570" t="str">
            <v>P-84</v>
          </cell>
          <cell r="R1570">
            <v>800</v>
          </cell>
          <cell r="S1570" t="str">
            <v>15.20型</v>
          </cell>
        </row>
        <row r="1571">
          <cell r="B1571" t="str">
            <v>PV5USLP-C-01</v>
          </cell>
          <cell r="D1571" t="str">
            <v>∮</v>
          </cell>
          <cell r="E1571">
            <v>8.5</v>
          </cell>
          <cell r="F1571">
            <v>8.5</v>
          </cell>
          <cell r="G1571">
            <v>19</v>
          </cell>
          <cell r="H1571">
            <v>0.8</v>
          </cell>
          <cell r="I1571">
            <v>60</v>
          </cell>
          <cell r="J1571">
            <v>0.2</v>
          </cell>
          <cell r="K1571">
            <v>122</v>
          </cell>
          <cell r="L1571">
            <v>1.091102325819672E-2</v>
          </cell>
          <cell r="M1571">
            <v>0.86599999999999999</v>
          </cell>
          <cell r="Q1571" t="str">
            <v>P-84</v>
          </cell>
          <cell r="R1571">
            <v>600</v>
          </cell>
          <cell r="S1571" t="str">
            <v>15.20型</v>
          </cell>
        </row>
        <row r="1572">
          <cell r="B1572" t="str">
            <v>PV5USLP-R</v>
          </cell>
          <cell r="D1572" t="str">
            <v>∮</v>
          </cell>
          <cell r="E1572">
            <v>11.3</v>
          </cell>
          <cell r="F1572">
            <v>11.1</v>
          </cell>
          <cell r="G1572">
            <v>14.7</v>
          </cell>
          <cell r="H1572">
            <v>0.8</v>
          </cell>
          <cell r="I1572">
            <v>40</v>
          </cell>
          <cell r="J1572">
            <v>0.2</v>
          </cell>
          <cell r="K1572">
            <v>156</v>
          </cell>
          <cell r="L1572">
            <v>1.5080639189102563E-2</v>
          </cell>
          <cell r="M1572">
            <v>0.86599999999999999</v>
          </cell>
          <cell r="Q1572" t="str">
            <v>P-85</v>
          </cell>
          <cell r="R1572">
            <v>550</v>
          </cell>
          <cell r="S1572" t="str">
            <v>15.20型</v>
          </cell>
        </row>
        <row r="1573">
          <cell r="B1573" t="str">
            <v>PV11U-NUT</v>
          </cell>
          <cell r="D1573" t="str">
            <v>H</v>
          </cell>
          <cell r="E1573">
            <v>11</v>
          </cell>
          <cell r="F1573">
            <v>11</v>
          </cell>
          <cell r="G1573">
            <v>10.1</v>
          </cell>
          <cell r="H1573">
            <v>0.8</v>
          </cell>
          <cell r="I1573">
            <v>40</v>
          </cell>
          <cell r="J1573">
            <v>0.2</v>
          </cell>
          <cell r="K1573">
            <v>221</v>
          </cell>
          <cell r="L1573">
            <v>1.0087430542986425E-2</v>
          </cell>
          <cell r="M1573">
            <v>0.86599999999999999</v>
          </cell>
          <cell r="Q1573" t="str">
            <v>P-88</v>
          </cell>
          <cell r="R1573">
            <v>500</v>
          </cell>
          <cell r="S1573" t="str">
            <v>15.20型</v>
          </cell>
        </row>
        <row r="1574">
          <cell r="B1574" t="str">
            <v>PV11U-H-01</v>
          </cell>
          <cell r="D1574" t="str">
            <v>∮</v>
          </cell>
          <cell r="E1574">
            <v>8.5</v>
          </cell>
          <cell r="F1574">
            <v>8.4</v>
          </cell>
          <cell r="G1574">
            <v>5.8</v>
          </cell>
          <cell r="H1574">
            <v>0.8</v>
          </cell>
          <cell r="I1574">
            <v>60</v>
          </cell>
          <cell r="J1574">
            <v>0.2</v>
          </cell>
          <cell r="K1574">
            <v>358</v>
          </cell>
          <cell r="L1574">
            <v>3.7182816689944132E-3</v>
          </cell>
          <cell r="M1574">
            <v>0.86599999999999999</v>
          </cell>
          <cell r="Q1574" t="str">
            <v>P-87</v>
          </cell>
          <cell r="R1574">
            <v>700</v>
          </cell>
          <cell r="S1574" t="str">
            <v>15.20型</v>
          </cell>
        </row>
        <row r="1575">
          <cell r="B1575" t="str">
            <v>PV11U-C-01</v>
          </cell>
          <cell r="D1575" t="str">
            <v>∮</v>
          </cell>
          <cell r="E1575">
            <v>11.3</v>
          </cell>
          <cell r="F1575">
            <v>11.3</v>
          </cell>
          <cell r="G1575">
            <v>21.2</v>
          </cell>
          <cell r="H1575">
            <v>0.8</v>
          </cell>
          <cell r="I1575">
            <v>40</v>
          </cell>
          <cell r="J1575">
            <v>0.2</v>
          </cell>
          <cell r="K1575">
            <v>110</v>
          </cell>
          <cell r="L1575">
            <v>2.1387088304545453E-2</v>
          </cell>
          <cell r="M1575">
            <v>0.86599999999999999</v>
          </cell>
          <cell r="Q1575" t="str">
            <v>P-86</v>
          </cell>
          <cell r="R1575">
            <v>600</v>
          </cell>
          <cell r="S1575" t="str">
            <v>15.20型</v>
          </cell>
        </row>
        <row r="1576">
          <cell r="B1576" t="str">
            <v>PV11U-R-01</v>
          </cell>
          <cell r="D1576" t="str">
            <v>∮</v>
          </cell>
          <cell r="E1576">
            <v>15</v>
          </cell>
          <cell r="F1576">
            <v>14.6</v>
          </cell>
          <cell r="G1576">
            <v>16</v>
          </cell>
          <cell r="H1576">
            <v>0.8</v>
          </cell>
          <cell r="I1576">
            <v>40</v>
          </cell>
          <cell r="J1576">
            <v>0.2</v>
          </cell>
          <cell r="K1576">
            <v>144</v>
          </cell>
          <cell r="L1576">
            <v>2.8787734374999999E-2</v>
          </cell>
          <cell r="M1576">
            <v>0.86599999999999999</v>
          </cell>
          <cell r="Q1576" t="str">
            <v>P-89</v>
          </cell>
          <cell r="R1576">
            <v>400</v>
          </cell>
          <cell r="S1576" t="str">
            <v>20型</v>
          </cell>
        </row>
        <row r="1577">
          <cell r="B1577" t="str">
            <v>BNC59-FL-A1</v>
          </cell>
          <cell r="D1577" t="str">
            <v>∮</v>
          </cell>
          <cell r="E1577">
            <v>11.3</v>
          </cell>
          <cell r="F1577">
            <v>11.2</v>
          </cell>
          <cell r="G1577">
            <v>20.55</v>
          </cell>
          <cell r="H1577">
            <v>0.8</v>
          </cell>
          <cell r="I1577">
            <v>40</v>
          </cell>
          <cell r="J1577">
            <v>0.2</v>
          </cell>
          <cell r="K1577">
            <v>114</v>
          </cell>
          <cell r="L1577">
            <v>2.0636664153508771E-2</v>
          </cell>
          <cell r="M1577">
            <v>0.86599999999999999</v>
          </cell>
          <cell r="Q1577" t="str">
            <v>B-25</v>
          </cell>
          <cell r="R1577">
            <v>400</v>
          </cell>
          <cell r="S1577" t="str">
            <v>15.20型</v>
          </cell>
        </row>
        <row r="1578">
          <cell r="B1578" t="str">
            <v>BNC59-FL-A2</v>
          </cell>
          <cell r="C1578" t="str">
            <v>十花</v>
          </cell>
          <cell r="D1578" t="str">
            <v>∮</v>
          </cell>
          <cell r="E1578">
            <v>11.5</v>
          </cell>
          <cell r="F1578">
            <v>11.5</v>
          </cell>
          <cell r="G1578">
            <v>15.65</v>
          </cell>
          <cell r="H1578">
            <v>0.8</v>
          </cell>
          <cell r="I1578">
            <v>60</v>
          </cell>
          <cell r="J1578">
            <v>0.2</v>
          </cell>
          <cell r="K1578">
            <v>144</v>
          </cell>
          <cell r="L1578">
            <v>1.6683899470659722E-2</v>
          </cell>
          <cell r="M1578">
            <v>0.86599999999999999</v>
          </cell>
          <cell r="Q1578" t="str">
            <v>B-26</v>
          </cell>
          <cell r="R1578">
            <v>450</v>
          </cell>
          <cell r="S1578" t="str">
            <v>15.20型</v>
          </cell>
        </row>
        <row r="1579">
          <cell r="B1579" t="str">
            <v>BNC59-FL-A3</v>
          </cell>
          <cell r="D1579" t="str">
            <v>∮</v>
          </cell>
          <cell r="E1579">
            <v>11.5</v>
          </cell>
          <cell r="F1579">
            <v>11.5</v>
          </cell>
          <cell r="G1579">
            <v>7.25</v>
          </cell>
          <cell r="H1579">
            <v>0.8</v>
          </cell>
          <cell r="I1579">
            <v>40</v>
          </cell>
          <cell r="J1579">
            <v>0.2</v>
          </cell>
          <cell r="K1579">
            <v>298</v>
          </cell>
          <cell r="L1579">
            <v>8.1764893875838924E-3</v>
          </cell>
          <cell r="M1579">
            <v>0.86599999999999999</v>
          </cell>
          <cell r="Q1579" t="str">
            <v>B-27</v>
          </cell>
          <cell r="R1579">
            <v>800</v>
          </cell>
          <cell r="S1579" t="str">
            <v>15.20型</v>
          </cell>
        </row>
        <row r="1580">
          <cell r="B1580" t="str">
            <v>BNC59-FL-A4</v>
          </cell>
          <cell r="D1580" t="str">
            <v>∮</v>
          </cell>
          <cell r="E1580">
            <v>10.5</v>
          </cell>
          <cell r="F1580">
            <v>10</v>
          </cell>
          <cell r="G1580">
            <v>2.65</v>
          </cell>
          <cell r="H1580">
            <v>0.8</v>
          </cell>
          <cell r="I1580">
            <v>40</v>
          </cell>
          <cell r="J1580">
            <v>0.2</v>
          </cell>
          <cell r="K1580">
            <v>673</v>
          </cell>
          <cell r="L1580">
            <v>3.0182207095096583E-3</v>
          </cell>
          <cell r="M1580">
            <v>0.86599999999999999</v>
          </cell>
          <cell r="Q1580" t="str">
            <v>B-28</v>
          </cell>
          <cell r="R1580">
            <v>800</v>
          </cell>
          <cell r="S1580" t="str">
            <v>15.20型</v>
          </cell>
        </row>
        <row r="1581">
          <cell r="B1581" t="str">
            <v>BNC-TF-A1</v>
          </cell>
          <cell r="D1581" t="str">
            <v>∮</v>
          </cell>
          <cell r="E1581">
            <v>10.8</v>
          </cell>
          <cell r="F1581">
            <v>10.8</v>
          </cell>
          <cell r="G1581">
            <v>27.35</v>
          </cell>
          <cell r="H1581">
            <v>0.8</v>
          </cell>
          <cell r="I1581">
            <v>40</v>
          </cell>
          <cell r="J1581">
            <v>0.2</v>
          </cell>
          <cell r="K1581">
            <v>86</v>
          </cell>
          <cell r="L1581">
            <v>2.4988289023255814E-2</v>
          </cell>
          <cell r="M1581">
            <v>0.86599999999999999</v>
          </cell>
          <cell r="Q1581" t="str">
            <v>B-29</v>
          </cell>
          <cell r="R1581">
            <v>450</v>
          </cell>
          <cell r="S1581" t="str">
            <v>15.20型</v>
          </cell>
        </row>
        <row r="1582">
          <cell r="B1582" t="str">
            <v>BNC-TF-A1-01</v>
          </cell>
          <cell r="D1582" t="str">
            <v>∮</v>
          </cell>
          <cell r="E1582">
            <v>10.8</v>
          </cell>
          <cell r="F1582">
            <v>10.8</v>
          </cell>
          <cell r="G1582">
            <v>27.35</v>
          </cell>
          <cell r="H1582">
            <v>0.8</v>
          </cell>
          <cell r="I1582">
            <v>40</v>
          </cell>
          <cell r="J1582">
            <v>0.2</v>
          </cell>
          <cell r="K1582">
            <v>86</v>
          </cell>
          <cell r="L1582">
            <v>2.4988289023255814E-2</v>
          </cell>
          <cell r="M1582">
            <v>0.86599999999999999</v>
          </cell>
          <cell r="R1582">
            <v>450</v>
          </cell>
          <cell r="S1582" t="str">
            <v>15.20型</v>
          </cell>
        </row>
        <row r="1583">
          <cell r="B1583" t="str">
            <v>BNC-TF59-C</v>
          </cell>
          <cell r="D1583" t="str">
            <v>∮</v>
          </cell>
          <cell r="E1583">
            <v>7</v>
          </cell>
          <cell r="F1583">
            <v>6.65</v>
          </cell>
          <cell r="G1583">
            <v>20.25</v>
          </cell>
          <cell r="H1583">
            <v>0.8</v>
          </cell>
          <cell r="I1583">
            <v>60</v>
          </cell>
          <cell r="J1583">
            <v>0.2</v>
          </cell>
          <cell r="K1583">
            <v>114</v>
          </cell>
          <cell r="L1583">
            <v>7.9191521929824552E-3</v>
          </cell>
          <cell r="M1583">
            <v>0.86599999999999999</v>
          </cell>
          <cell r="Q1583" t="str">
            <v>B-31</v>
          </cell>
          <cell r="R1583">
            <v>700</v>
          </cell>
          <cell r="S1583" t="str">
            <v>15.20型</v>
          </cell>
        </row>
        <row r="1584">
          <cell r="B1584" t="str">
            <v>BNC-TF59-A2</v>
          </cell>
          <cell r="D1584" t="str">
            <v>∮</v>
          </cell>
          <cell r="E1584">
            <v>11</v>
          </cell>
          <cell r="F1584">
            <v>11</v>
          </cell>
          <cell r="G1584">
            <v>16.899999999999999</v>
          </cell>
          <cell r="H1584">
            <v>0.8</v>
          </cell>
          <cell r="I1584">
            <v>40</v>
          </cell>
          <cell r="J1584">
            <v>0.2</v>
          </cell>
          <cell r="K1584">
            <v>137</v>
          </cell>
          <cell r="L1584">
            <v>1.6272424452554744E-2</v>
          </cell>
          <cell r="M1584">
            <v>0.86599999999999999</v>
          </cell>
          <cell r="Q1584" t="str">
            <v>B-30</v>
          </cell>
          <cell r="R1584">
            <v>500</v>
          </cell>
          <cell r="S1584" t="str">
            <v>15.20型</v>
          </cell>
        </row>
        <row r="1585">
          <cell r="B1585" t="str">
            <v>BNC-TF59-A2-01</v>
          </cell>
          <cell r="D1585" t="str">
            <v>∮</v>
          </cell>
          <cell r="E1585">
            <v>11</v>
          </cell>
          <cell r="F1585">
            <v>11</v>
          </cell>
          <cell r="G1585">
            <v>16.899999999999999</v>
          </cell>
          <cell r="H1585">
            <v>0.8</v>
          </cell>
          <cell r="I1585">
            <v>40</v>
          </cell>
          <cell r="J1585">
            <v>0.2</v>
          </cell>
          <cell r="K1585">
            <v>137</v>
          </cell>
          <cell r="L1585">
            <v>1.6272424452554744E-2</v>
          </cell>
          <cell r="M1585">
            <v>0.86599999999999999</v>
          </cell>
          <cell r="Q1585" t="str">
            <v>B-30</v>
          </cell>
          <cell r="R1585">
            <v>500</v>
          </cell>
          <cell r="S1585" t="str">
            <v>15.20型</v>
          </cell>
        </row>
        <row r="1586">
          <cell r="B1586" t="str">
            <v>FC6-UNIV-N</v>
          </cell>
          <cell r="D1586" t="str">
            <v>H</v>
          </cell>
          <cell r="E1586">
            <v>11</v>
          </cell>
          <cell r="F1586">
            <v>11</v>
          </cell>
          <cell r="G1586">
            <v>9.25</v>
          </cell>
          <cell r="H1586">
            <v>0.8</v>
          </cell>
          <cell r="I1586">
            <v>40</v>
          </cell>
          <cell r="J1586">
            <v>0.2</v>
          </cell>
          <cell r="K1586">
            <v>240</v>
          </cell>
          <cell r="L1586">
            <v>9.2888422916666651E-3</v>
          </cell>
          <cell r="M1586">
            <v>0.86599999999999999</v>
          </cell>
          <cell r="Q1586" t="str">
            <v>F-147</v>
          </cell>
          <cell r="R1586">
            <v>800</v>
          </cell>
          <cell r="S1586" t="str">
            <v>15.20型</v>
          </cell>
        </row>
        <row r="1587">
          <cell r="B1587" t="str">
            <v>FC6-UNIV-C</v>
          </cell>
          <cell r="D1587" t="str">
            <v>∮</v>
          </cell>
          <cell r="E1587">
            <v>8.5</v>
          </cell>
          <cell r="F1587">
            <v>8.5</v>
          </cell>
          <cell r="G1587">
            <v>9.25</v>
          </cell>
          <cell r="H1587">
            <v>0.8</v>
          </cell>
          <cell r="I1587">
            <v>60</v>
          </cell>
          <cell r="J1587">
            <v>0.2</v>
          </cell>
          <cell r="K1587">
            <v>238</v>
          </cell>
          <cell r="L1587">
            <v>5.593045535714285E-3</v>
          </cell>
          <cell r="M1587">
            <v>0.86599999999999999</v>
          </cell>
          <cell r="Q1587" t="str">
            <v>F-146</v>
          </cell>
          <cell r="R1587">
            <v>800</v>
          </cell>
          <cell r="S1587" t="str">
            <v>15.20型</v>
          </cell>
        </row>
        <row r="1588">
          <cell r="B1588" t="str">
            <v>FC6-UNIV-A1</v>
          </cell>
          <cell r="D1588" t="str">
            <v>∮</v>
          </cell>
          <cell r="E1588">
            <v>10.8</v>
          </cell>
          <cell r="F1588">
            <v>10.8</v>
          </cell>
          <cell r="G1588">
            <v>9.4</v>
          </cell>
          <cell r="H1588">
            <v>0.8</v>
          </cell>
          <cell r="I1588">
            <v>40</v>
          </cell>
          <cell r="J1588">
            <v>0.2</v>
          </cell>
          <cell r="K1588">
            <v>236</v>
          </cell>
          <cell r="L1588">
            <v>9.1059019322033904E-3</v>
          </cell>
          <cell r="M1588">
            <v>0.86599999999999999</v>
          </cell>
          <cell r="Q1588" t="str">
            <v>F-144</v>
          </cell>
          <cell r="R1588">
            <v>600</v>
          </cell>
          <cell r="S1588" t="str">
            <v>15.20型</v>
          </cell>
        </row>
        <row r="1589">
          <cell r="B1589" t="str">
            <v>FC6-UNIV-A1-01</v>
          </cell>
          <cell r="D1589" t="str">
            <v>∮</v>
          </cell>
          <cell r="E1589">
            <v>10.8</v>
          </cell>
          <cell r="F1589">
            <v>10.8</v>
          </cell>
          <cell r="G1589">
            <v>9.4</v>
          </cell>
          <cell r="H1589">
            <v>0.8</v>
          </cell>
          <cell r="I1589">
            <v>40</v>
          </cell>
          <cell r="J1589">
            <v>0.2</v>
          </cell>
          <cell r="K1589">
            <v>236</v>
          </cell>
          <cell r="L1589">
            <v>9.1059019322033904E-3</v>
          </cell>
          <cell r="M1589">
            <v>0.86599999999999999</v>
          </cell>
          <cell r="Q1589" t="str">
            <v>F-144</v>
          </cell>
          <cell r="R1589">
            <v>600</v>
          </cell>
          <cell r="S1589" t="str">
            <v>15.20型</v>
          </cell>
        </row>
        <row r="1590">
          <cell r="B1590" t="str">
            <v>FC6-UNIV-A2</v>
          </cell>
          <cell r="D1590" t="str">
            <v>∮</v>
          </cell>
          <cell r="E1590">
            <v>11</v>
          </cell>
          <cell r="F1590">
            <v>11</v>
          </cell>
          <cell r="G1590">
            <v>16.899999999999999</v>
          </cell>
          <cell r="H1590">
            <v>0.8</v>
          </cell>
          <cell r="I1590">
            <v>40</v>
          </cell>
          <cell r="J1590">
            <v>0.2</v>
          </cell>
          <cell r="K1590">
            <v>137</v>
          </cell>
          <cell r="L1590">
            <v>1.6272424452554744E-2</v>
          </cell>
          <cell r="M1590">
            <v>0.86599999999999999</v>
          </cell>
          <cell r="Q1590" t="str">
            <v>F-145</v>
          </cell>
          <cell r="R1590">
            <v>500</v>
          </cell>
          <cell r="S1590" t="str">
            <v>15.20型</v>
          </cell>
        </row>
        <row r="1591">
          <cell r="B1591" t="str">
            <v>FC6-UNIV-A2-01</v>
          </cell>
          <cell r="D1591" t="str">
            <v>∮</v>
          </cell>
          <cell r="E1591">
            <v>11</v>
          </cell>
          <cell r="F1591">
            <v>11</v>
          </cell>
          <cell r="G1591">
            <v>16.899999999999999</v>
          </cell>
          <cell r="H1591">
            <v>0.8</v>
          </cell>
          <cell r="I1591">
            <v>40</v>
          </cell>
          <cell r="J1591">
            <v>0.2</v>
          </cell>
          <cell r="K1591">
            <v>137</v>
          </cell>
          <cell r="L1591">
            <v>1.6272424452554744E-2</v>
          </cell>
          <cell r="M1591">
            <v>0.86599999999999999</v>
          </cell>
          <cell r="Q1591" t="str">
            <v>F-145</v>
          </cell>
          <cell r="R1591">
            <v>500</v>
          </cell>
          <cell r="S1591" t="str">
            <v>15.20型</v>
          </cell>
        </row>
        <row r="1592">
          <cell r="B1592" t="str">
            <v>FC6-UNIV-A2-02</v>
          </cell>
          <cell r="D1592" t="str">
            <v>∮</v>
          </cell>
          <cell r="E1592">
            <v>11</v>
          </cell>
          <cell r="F1592">
            <v>11</v>
          </cell>
          <cell r="G1592">
            <v>16.899999999999999</v>
          </cell>
          <cell r="H1592">
            <v>0.8</v>
          </cell>
          <cell r="I1592">
            <v>40</v>
          </cell>
          <cell r="J1592">
            <v>0.2</v>
          </cell>
          <cell r="K1592">
            <v>137</v>
          </cell>
          <cell r="L1592">
            <v>1.6272424452554744E-2</v>
          </cell>
          <cell r="M1592">
            <v>0.86599999999999999</v>
          </cell>
          <cell r="Q1592" t="str">
            <v>F-145</v>
          </cell>
          <cell r="R1592">
            <v>500</v>
          </cell>
          <cell r="S1592" t="str">
            <v>15.20型</v>
          </cell>
        </row>
        <row r="1593">
          <cell r="B1593" t="str">
            <v>FC59-UNIV-C</v>
          </cell>
          <cell r="D1593" t="str">
            <v>∮</v>
          </cell>
          <cell r="E1593">
            <v>8.6</v>
          </cell>
          <cell r="F1593">
            <v>8.5</v>
          </cell>
          <cell r="G1593">
            <v>21.1</v>
          </cell>
          <cell r="H1593">
            <v>0.8</v>
          </cell>
          <cell r="I1593">
            <v>60</v>
          </cell>
          <cell r="J1593">
            <v>0.2</v>
          </cell>
          <cell r="K1593">
            <v>110</v>
          </cell>
          <cell r="L1593">
            <v>1.2387728490909088E-2</v>
          </cell>
          <cell r="M1593">
            <v>0.86599999999999999</v>
          </cell>
          <cell r="Q1593" t="str">
            <v>F-143</v>
          </cell>
          <cell r="R1593">
            <v>700</v>
          </cell>
          <cell r="S1593" t="str">
            <v>15.20型</v>
          </cell>
        </row>
        <row r="1594">
          <cell r="B1594" t="str">
            <v>PV5HEC-F-C</v>
          </cell>
          <cell r="D1594" t="str">
            <v>∮</v>
          </cell>
          <cell r="E1594">
            <v>8.5</v>
          </cell>
          <cell r="F1594">
            <v>8.5</v>
          </cell>
          <cell r="G1594">
            <v>19</v>
          </cell>
          <cell r="H1594">
            <v>0.8</v>
          </cell>
          <cell r="I1594">
            <v>60</v>
          </cell>
          <cell r="J1594">
            <v>0.2</v>
          </cell>
          <cell r="K1594">
            <v>122</v>
          </cell>
          <cell r="L1594">
            <v>1.091102325819672E-2</v>
          </cell>
          <cell r="M1594">
            <v>0.86599999999999999</v>
          </cell>
          <cell r="Q1594" t="str">
            <v>P-90</v>
          </cell>
          <cell r="R1594">
            <v>600</v>
          </cell>
          <cell r="S1594" t="str">
            <v>15.20型</v>
          </cell>
        </row>
        <row r="1595">
          <cell r="B1595" t="str">
            <v>NS-12071-1</v>
          </cell>
          <cell r="D1595" t="str">
            <v>∮</v>
          </cell>
          <cell r="E1595">
            <v>11.1</v>
          </cell>
          <cell r="F1595">
            <v>11.05</v>
          </cell>
          <cell r="G1595">
            <v>16.350000000000001</v>
          </cell>
          <cell r="H1595">
            <v>0.8</v>
          </cell>
          <cell r="I1595">
            <v>40</v>
          </cell>
          <cell r="J1595">
            <v>0.2</v>
          </cell>
          <cell r="K1595">
            <v>141</v>
          </cell>
          <cell r="L1595">
            <v>1.6099571074468088E-2</v>
          </cell>
          <cell r="M1595">
            <v>0.86599999999999999</v>
          </cell>
          <cell r="Q1595" t="str">
            <v>N-115</v>
          </cell>
          <cell r="R1595">
            <v>500</v>
          </cell>
          <cell r="S1595" t="str">
            <v>15.20型</v>
          </cell>
        </row>
        <row r="1596">
          <cell r="B1596" t="str">
            <v>LSMAF-ADP-A2</v>
          </cell>
          <cell r="D1596" t="str">
            <v>∮</v>
          </cell>
          <cell r="E1596">
            <v>8.5</v>
          </cell>
          <cell r="F1596">
            <v>8</v>
          </cell>
          <cell r="G1596">
            <v>7.75</v>
          </cell>
          <cell r="H1596">
            <v>0.8</v>
          </cell>
          <cell r="I1596">
            <v>60</v>
          </cell>
          <cell r="J1596">
            <v>0.2</v>
          </cell>
          <cell r="K1596">
            <v>278</v>
          </cell>
          <cell r="L1596">
            <v>4.7882907823741001E-3</v>
          </cell>
          <cell r="M1596">
            <v>0.86599999999999999</v>
          </cell>
          <cell r="Q1596" t="str">
            <v>L-08</v>
          </cell>
          <cell r="R1596">
            <v>700</v>
          </cell>
          <cell r="S1596" t="str">
            <v>15.20型</v>
          </cell>
        </row>
        <row r="1597">
          <cell r="B1597" t="str">
            <v>LSMAF-ADP-H</v>
          </cell>
          <cell r="D1597" t="str">
            <v>∮</v>
          </cell>
          <cell r="E1597">
            <v>14.4</v>
          </cell>
          <cell r="F1597">
            <v>14.1</v>
          </cell>
          <cell r="G1597">
            <v>3</v>
          </cell>
          <cell r="H1597">
            <v>0.8</v>
          </cell>
          <cell r="I1597">
            <v>40</v>
          </cell>
          <cell r="J1597">
            <v>0.2</v>
          </cell>
          <cell r="K1597">
            <v>615</v>
          </cell>
          <cell r="L1597">
            <v>6.2120841365853659E-3</v>
          </cell>
          <cell r="M1597">
            <v>0.86599999999999999</v>
          </cell>
          <cell r="Q1597" t="str">
            <v>L-09</v>
          </cell>
          <cell r="R1597">
            <v>700</v>
          </cell>
          <cell r="S1597" t="str">
            <v>15.20型</v>
          </cell>
        </row>
        <row r="1598">
          <cell r="B1598" t="str">
            <v>G-F61-PCBEDDNLW-A</v>
          </cell>
          <cell r="D1598" t="str">
            <v>∮</v>
          </cell>
          <cell r="E1598">
            <v>12</v>
          </cell>
          <cell r="F1598">
            <v>12</v>
          </cell>
          <cell r="G1598">
            <v>27.7</v>
          </cell>
          <cell r="H1598">
            <v>0.8</v>
          </cell>
          <cell r="I1598">
            <v>40</v>
          </cell>
          <cell r="J1598">
            <v>0.2</v>
          </cell>
          <cell r="K1598">
            <v>85</v>
          </cell>
          <cell r="L1598">
            <v>3.1212677647058824E-2</v>
          </cell>
          <cell r="M1598">
            <v>0.86599999999999999</v>
          </cell>
          <cell r="Q1598" t="str">
            <v>G-56</v>
          </cell>
          <cell r="R1598">
            <v>300</v>
          </cell>
          <cell r="S1598" t="str">
            <v>15.20型</v>
          </cell>
        </row>
        <row r="1599">
          <cell r="B1599" t="str">
            <v>G-F61-PCBEDDNLW-H</v>
          </cell>
          <cell r="D1599" t="str">
            <v>∮</v>
          </cell>
          <cell r="E1599">
            <v>7</v>
          </cell>
          <cell r="F1599">
            <v>6.9</v>
          </cell>
          <cell r="G1599">
            <v>2.7</v>
          </cell>
          <cell r="H1599">
            <v>0.8</v>
          </cell>
          <cell r="I1599">
            <v>60</v>
          </cell>
          <cell r="J1599">
            <v>0.2</v>
          </cell>
          <cell r="K1599">
            <v>659</v>
          </cell>
          <cell r="L1599">
            <v>1.369929210925645E-3</v>
          </cell>
          <cell r="M1599">
            <v>0.86599999999999999</v>
          </cell>
          <cell r="Q1599" t="str">
            <v>G-57</v>
          </cell>
          <cell r="R1599">
            <v>800</v>
          </cell>
          <cell r="S1599" t="str">
            <v>15型</v>
          </cell>
        </row>
        <row r="1600">
          <cell r="B1600">
            <v>246088</v>
          </cell>
          <cell r="C1600" t="str">
            <v>C3603</v>
          </cell>
          <cell r="D1600" t="str">
            <v>∮</v>
          </cell>
          <cell r="E1600">
            <v>10.8</v>
          </cell>
          <cell r="F1600">
            <v>10.5</v>
          </cell>
          <cell r="G1600">
            <v>18.2</v>
          </cell>
          <cell r="H1600">
            <v>0.8</v>
          </cell>
          <cell r="I1600">
            <v>40</v>
          </cell>
          <cell r="J1600">
            <v>0.2</v>
          </cell>
          <cell r="K1600">
            <v>128</v>
          </cell>
          <cell r="L1600">
            <v>1.67890066875E-2</v>
          </cell>
          <cell r="M1600">
            <v>0.86599999999999999</v>
          </cell>
          <cell r="Q1600" t="str">
            <v>2-113</v>
          </cell>
          <cell r="R1600">
            <v>400</v>
          </cell>
          <cell r="S1600" t="str">
            <v>15.20型</v>
          </cell>
        </row>
        <row r="1601">
          <cell r="B1601">
            <v>180245</v>
          </cell>
          <cell r="C1601" t="str">
            <v>直花</v>
          </cell>
          <cell r="D1601" t="str">
            <v>H</v>
          </cell>
          <cell r="E1601">
            <v>11</v>
          </cell>
          <cell r="F1601">
            <v>11</v>
          </cell>
          <cell r="G1601">
            <v>7.6</v>
          </cell>
          <cell r="H1601">
            <v>0.8</v>
          </cell>
          <cell r="I1601">
            <v>40</v>
          </cell>
          <cell r="J1601">
            <v>0.2</v>
          </cell>
          <cell r="K1601">
            <v>281</v>
          </cell>
          <cell r="L1601">
            <v>7.7050341030249101E-3</v>
          </cell>
          <cell r="M1601">
            <v>0.85299999999999998</v>
          </cell>
          <cell r="Q1601" t="str">
            <v>1-131</v>
          </cell>
          <cell r="R1601">
            <v>800</v>
          </cell>
          <cell r="S1601" t="str">
            <v>15.20型</v>
          </cell>
        </row>
        <row r="1602">
          <cell r="B1602">
            <v>243015</v>
          </cell>
          <cell r="C1602" t="str">
            <v>EF料</v>
          </cell>
          <cell r="D1602" t="str">
            <v>∮</v>
          </cell>
          <cell r="E1602">
            <v>9</v>
          </cell>
          <cell r="F1602">
            <v>9</v>
          </cell>
          <cell r="G1602">
            <v>12.5</v>
          </cell>
          <cell r="H1602">
            <v>0.8</v>
          </cell>
          <cell r="I1602">
            <v>60</v>
          </cell>
          <cell r="J1602">
            <v>0.2</v>
          </cell>
          <cell r="K1602">
            <v>180</v>
          </cell>
          <cell r="L1602">
            <v>8.2908675000000001E-3</v>
          </cell>
          <cell r="M1602">
            <v>0.86599999999999999</v>
          </cell>
          <cell r="Q1602" t="str">
            <v>2-116</v>
          </cell>
          <cell r="R1602">
            <v>450</v>
          </cell>
          <cell r="S1602" t="str">
            <v>15.20型</v>
          </cell>
        </row>
        <row r="1603">
          <cell r="B1603" t="str">
            <v>243015-01</v>
          </cell>
          <cell r="C1603" t="str">
            <v>EF料</v>
          </cell>
          <cell r="D1603" t="str">
            <v>∮</v>
          </cell>
          <cell r="E1603">
            <v>9</v>
          </cell>
          <cell r="F1603">
            <v>9</v>
          </cell>
          <cell r="G1603">
            <v>12.5</v>
          </cell>
          <cell r="H1603">
            <v>0.8</v>
          </cell>
          <cell r="I1603">
            <v>60</v>
          </cell>
          <cell r="J1603">
            <v>0.2</v>
          </cell>
          <cell r="K1603">
            <v>180</v>
          </cell>
          <cell r="L1603">
            <v>8.2908675000000001E-3</v>
          </cell>
          <cell r="M1603">
            <v>0.86599999999999999</v>
          </cell>
          <cell r="Q1603" t="str">
            <v>2-116</v>
          </cell>
          <cell r="R1603">
            <v>450</v>
          </cell>
          <cell r="S1603" t="str">
            <v>15.20型</v>
          </cell>
        </row>
        <row r="1604">
          <cell r="B1604">
            <v>182120</v>
          </cell>
          <cell r="D1604" t="str">
            <v>∮</v>
          </cell>
          <cell r="E1604">
            <v>8.6</v>
          </cell>
          <cell r="F1604">
            <v>8.5</v>
          </cell>
          <cell r="G1604">
            <v>14.75</v>
          </cell>
          <cell r="H1604">
            <v>0.8</v>
          </cell>
          <cell r="I1604">
            <v>60</v>
          </cell>
          <cell r="J1604">
            <v>0.2</v>
          </cell>
          <cell r="K1604">
            <v>154</v>
          </cell>
          <cell r="L1604">
            <v>8.8483774935064919E-3</v>
          </cell>
          <cell r="M1604">
            <v>0.86599999999999999</v>
          </cell>
          <cell r="Q1604" t="str">
            <v>1-132</v>
          </cell>
          <cell r="R1604">
            <v>600</v>
          </cell>
          <cell r="S1604" t="str">
            <v>15.20型</v>
          </cell>
        </row>
        <row r="1605">
          <cell r="B1605" t="str">
            <v>NEC-6-F</v>
          </cell>
          <cell r="D1605" t="str">
            <v>∮</v>
          </cell>
          <cell r="E1605">
            <v>11.1</v>
          </cell>
          <cell r="F1605">
            <v>11.1</v>
          </cell>
          <cell r="G1605">
            <v>5.8</v>
          </cell>
          <cell r="H1605">
            <v>0.8</v>
          </cell>
          <cell r="I1605">
            <v>40</v>
          </cell>
          <cell r="J1605">
            <v>0.2</v>
          </cell>
          <cell r="K1605">
            <v>361</v>
          </cell>
          <cell r="L1605">
            <v>6.2881981204986155E-3</v>
          </cell>
          <cell r="M1605">
            <v>0.86599999999999999</v>
          </cell>
          <cell r="R1605">
            <v>800</v>
          </cell>
          <cell r="S1605" t="str">
            <v>15.20型</v>
          </cell>
        </row>
        <row r="1606">
          <cell r="B1606" t="str">
            <v>NS-12066-1</v>
          </cell>
          <cell r="D1606" t="str">
            <v>∮</v>
          </cell>
          <cell r="E1606">
            <v>11.1</v>
          </cell>
          <cell r="F1606">
            <v>11.05</v>
          </cell>
          <cell r="G1606">
            <v>16.350000000000001</v>
          </cell>
          <cell r="H1606">
            <v>0.8</v>
          </cell>
          <cell r="I1606">
            <v>40</v>
          </cell>
          <cell r="J1606">
            <v>0.2</v>
          </cell>
          <cell r="K1606">
            <v>141</v>
          </cell>
          <cell r="L1606">
            <v>1.6099571074468088E-2</v>
          </cell>
          <cell r="M1606">
            <v>0.86599999999999999</v>
          </cell>
          <cell r="R1606">
            <v>450</v>
          </cell>
          <cell r="S1606" t="str">
            <v>15.20型</v>
          </cell>
        </row>
        <row r="1607">
          <cell r="B1607">
            <v>180145</v>
          </cell>
          <cell r="D1607" t="str">
            <v>∮</v>
          </cell>
          <cell r="E1607">
            <v>15</v>
          </cell>
          <cell r="F1607">
            <v>14.8</v>
          </cell>
          <cell r="G1607">
            <v>14.8</v>
          </cell>
          <cell r="H1607">
            <v>0.8</v>
          </cell>
          <cell r="I1607">
            <v>40</v>
          </cell>
          <cell r="J1607">
            <v>0.2</v>
          </cell>
          <cell r="K1607">
            <v>155</v>
          </cell>
          <cell r="L1607">
            <v>2.6744733870967739E-2</v>
          </cell>
          <cell r="M1607">
            <v>0.86599999999999999</v>
          </cell>
          <cell r="Q1607" t="str">
            <v>1-133</v>
          </cell>
          <cell r="R1607">
            <v>350</v>
          </cell>
          <cell r="S1607" t="str">
            <v>20型</v>
          </cell>
        </row>
        <row r="1608">
          <cell r="B1608" t="str">
            <v>RCA6-MCV-R</v>
          </cell>
          <cell r="D1608" t="str">
            <v>∮</v>
          </cell>
          <cell r="E1608">
            <v>11.1</v>
          </cell>
          <cell r="F1608">
            <v>11</v>
          </cell>
          <cell r="G1608">
            <v>12.05</v>
          </cell>
          <cell r="H1608">
            <v>0.8</v>
          </cell>
          <cell r="I1608">
            <v>40</v>
          </cell>
          <cell r="J1608">
            <v>0.2</v>
          </cell>
          <cell r="K1608">
            <v>188</v>
          </cell>
          <cell r="L1608">
            <v>1.2074678305851065E-2</v>
          </cell>
          <cell r="M1608">
            <v>0.86599999999999999</v>
          </cell>
          <cell r="Q1608" t="str">
            <v>R-31</v>
          </cell>
          <cell r="R1608">
            <v>400</v>
          </cell>
          <cell r="S1608" t="str">
            <v>15.20型</v>
          </cell>
        </row>
        <row r="1609">
          <cell r="B1609" t="str">
            <v>PV6UP-C</v>
          </cell>
          <cell r="D1609" t="str">
            <v>∮</v>
          </cell>
          <cell r="E1609">
            <v>8.6</v>
          </cell>
          <cell r="F1609">
            <v>8.5</v>
          </cell>
          <cell r="G1609">
            <v>19</v>
          </cell>
          <cell r="H1609">
            <v>0.8</v>
          </cell>
          <cell r="I1609">
            <v>60</v>
          </cell>
          <cell r="J1609">
            <v>0.2</v>
          </cell>
          <cell r="K1609">
            <v>122</v>
          </cell>
          <cell r="L1609">
            <v>1.1169263393442621E-2</v>
          </cell>
          <cell r="M1609">
            <v>0.86599999999999999</v>
          </cell>
          <cell r="Q1609" t="str">
            <v>P-91</v>
          </cell>
          <cell r="R1609">
            <v>700</v>
          </cell>
          <cell r="S1609" t="str">
            <v>15.20型</v>
          </cell>
        </row>
        <row r="1610">
          <cell r="B1610" t="str">
            <v>0510-1092XLDD2-A-01</v>
          </cell>
          <cell r="D1610" t="str">
            <v>∮</v>
          </cell>
          <cell r="E1610">
            <v>11</v>
          </cell>
          <cell r="F1610">
            <v>11</v>
          </cell>
          <cell r="G1610">
            <v>36.700000000000003</v>
          </cell>
          <cell r="H1610">
            <v>0.8</v>
          </cell>
          <cell r="I1610">
            <v>40</v>
          </cell>
          <cell r="J1610">
            <v>0.2</v>
          </cell>
          <cell r="K1610">
            <v>65</v>
          </cell>
          <cell r="L1610">
            <v>3.4297263846153843E-2</v>
          </cell>
          <cell r="M1610">
            <v>0.86599999999999999</v>
          </cell>
          <cell r="Q1610" t="str">
            <v>0-44</v>
          </cell>
          <cell r="R1610">
            <v>60</v>
          </cell>
          <cell r="S1610" t="str">
            <v>15.20型</v>
          </cell>
        </row>
        <row r="1611">
          <cell r="B1611" t="str">
            <v>BNC衰減器-C</v>
          </cell>
          <cell r="D1611" t="str">
            <v>∮</v>
          </cell>
          <cell r="E1611">
            <v>8</v>
          </cell>
          <cell r="F1611">
            <v>7.8</v>
          </cell>
          <cell r="G1611">
            <v>2.2000000000000002</v>
          </cell>
          <cell r="H1611">
            <v>0.8</v>
          </cell>
          <cell r="I1611">
            <v>60</v>
          </cell>
          <cell r="J1611">
            <v>0.2</v>
          </cell>
          <cell r="K1611">
            <v>762</v>
          </cell>
          <cell r="L1611">
            <v>1.5474351706036742E-3</v>
          </cell>
          <cell r="M1611">
            <v>0.86599999999999999</v>
          </cell>
          <cell r="Q1611" t="str">
            <v>B-32</v>
          </cell>
          <cell r="R1611">
            <v>500</v>
          </cell>
          <cell r="S1611" t="str">
            <v>15型</v>
          </cell>
        </row>
        <row r="1612">
          <cell r="B1612">
            <v>180241</v>
          </cell>
          <cell r="C1612" t="str">
            <v>直花</v>
          </cell>
          <cell r="D1612" t="str">
            <v>H</v>
          </cell>
          <cell r="E1612">
            <v>11</v>
          </cell>
          <cell r="F1612">
            <v>11</v>
          </cell>
          <cell r="G1612">
            <v>8.6</v>
          </cell>
          <cell r="H1612">
            <v>0.8</v>
          </cell>
          <cell r="I1612">
            <v>40</v>
          </cell>
          <cell r="J1612">
            <v>0.2</v>
          </cell>
          <cell r="K1612">
            <v>252</v>
          </cell>
          <cell r="L1612">
            <v>8.5917245355158715E-3</v>
          </cell>
          <cell r="M1612">
            <v>0.85299999999999998</v>
          </cell>
          <cell r="Q1612" t="str">
            <v>1-133</v>
          </cell>
          <cell r="R1612">
            <v>800</v>
          </cell>
          <cell r="S1612" t="str">
            <v>15.20型</v>
          </cell>
        </row>
        <row r="1613">
          <cell r="B1613">
            <v>187257</v>
          </cell>
          <cell r="C1613" t="str">
            <v>C36000</v>
          </cell>
          <cell r="D1613" t="str">
            <v>∮</v>
          </cell>
          <cell r="E1613">
            <v>10.8</v>
          </cell>
          <cell r="F1613">
            <v>10.8</v>
          </cell>
          <cell r="G1613">
            <v>10.35</v>
          </cell>
          <cell r="H1613">
            <v>0.8</v>
          </cell>
          <cell r="I1613">
            <v>40</v>
          </cell>
          <cell r="J1613">
            <v>0.2</v>
          </cell>
          <cell r="K1613">
            <v>216</v>
          </cell>
          <cell r="L1613">
            <v>9.9490410000000005E-3</v>
          </cell>
          <cell r="M1613">
            <v>0.86599999999999999</v>
          </cell>
          <cell r="Q1613" t="str">
            <v>1-134</v>
          </cell>
          <cell r="R1613">
            <v>360</v>
          </cell>
          <cell r="S1613" t="str">
            <v>15.20型</v>
          </cell>
        </row>
        <row r="1614">
          <cell r="B1614">
            <v>246396</v>
          </cell>
          <cell r="D1614" t="str">
            <v>∮</v>
          </cell>
          <cell r="E1614">
            <v>8.6</v>
          </cell>
          <cell r="F1614">
            <v>8.5</v>
          </cell>
          <cell r="G1614">
            <v>14.7</v>
          </cell>
          <cell r="H1614">
            <v>0.8</v>
          </cell>
          <cell r="I1614">
            <v>60</v>
          </cell>
          <cell r="J1614">
            <v>0.2</v>
          </cell>
          <cell r="K1614">
            <v>155</v>
          </cell>
          <cell r="L1614">
            <v>8.7912911870967718E-3</v>
          </cell>
          <cell r="M1614">
            <v>0.86599999999999999</v>
          </cell>
          <cell r="Q1614" t="str">
            <v>2-118</v>
          </cell>
          <cell r="R1614">
            <v>700</v>
          </cell>
          <cell r="S1614" t="str">
            <v>15.20型</v>
          </cell>
        </row>
        <row r="1615">
          <cell r="B1615" t="str">
            <v>187272-01</v>
          </cell>
          <cell r="C1615" t="str">
            <v>C36000</v>
          </cell>
          <cell r="D1615" t="str">
            <v>∮</v>
          </cell>
          <cell r="E1615">
            <v>10.8</v>
          </cell>
          <cell r="F1615">
            <v>10.8</v>
          </cell>
          <cell r="G1615">
            <v>10.25</v>
          </cell>
          <cell r="H1615">
            <v>0.8</v>
          </cell>
          <cell r="I1615">
            <v>40</v>
          </cell>
          <cell r="J1615">
            <v>0.2</v>
          </cell>
          <cell r="K1615">
            <v>218</v>
          </cell>
          <cell r="L1615">
            <v>9.857765394495413E-3</v>
          </cell>
          <cell r="M1615">
            <v>0.86599999999999999</v>
          </cell>
          <cell r="Q1615" t="str">
            <v>1-135</v>
          </cell>
          <cell r="R1615">
            <v>300</v>
          </cell>
          <cell r="S1615" t="str">
            <v>15.20型</v>
          </cell>
        </row>
        <row r="1616">
          <cell r="B1616" t="str">
            <v>PV5U-R</v>
          </cell>
          <cell r="D1616" t="str">
            <v>∮</v>
          </cell>
          <cell r="E1616">
            <v>11.3</v>
          </cell>
          <cell r="F1616">
            <v>11.1</v>
          </cell>
          <cell r="G1616">
            <v>14.7</v>
          </cell>
          <cell r="H1616">
            <v>0.8</v>
          </cell>
          <cell r="I1616">
            <v>40</v>
          </cell>
          <cell r="J1616">
            <v>0.2</v>
          </cell>
          <cell r="K1616">
            <v>156</v>
          </cell>
          <cell r="L1616">
            <v>1.5080639189102563E-2</v>
          </cell>
          <cell r="M1616">
            <v>0.86599999999999999</v>
          </cell>
          <cell r="Q1616" t="str">
            <v>P-92</v>
          </cell>
          <cell r="R1616">
            <v>500</v>
          </cell>
          <cell r="S1616" t="str">
            <v>15.20型</v>
          </cell>
        </row>
        <row r="1617">
          <cell r="B1617" t="str">
            <v>PV5U-R-01</v>
          </cell>
          <cell r="D1617" t="str">
            <v>∮</v>
          </cell>
          <cell r="E1617">
            <v>11.3</v>
          </cell>
          <cell r="F1617">
            <v>11.1</v>
          </cell>
          <cell r="G1617">
            <v>14.7</v>
          </cell>
          <cell r="H1617">
            <v>0.8</v>
          </cell>
          <cell r="I1617">
            <v>40</v>
          </cell>
          <cell r="J1617">
            <v>0.2</v>
          </cell>
          <cell r="K1617">
            <v>156</v>
          </cell>
          <cell r="L1617">
            <v>1.5080639189102563E-2</v>
          </cell>
          <cell r="M1617">
            <v>0.86599999999999999</v>
          </cell>
          <cell r="Q1617" t="str">
            <v>P-92</v>
          </cell>
          <cell r="R1617">
            <v>500</v>
          </cell>
          <cell r="S1617" t="str">
            <v>15.20型</v>
          </cell>
        </row>
        <row r="1618">
          <cell r="B1618" t="str">
            <v>BNC1855-FP-B-01</v>
          </cell>
          <cell r="D1618" t="str">
            <v>∮</v>
          </cell>
          <cell r="E1618">
            <v>9</v>
          </cell>
          <cell r="F1618">
            <v>9</v>
          </cell>
          <cell r="G1618">
            <v>11.7</v>
          </cell>
          <cell r="H1618">
            <v>0.8</v>
          </cell>
          <cell r="I1618">
            <v>60</v>
          </cell>
          <cell r="J1618">
            <v>0.2</v>
          </cell>
          <cell r="K1618">
            <v>192</v>
          </cell>
          <cell r="L1618">
            <v>7.7726882812499997E-3</v>
          </cell>
          <cell r="M1618">
            <v>0.86599999999999999</v>
          </cell>
          <cell r="Q1618" t="str">
            <v>B-33</v>
          </cell>
          <cell r="R1618">
            <v>700</v>
          </cell>
          <cell r="S1618" t="str">
            <v>15.20型</v>
          </cell>
        </row>
        <row r="1619">
          <cell r="B1619" t="str">
            <v>NS-11882-1</v>
          </cell>
          <cell r="C1619" t="str">
            <v>十花</v>
          </cell>
          <cell r="D1619" t="str">
            <v>∮</v>
          </cell>
          <cell r="E1619">
            <v>12.9</v>
          </cell>
          <cell r="F1619">
            <v>12.9</v>
          </cell>
          <cell r="G1619">
            <v>10.15</v>
          </cell>
          <cell r="H1619">
            <v>0.8</v>
          </cell>
          <cell r="I1619">
            <v>60</v>
          </cell>
          <cell r="J1619">
            <v>0.2</v>
          </cell>
          <cell r="K1619">
            <v>218</v>
          </cell>
          <cell r="L1619">
            <v>1.4064049548165137E-2</v>
          </cell>
          <cell r="M1619">
            <v>0.86599999999999999</v>
          </cell>
          <cell r="Q1619" t="str">
            <v>N-117</v>
          </cell>
          <cell r="R1619">
            <v>300</v>
          </cell>
          <cell r="S1619" t="str">
            <v>15.20型</v>
          </cell>
        </row>
        <row r="1620">
          <cell r="B1620" t="str">
            <v>NS-11882-1-01</v>
          </cell>
          <cell r="C1620" t="str">
            <v>十花</v>
          </cell>
          <cell r="D1620" t="str">
            <v>∮</v>
          </cell>
          <cell r="E1620">
            <v>12.9</v>
          </cell>
          <cell r="F1620">
            <v>12.9</v>
          </cell>
          <cell r="G1620">
            <v>10.15</v>
          </cell>
          <cell r="H1620">
            <v>0.8</v>
          </cell>
          <cell r="I1620">
            <v>60</v>
          </cell>
          <cell r="J1620">
            <v>0.2</v>
          </cell>
          <cell r="K1620">
            <v>218</v>
          </cell>
          <cell r="L1620">
            <v>1.4064049548165137E-2</v>
          </cell>
          <cell r="M1620">
            <v>0.86599999999999999</v>
          </cell>
          <cell r="Q1620" t="str">
            <v>N-117</v>
          </cell>
          <cell r="R1620">
            <v>360</v>
          </cell>
          <cell r="S1620" t="str">
            <v>15.20型</v>
          </cell>
        </row>
        <row r="1621">
          <cell r="B1621" t="str">
            <v>G-PLUG-086-B</v>
          </cell>
          <cell r="D1621" t="str">
            <v>∮</v>
          </cell>
          <cell r="E1621">
            <v>9</v>
          </cell>
          <cell r="F1621">
            <v>9</v>
          </cell>
          <cell r="G1621">
            <v>5.5</v>
          </cell>
          <cell r="H1621">
            <v>0.8</v>
          </cell>
          <cell r="I1621">
            <v>60</v>
          </cell>
          <cell r="J1621">
            <v>0.2</v>
          </cell>
          <cell r="K1621">
            <v>375</v>
          </cell>
          <cell r="L1621">
            <v>3.9796164000000002E-3</v>
          </cell>
          <cell r="M1621">
            <v>0.86599999999999999</v>
          </cell>
          <cell r="R1621">
            <v>400</v>
          </cell>
          <cell r="S1621" t="str">
            <v>15.20型</v>
          </cell>
        </row>
        <row r="1622">
          <cell r="B1622" t="str">
            <v>G-PLUG-086-NUT</v>
          </cell>
          <cell r="D1622" t="str">
            <v>∮</v>
          </cell>
          <cell r="E1622">
            <v>16</v>
          </cell>
          <cell r="F1622">
            <v>16</v>
          </cell>
          <cell r="G1622">
            <v>4.75</v>
          </cell>
          <cell r="H1622">
            <v>0.8</v>
          </cell>
          <cell r="I1622">
            <v>40</v>
          </cell>
          <cell r="J1622">
            <v>0.2</v>
          </cell>
          <cell r="K1622">
            <v>427</v>
          </cell>
          <cell r="L1622">
            <v>1.1045860421545666E-2</v>
          </cell>
          <cell r="M1622">
            <v>0.86599999999999999</v>
          </cell>
          <cell r="R1622">
            <v>600</v>
          </cell>
          <cell r="S1622" t="str">
            <v>15.20型</v>
          </cell>
        </row>
        <row r="1623">
          <cell r="B1623">
            <v>244086</v>
          </cell>
          <cell r="D1623" t="str">
            <v>∮</v>
          </cell>
          <cell r="E1623">
            <v>10.5</v>
          </cell>
          <cell r="F1623">
            <v>10.5</v>
          </cell>
          <cell r="G1623">
            <v>13.15</v>
          </cell>
          <cell r="H1623">
            <v>0.8</v>
          </cell>
          <cell r="I1623">
            <v>40</v>
          </cell>
          <cell r="J1623">
            <v>0.2</v>
          </cell>
          <cell r="K1623">
            <v>173</v>
          </cell>
          <cell r="L1623">
            <v>1.1741401950867052E-2</v>
          </cell>
          <cell r="M1623">
            <v>0.86599999999999999</v>
          </cell>
          <cell r="Q1623" t="str">
            <v>2-119</v>
          </cell>
          <cell r="R1623">
            <v>400</v>
          </cell>
          <cell r="S1623" t="str">
            <v>15.20型</v>
          </cell>
        </row>
        <row r="1624">
          <cell r="B1624" t="str">
            <v>SLC1855-BNCFP-A</v>
          </cell>
          <cell r="D1624" t="str">
            <v>∮</v>
          </cell>
          <cell r="E1624">
            <v>10.8</v>
          </cell>
          <cell r="F1624">
            <v>10.8</v>
          </cell>
          <cell r="G1624">
            <v>17.5</v>
          </cell>
          <cell r="H1624">
            <v>0.8</v>
          </cell>
          <cell r="I1624">
            <v>40</v>
          </cell>
          <cell r="J1624">
            <v>0.2</v>
          </cell>
          <cell r="K1624">
            <v>132</v>
          </cell>
          <cell r="L1624">
            <v>1.6280248909090911E-2</v>
          </cell>
          <cell r="M1624">
            <v>0.86599999999999999</v>
          </cell>
          <cell r="Q1624" t="str">
            <v>S-124</v>
          </cell>
          <cell r="R1624">
            <v>400</v>
          </cell>
          <cell r="S1624" t="str">
            <v>15.20型</v>
          </cell>
        </row>
        <row r="1625">
          <cell r="B1625" t="str">
            <v>QCSQS-11U-3-A-03</v>
          </cell>
          <cell r="D1625" t="str">
            <v>∮</v>
          </cell>
          <cell r="E1625">
            <v>15</v>
          </cell>
          <cell r="F1625">
            <v>14.7</v>
          </cell>
          <cell r="G1625">
            <v>29.5</v>
          </cell>
          <cell r="H1625">
            <v>0.8</v>
          </cell>
          <cell r="I1625">
            <v>40</v>
          </cell>
          <cell r="J1625">
            <v>0.2</v>
          </cell>
          <cell r="K1625">
            <v>80</v>
          </cell>
          <cell r="L1625">
            <v>5.1817921874999992E-2</v>
          </cell>
          <cell r="M1625">
            <v>0.86599999999999999</v>
          </cell>
          <cell r="R1625">
            <v>300</v>
          </cell>
          <cell r="S1625" t="str">
            <v>20型</v>
          </cell>
        </row>
        <row r="1626">
          <cell r="B1626" t="str">
            <v>NS-12074-1</v>
          </cell>
          <cell r="D1626" t="str">
            <v>∮</v>
          </cell>
          <cell r="E1626">
            <v>11.3</v>
          </cell>
          <cell r="F1626">
            <v>11.05</v>
          </cell>
          <cell r="G1626">
            <v>16.350000000000001</v>
          </cell>
          <cell r="H1626">
            <v>0.8</v>
          </cell>
          <cell r="I1626">
            <v>40</v>
          </cell>
          <cell r="J1626">
            <v>0.2</v>
          </cell>
          <cell r="K1626">
            <v>141</v>
          </cell>
          <cell r="L1626">
            <v>1.6684962507092199E-2</v>
          </cell>
          <cell r="M1626">
            <v>0.86599999999999999</v>
          </cell>
          <cell r="Q1626" t="str">
            <v>N-118</v>
          </cell>
          <cell r="R1626">
            <v>600</v>
          </cell>
          <cell r="S1626" t="str">
            <v>15.20型</v>
          </cell>
        </row>
        <row r="1627">
          <cell r="B1627" t="str">
            <v>NS-12075-1</v>
          </cell>
          <cell r="D1627" t="str">
            <v>∮</v>
          </cell>
          <cell r="E1627">
            <v>11.3</v>
          </cell>
          <cell r="F1627">
            <v>11.1</v>
          </cell>
          <cell r="G1627">
            <v>10.8</v>
          </cell>
          <cell r="H1627">
            <v>0.8</v>
          </cell>
          <cell r="I1627">
            <v>40</v>
          </cell>
          <cell r="J1627">
            <v>0.2</v>
          </cell>
          <cell r="K1627">
            <v>208</v>
          </cell>
          <cell r="L1627">
            <v>1.1310479391826923E-2</v>
          </cell>
          <cell r="M1627">
            <v>0.86599999999999999</v>
          </cell>
          <cell r="Q1627" t="str">
            <v>N-119</v>
          </cell>
          <cell r="R1627">
            <v>600</v>
          </cell>
          <cell r="S1627" t="str">
            <v>15.20型</v>
          </cell>
        </row>
        <row r="1628">
          <cell r="B1628" t="str">
            <v>PV6U-O-NUT</v>
          </cell>
          <cell r="D1628" t="str">
            <v>H</v>
          </cell>
          <cell r="E1628">
            <v>11</v>
          </cell>
          <cell r="F1628">
            <v>11</v>
          </cell>
          <cell r="G1628">
            <v>8.8000000000000007</v>
          </cell>
          <cell r="H1628">
            <v>0.8</v>
          </cell>
          <cell r="I1628">
            <v>40</v>
          </cell>
          <cell r="J1628">
            <v>0.2</v>
          </cell>
          <cell r="K1628">
            <v>251</v>
          </cell>
          <cell r="L1628">
            <v>8.8817615537848602E-3</v>
          </cell>
          <cell r="M1628">
            <v>0.86599999999999999</v>
          </cell>
          <cell r="Q1628" t="str">
            <v>P-93</v>
          </cell>
          <cell r="R1628">
            <v>850</v>
          </cell>
          <cell r="S1628" t="str">
            <v>15.20型</v>
          </cell>
        </row>
        <row r="1629">
          <cell r="B1629" t="str">
            <v>PV6U-O-R</v>
          </cell>
          <cell r="D1629" t="str">
            <v>∮</v>
          </cell>
          <cell r="E1629">
            <v>11.5</v>
          </cell>
          <cell r="F1629">
            <v>11.3</v>
          </cell>
          <cell r="G1629">
            <v>14.7</v>
          </cell>
          <cell r="H1629">
            <v>0.8</v>
          </cell>
          <cell r="I1629">
            <v>40</v>
          </cell>
          <cell r="J1629">
            <v>0.2</v>
          </cell>
          <cell r="K1629">
            <v>156</v>
          </cell>
          <cell r="L1629">
            <v>1.561919126602564E-2</v>
          </cell>
          <cell r="M1629">
            <v>0.86599999999999999</v>
          </cell>
          <cell r="Q1629" t="str">
            <v>P-94</v>
          </cell>
          <cell r="R1629">
            <v>650</v>
          </cell>
          <cell r="S1629" t="str">
            <v>15.20型</v>
          </cell>
        </row>
        <row r="1630">
          <cell r="B1630" t="str">
            <v>PV6U-O-R-01</v>
          </cell>
          <cell r="D1630" t="str">
            <v>∮</v>
          </cell>
          <cell r="E1630">
            <v>11.5</v>
          </cell>
          <cell r="F1630">
            <v>11.3</v>
          </cell>
          <cell r="G1630">
            <v>14.7</v>
          </cell>
          <cell r="H1630">
            <v>0.8</v>
          </cell>
          <cell r="I1630">
            <v>40</v>
          </cell>
          <cell r="J1630">
            <v>0.2</v>
          </cell>
          <cell r="K1630">
            <v>156</v>
          </cell>
          <cell r="L1630">
            <v>1.561919126602564E-2</v>
          </cell>
          <cell r="M1630">
            <v>0.86599999999999999</v>
          </cell>
          <cell r="R1630">
            <v>650</v>
          </cell>
          <cell r="S1630" t="str">
            <v>15.20型</v>
          </cell>
        </row>
        <row r="1631">
          <cell r="B1631">
            <v>180495</v>
          </cell>
          <cell r="C1631" t="str">
            <v>直花</v>
          </cell>
          <cell r="D1631" t="str">
            <v>H</v>
          </cell>
          <cell r="E1631">
            <v>11</v>
          </cell>
          <cell r="F1631">
            <v>11</v>
          </cell>
          <cell r="G1631">
            <v>9.75</v>
          </cell>
          <cell r="H1631">
            <v>0.8</v>
          </cell>
          <cell r="I1631">
            <v>40</v>
          </cell>
          <cell r="J1631">
            <v>0.2</v>
          </cell>
          <cell r="K1631">
            <v>225</v>
          </cell>
          <cell r="L1631">
            <v>9.6227314797777772E-3</v>
          </cell>
          <cell r="M1631">
            <v>0.85299999999999998</v>
          </cell>
          <cell r="Q1631" t="str">
            <v>1-136</v>
          </cell>
          <cell r="R1631">
            <v>750</v>
          </cell>
          <cell r="S1631" t="str">
            <v>15.20型</v>
          </cell>
        </row>
        <row r="1632">
          <cell r="B1632" t="str">
            <v>DJ6S-B-01</v>
          </cell>
          <cell r="C1632" t="str">
            <v>EF料</v>
          </cell>
          <cell r="D1632" t="str">
            <v>∮</v>
          </cell>
          <cell r="E1632">
            <v>10.8</v>
          </cell>
          <cell r="F1632">
            <v>10.8</v>
          </cell>
          <cell r="G1632">
            <v>8.75</v>
          </cell>
          <cell r="H1632">
            <v>0.8</v>
          </cell>
          <cell r="I1632">
            <v>40</v>
          </cell>
          <cell r="J1632">
            <v>0.2</v>
          </cell>
          <cell r="K1632">
            <v>252</v>
          </cell>
          <cell r="L1632">
            <v>7.730119285714287E-3</v>
          </cell>
          <cell r="M1632">
            <v>0.78500000000000003</v>
          </cell>
          <cell r="Q1632" t="str">
            <v>D-28</v>
          </cell>
          <cell r="R1632">
            <v>600</v>
          </cell>
          <cell r="S1632" t="str">
            <v>15.20型</v>
          </cell>
        </row>
        <row r="1633">
          <cell r="B1633" t="str">
            <v>DFF53876-C</v>
          </cell>
          <cell r="D1633" t="str">
            <v>∮</v>
          </cell>
          <cell r="E1633">
            <v>8.5</v>
          </cell>
          <cell r="F1633">
            <v>8.1</v>
          </cell>
          <cell r="G1633">
            <v>3.9</v>
          </cell>
          <cell r="H1633">
            <v>0.8</v>
          </cell>
          <cell r="I1633">
            <v>60</v>
          </cell>
          <cell r="J1633">
            <v>0.2</v>
          </cell>
          <cell r="K1633">
            <v>497</v>
          </cell>
          <cell r="L1633">
            <v>2.4278434984909458E-3</v>
          </cell>
          <cell r="M1633">
            <v>0.78500000000000003</v>
          </cell>
          <cell r="Q1633" t="str">
            <v>D-29</v>
          </cell>
          <cell r="R1633">
            <v>500</v>
          </cell>
          <cell r="S1633" t="str">
            <v>15.20型</v>
          </cell>
        </row>
        <row r="1634">
          <cell r="B1634" t="str">
            <v>FRF-11475-C</v>
          </cell>
          <cell r="D1634" t="str">
            <v>∮</v>
          </cell>
          <cell r="E1634">
            <v>10</v>
          </cell>
          <cell r="F1634">
            <v>9.9</v>
          </cell>
          <cell r="G1634">
            <v>21.4</v>
          </cell>
          <cell r="H1634">
            <v>0.8</v>
          </cell>
          <cell r="I1634">
            <v>40</v>
          </cell>
          <cell r="J1634">
            <v>0.2</v>
          </cell>
          <cell r="K1634">
            <v>109</v>
          </cell>
          <cell r="L1634">
            <v>1.532190366972477E-2</v>
          </cell>
          <cell r="M1634">
            <v>0.78500000000000003</v>
          </cell>
          <cell r="Q1634" t="str">
            <v>F-148</v>
          </cell>
          <cell r="R1634">
            <v>550</v>
          </cell>
          <cell r="S1634" t="str">
            <v>15.20型</v>
          </cell>
        </row>
        <row r="1635">
          <cell r="B1635" t="str">
            <v>PV11USLP-NUT</v>
          </cell>
          <cell r="D1635" t="str">
            <v>H</v>
          </cell>
          <cell r="E1635">
            <v>11</v>
          </cell>
          <cell r="F1635">
            <v>11</v>
          </cell>
          <cell r="G1635">
            <v>10.1</v>
          </cell>
          <cell r="H1635">
            <v>0.8</v>
          </cell>
          <cell r="I1635">
            <v>40</v>
          </cell>
          <cell r="J1635">
            <v>0.2</v>
          </cell>
          <cell r="K1635">
            <v>221</v>
          </cell>
          <cell r="L1635">
            <v>1.0087430542986425E-2</v>
          </cell>
          <cell r="M1635">
            <v>0.86599999999999999</v>
          </cell>
          <cell r="Q1635" t="str">
            <v>P-95</v>
          </cell>
          <cell r="R1635">
            <v>500</v>
          </cell>
          <cell r="S1635" t="str">
            <v>15.20型</v>
          </cell>
        </row>
        <row r="1636">
          <cell r="B1636" t="str">
            <v>PV11USLP-R</v>
          </cell>
          <cell r="D1636" t="str">
            <v>∮</v>
          </cell>
          <cell r="E1636">
            <v>15</v>
          </cell>
          <cell r="F1636">
            <v>14.6</v>
          </cell>
          <cell r="G1636">
            <v>16</v>
          </cell>
          <cell r="H1636">
            <v>0.8</v>
          </cell>
          <cell r="I1636">
            <v>40</v>
          </cell>
          <cell r="J1636">
            <v>0.2</v>
          </cell>
          <cell r="K1636">
            <v>144</v>
          </cell>
          <cell r="L1636">
            <v>2.6095117187500003E-2</v>
          </cell>
          <cell r="M1636">
            <v>0.78500000000000003</v>
          </cell>
          <cell r="Q1636" t="str">
            <v>P-96</v>
          </cell>
          <cell r="R1636">
            <v>400</v>
          </cell>
          <cell r="S1636" t="str">
            <v>20型</v>
          </cell>
        </row>
        <row r="1637">
          <cell r="B1637" t="str">
            <v>EZCC-6U-C</v>
          </cell>
          <cell r="D1637" t="str">
            <v>∮</v>
          </cell>
          <cell r="E1637">
            <v>8</v>
          </cell>
          <cell r="F1637">
            <v>8</v>
          </cell>
          <cell r="G1637">
            <v>21.1</v>
          </cell>
          <cell r="H1637">
            <v>0.8</v>
          </cell>
          <cell r="I1637">
            <v>60</v>
          </cell>
          <cell r="J1637">
            <v>0.2</v>
          </cell>
          <cell r="K1637">
            <v>110</v>
          </cell>
          <cell r="L1637">
            <v>9.7168727272727278E-3</v>
          </cell>
          <cell r="M1637">
            <v>0.78500000000000003</v>
          </cell>
          <cell r="Q1637" t="str">
            <v>E-13</v>
          </cell>
          <cell r="R1637">
            <v>800</v>
          </cell>
          <cell r="S1637" t="str">
            <v>15.20型</v>
          </cell>
        </row>
        <row r="1638">
          <cell r="B1638" t="str">
            <v>EZCC-6U-F</v>
          </cell>
          <cell r="D1638" t="str">
            <v>∮</v>
          </cell>
          <cell r="E1638">
            <v>11.5</v>
          </cell>
          <cell r="F1638">
            <v>11.3</v>
          </cell>
          <cell r="G1638">
            <v>9.5</v>
          </cell>
          <cell r="H1638">
            <v>0.8</v>
          </cell>
          <cell r="I1638">
            <v>40</v>
          </cell>
          <cell r="J1638">
            <v>0.2</v>
          </cell>
          <cell r="K1638">
            <v>234</v>
          </cell>
          <cell r="L1638">
            <v>9.4388492254273496E-3</v>
          </cell>
          <cell r="M1638">
            <v>0.78500000000000003</v>
          </cell>
          <cell r="Q1638" t="str">
            <v>E-14</v>
          </cell>
          <cell r="R1638">
            <v>600</v>
          </cell>
          <cell r="S1638" t="str">
            <v>15.20型</v>
          </cell>
        </row>
        <row r="1639">
          <cell r="B1639" t="str">
            <v>EZCC-6U-N</v>
          </cell>
          <cell r="D1639" t="str">
            <v>H</v>
          </cell>
          <cell r="E1639">
            <v>11</v>
          </cell>
          <cell r="F1639">
            <v>11</v>
          </cell>
          <cell r="G1639">
            <v>7</v>
          </cell>
          <cell r="H1639">
            <v>0.8</v>
          </cell>
          <cell r="I1639">
            <v>40</v>
          </cell>
          <cell r="J1639">
            <v>0.2</v>
          </cell>
          <cell r="K1639">
            <v>307</v>
          </cell>
          <cell r="L1639">
            <v>7.2616356677524425E-3</v>
          </cell>
          <cell r="M1639">
            <v>0.86599999999999999</v>
          </cell>
          <cell r="Q1639" t="str">
            <v>E-15</v>
          </cell>
          <cell r="R1639">
            <v>750</v>
          </cell>
          <cell r="S1639" t="str">
            <v>15.20型</v>
          </cell>
        </row>
        <row r="1640">
          <cell r="B1640" t="str">
            <v>PV11U-A-02</v>
          </cell>
          <cell r="D1640" t="str">
            <v>∮</v>
          </cell>
          <cell r="E1640">
            <v>14</v>
          </cell>
          <cell r="F1640">
            <v>13.7</v>
          </cell>
          <cell r="G1640">
            <v>14.9</v>
          </cell>
          <cell r="H1640">
            <v>0.8</v>
          </cell>
          <cell r="I1640">
            <v>40</v>
          </cell>
          <cell r="J1640">
            <v>0.2</v>
          </cell>
          <cell r="K1640">
            <v>154</v>
          </cell>
          <cell r="L1640">
            <v>2.1255659090909092E-2</v>
          </cell>
          <cell r="M1640">
            <v>0.78500000000000003</v>
          </cell>
          <cell r="Q1640" t="str">
            <v>P-97</v>
          </cell>
          <cell r="R1640">
            <v>400</v>
          </cell>
          <cell r="S1640" t="str">
            <v>15.20型</v>
          </cell>
        </row>
        <row r="1641">
          <cell r="B1641" t="str">
            <v>89535502-A</v>
          </cell>
          <cell r="D1641" t="str">
            <v>∮</v>
          </cell>
          <cell r="E1641">
            <v>8.5</v>
          </cell>
          <cell r="F1641">
            <v>8.5</v>
          </cell>
          <cell r="G1641">
            <v>11.3</v>
          </cell>
          <cell r="H1641">
            <v>0.8</v>
          </cell>
          <cell r="I1641">
            <v>60</v>
          </cell>
          <cell r="J1641">
            <v>0.2</v>
          </cell>
          <cell r="K1641">
            <v>198</v>
          </cell>
          <cell r="L1641">
            <v>6.0941324179292931E-3</v>
          </cell>
          <cell r="M1641">
            <v>0.78500000000000003</v>
          </cell>
          <cell r="Q1641" t="str">
            <v>8-16</v>
          </cell>
          <cell r="R1641">
            <v>500</v>
          </cell>
          <cell r="S1641" t="str">
            <v>15.20型</v>
          </cell>
        </row>
        <row r="1642">
          <cell r="B1642" t="str">
            <v>89535502-NUT</v>
          </cell>
          <cell r="D1642" t="str">
            <v>H</v>
          </cell>
          <cell r="E1642">
            <v>11.1</v>
          </cell>
          <cell r="F1642">
            <v>11.1</v>
          </cell>
          <cell r="G1642">
            <v>8.9</v>
          </cell>
          <cell r="H1642">
            <v>0.8</v>
          </cell>
          <cell r="I1642">
            <v>40</v>
          </cell>
          <cell r="J1642">
            <v>0.2</v>
          </cell>
          <cell r="K1642">
            <v>248</v>
          </cell>
          <cell r="L1642">
            <v>9.1533851673387106E-3</v>
          </cell>
          <cell r="M1642">
            <v>0.86599999999999999</v>
          </cell>
          <cell r="Q1642" t="str">
            <v>8-18</v>
          </cell>
          <cell r="R1642">
            <v>800</v>
          </cell>
          <cell r="S1642" t="str">
            <v>15.20型</v>
          </cell>
        </row>
        <row r="1643">
          <cell r="B1643" t="str">
            <v>89535502-B</v>
          </cell>
          <cell r="D1643" t="str">
            <v>∮</v>
          </cell>
          <cell r="E1643">
            <v>10.8</v>
          </cell>
          <cell r="F1643">
            <v>10.8</v>
          </cell>
          <cell r="G1643">
            <v>22.5</v>
          </cell>
          <cell r="H1643">
            <v>0.8</v>
          </cell>
          <cell r="I1643">
            <v>40</v>
          </cell>
          <cell r="J1643">
            <v>0.2</v>
          </cell>
          <cell r="K1643">
            <v>104</v>
          </cell>
          <cell r="L1643">
            <v>1.8730673653846158E-2</v>
          </cell>
          <cell r="M1643">
            <v>0.78500000000000003</v>
          </cell>
          <cell r="Q1643" t="str">
            <v>8-17</v>
          </cell>
          <cell r="R1643">
            <v>450</v>
          </cell>
          <cell r="S1643" t="str">
            <v>15.20型</v>
          </cell>
        </row>
        <row r="1644">
          <cell r="B1644" t="str">
            <v>0.6W</v>
          </cell>
          <cell r="D1644" t="str">
            <v>∮</v>
          </cell>
          <cell r="E1644">
            <v>12</v>
          </cell>
          <cell r="F1644">
            <v>12</v>
          </cell>
          <cell r="G1644">
            <v>0.6</v>
          </cell>
          <cell r="H1644">
            <v>0.8</v>
          </cell>
          <cell r="I1644">
            <v>40</v>
          </cell>
          <cell r="J1644">
            <v>0.2</v>
          </cell>
          <cell r="K1644">
            <v>1537</v>
          </cell>
          <cell r="L1644">
            <v>1.5646883539362395E-3</v>
          </cell>
          <cell r="M1644">
            <v>0.78500000000000003</v>
          </cell>
          <cell r="Q1644" t="str">
            <v>0-45</v>
          </cell>
          <cell r="R1644">
            <v>1250</v>
          </cell>
          <cell r="S1644" t="str">
            <v>15.20型</v>
          </cell>
        </row>
        <row r="1645">
          <cell r="B1645" t="str">
            <v>PVM2-FC-H</v>
          </cell>
          <cell r="D1645" t="str">
            <v>∮</v>
          </cell>
          <cell r="E1645">
            <v>8.5</v>
          </cell>
          <cell r="F1645">
            <v>8.5</v>
          </cell>
          <cell r="G1645">
            <v>12.15</v>
          </cell>
          <cell r="H1645">
            <v>0.8</v>
          </cell>
          <cell r="I1645">
            <v>60</v>
          </cell>
          <cell r="J1645">
            <v>0.2</v>
          </cell>
          <cell r="K1645">
            <v>185</v>
          </cell>
          <cell r="L1645">
            <v>6.5223687500000002E-3</v>
          </cell>
          <cell r="M1645">
            <v>0.78500000000000003</v>
          </cell>
          <cell r="Q1645" t="str">
            <v>P-100</v>
          </cell>
          <cell r="R1645">
            <v>800</v>
          </cell>
          <cell r="S1645" t="str">
            <v>15.20型</v>
          </cell>
        </row>
        <row r="1646">
          <cell r="B1646" t="str">
            <v>PVM2-FC-B</v>
          </cell>
          <cell r="D1646" t="str">
            <v>∮</v>
          </cell>
          <cell r="E1646">
            <v>9.5</v>
          </cell>
          <cell r="F1646">
            <v>9.4</v>
          </cell>
          <cell r="G1646">
            <v>21.05</v>
          </cell>
          <cell r="H1646">
            <v>0.8</v>
          </cell>
          <cell r="I1646">
            <v>60</v>
          </cell>
          <cell r="J1646">
            <v>0.2</v>
          </cell>
          <cell r="K1646">
            <v>110</v>
          </cell>
          <cell r="L1646">
            <v>1.3702308806818182E-2</v>
          </cell>
          <cell r="M1646">
            <v>0.78500000000000003</v>
          </cell>
          <cell r="Q1646" t="str">
            <v>P-99</v>
          </cell>
          <cell r="R1646">
            <v>300</v>
          </cell>
          <cell r="S1646" t="str">
            <v>15.20型</v>
          </cell>
        </row>
        <row r="1647">
          <cell r="B1647" t="str">
            <v>PVM2-FC-B-01</v>
          </cell>
          <cell r="D1647" t="str">
            <v>∮</v>
          </cell>
          <cell r="E1647">
            <v>9.5</v>
          </cell>
          <cell r="F1647">
            <v>9.4</v>
          </cell>
          <cell r="G1647">
            <v>21.05</v>
          </cell>
          <cell r="H1647">
            <v>0.8</v>
          </cell>
          <cell r="I1647">
            <v>60</v>
          </cell>
          <cell r="J1647">
            <v>0.2</v>
          </cell>
          <cell r="K1647">
            <v>110</v>
          </cell>
          <cell r="L1647">
            <v>1.3702308806818182E-2</v>
          </cell>
          <cell r="M1647">
            <v>0.78500000000000003</v>
          </cell>
          <cell r="Q1647" t="str">
            <v>P-99</v>
          </cell>
          <cell r="R1647">
            <v>300</v>
          </cell>
          <cell r="S1647" t="str">
            <v>15.20型</v>
          </cell>
        </row>
        <row r="1648">
          <cell r="B1648" t="str">
            <v>PVM2-RCAC-C</v>
          </cell>
          <cell r="D1648" t="str">
            <v>∮</v>
          </cell>
          <cell r="E1648">
            <v>5.5</v>
          </cell>
          <cell r="F1648">
            <v>5.4</v>
          </cell>
          <cell r="G1648">
            <v>15.6</v>
          </cell>
          <cell r="H1648">
            <v>0.8</v>
          </cell>
          <cell r="I1648">
            <v>60</v>
          </cell>
          <cell r="J1648">
            <v>0.2</v>
          </cell>
          <cell r="K1648">
            <v>146</v>
          </cell>
          <cell r="L1648">
            <v>3.4602840325342471E-3</v>
          </cell>
          <cell r="M1648">
            <v>0.78500000000000003</v>
          </cell>
          <cell r="Q1648" t="str">
            <v>P-98</v>
          </cell>
          <cell r="R1648">
            <v>300</v>
          </cell>
          <cell r="S1648" t="str">
            <v>15.20型</v>
          </cell>
        </row>
        <row r="1649">
          <cell r="B1649" t="str">
            <v>PVM2-RCAC-A</v>
          </cell>
          <cell r="C1649" t="str">
            <v>十花</v>
          </cell>
          <cell r="D1649" t="str">
            <v>∮</v>
          </cell>
          <cell r="E1649">
            <v>11</v>
          </cell>
          <cell r="F1649">
            <v>11</v>
          </cell>
          <cell r="G1649">
            <v>18.399999999999999</v>
          </cell>
          <cell r="H1649">
            <v>0.8</v>
          </cell>
          <cell r="I1649">
            <v>60</v>
          </cell>
          <cell r="J1649">
            <v>0.2</v>
          </cell>
          <cell r="K1649">
            <v>125</v>
          </cell>
          <cell r="L1649">
            <v>1.6166447E-2</v>
          </cell>
          <cell r="M1649">
            <v>0.78500000000000003</v>
          </cell>
          <cell r="Q1649" t="str">
            <v>P-101</v>
          </cell>
          <cell r="R1649">
            <v>600</v>
          </cell>
          <cell r="S1649" t="str">
            <v>15.20型</v>
          </cell>
        </row>
        <row r="1650">
          <cell r="B1650" t="str">
            <v>PVM2-RCAC-B</v>
          </cell>
          <cell r="D1650" t="str">
            <v>∮</v>
          </cell>
          <cell r="E1650">
            <v>9.5</v>
          </cell>
          <cell r="F1650">
            <v>9.5</v>
          </cell>
          <cell r="G1650">
            <v>16.399999999999999</v>
          </cell>
          <cell r="H1650">
            <v>0.8</v>
          </cell>
          <cell r="I1650">
            <v>60</v>
          </cell>
          <cell r="J1650">
            <v>0.2</v>
          </cell>
          <cell r="K1650">
            <v>140</v>
          </cell>
          <cell r="L1650">
            <v>1.0766099776785713E-2</v>
          </cell>
          <cell r="M1650">
            <v>0.78500000000000003</v>
          </cell>
          <cell r="Q1650" t="str">
            <v>P-102</v>
          </cell>
          <cell r="R1650">
            <v>500</v>
          </cell>
          <cell r="S1650" t="str">
            <v>15.20型</v>
          </cell>
        </row>
        <row r="1651">
          <cell r="B1651">
            <v>246373</v>
          </cell>
          <cell r="D1651" t="str">
            <v>∮</v>
          </cell>
          <cell r="E1651">
            <v>8.6</v>
          </cell>
          <cell r="F1651">
            <v>8.5</v>
          </cell>
          <cell r="G1651">
            <v>14.7</v>
          </cell>
          <cell r="H1651">
            <v>0.8</v>
          </cell>
          <cell r="I1651">
            <v>60</v>
          </cell>
          <cell r="J1651">
            <v>0.2</v>
          </cell>
          <cell r="K1651">
            <v>155</v>
          </cell>
          <cell r="L1651">
            <v>7.9690110645161266E-3</v>
          </cell>
          <cell r="M1651">
            <v>0.78500000000000003</v>
          </cell>
          <cell r="Q1651" t="str">
            <v>2-121</v>
          </cell>
          <cell r="R1651">
            <v>700</v>
          </cell>
          <cell r="S1651" t="str">
            <v>15.20型</v>
          </cell>
        </row>
        <row r="1652">
          <cell r="B1652" t="str">
            <v>RP-SMAN-A2</v>
          </cell>
          <cell r="D1652" t="str">
            <v>∮</v>
          </cell>
          <cell r="E1652">
            <v>10.5</v>
          </cell>
          <cell r="F1652">
            <v>10</v>
          </cell>
          <cell r="G1652">
            <v>7.2</v>
          </cell>
          <cell r="H1652">
            <v>0.8</v>
          </cell>
          <cell r="I1652">
            <v>40</v>
          </cell>
          <cell r="J1652">
            <v>0.2</v>
          </cell>
          <cell r="K1652">
            <v>300</v>
          </cell>
          <cell r="L1652">
            <v>6.1375715625000002E-3</v>
          </cell>
          <cell r="M1652">
            <v>0.78500000000000003</v>
          </cell>
          <cell r="Q1652" t="str">
            <v>R-32</v>
          </cell>
          <cell r="R1652">
            <v>500</v>
          </cell>
          <cell r="S1652" t="str">
            <v>15.20型</v>
          </cell>
        </row>
        <row r="1653">
          <cell r="B1653" t="str">
            <v>246025-01</v>
          </cell>
          <cell r="C1653" t="str">
            <v>C3603</v>
          </cell>
          <cell r="D1653" t="str">
            <v>∮</v>
          </cell>
          <cell r="E1653">
            <v>11.7</v>
          </cell>
          <cell r="F1653">
            <v>11.5</v>
          </cell>
          <cell r="G1653">
            <v>12.6</v>
          </cell>
          <cell r="H1653">
            <v>0.8</v>
          </cell>
          <cell r="I1653">
            <v>40</v>
          </cell>
          <cell r="J1653">
            <v>0.2</v>
          </cell>
          <cell r="K1653">
            <v>180</v>
          </cell>
          <cell r="L1653">
            <v>1.2701015437499999E-2</v>
          </cell>
          <cell r="M1653">
            <v>0.78500000000000003</v>
          </cell>
          <cell r="Q1653" t="str">
            <v>2-120</v>
          </cell>
          <cell r="R1653">
            <v>500</v>
          </cell>
          <cell r="S1653" t="str">
            <v>15.20型</v>
          </cell>
        </row>
        <row r="1654">
          <cell r="B1654" t="str">
            <v>144823-A2-01</v>
          </cell>
          <cell r="D1654" t="str">
            <v>∮</v>
          </cell>
          <cell r="E1654">
            <v>7.5</v>
          </cell>
          <cell r="F1654">
            <v>7.35</v>
          </cell>
          <cell r="G1654">
            <v>6.4</v>
          </cell>
          <cell r="H1654">
            <v>0.8</v>
          </cell>
          <cell r="I1654">
            <v>60</v>
          </cell>
          <cell r="J1654">
            <v>0.2</v>
          </cell>
          <cell r="K1654">
            <v>329</v>
          </cell>
          <cell r="L1654">
            <v>2.855392762158055E-3</v>
          </cell>
          <cell r="M1654">
            <v>0.78500000000000003</v>
          </cell>
          <cell r="R1654">
            <v>300</v>
          </cell>
          <cell r="S1654" t="str">
            <v>15型</v>
          </cell>
        </row>
        <row r="1655">
          <cell r="B1655" t="str">
            <v>1023FPB-F-02</v>
          </cell>
          <cell r="D1655" t="str">
            <v>∮</v>
          </cell>
          <cell r="E1655">
            <v>8.5</v>
          </cell>
          <cell r="F1655">
            <v>8</v>
          </cell>
          <cell r="G1655">
            <v>13.03</v>
          </cell>
          <cell r="H1655">
            <v>0.8</v>
          </cell>
          <cell r="I1655">
            <v>60</v>
          </cell>
          <cell r="J1655">
            <v>0.2</v>
          </cell>
          <cell r="K1655">
            <v>173</v>
          </cell>
          <cell r="L1655">
            <v>6.9747873916184968E-3</v>
          </cell>
          <cell r="M1655">
            <v>0.78500000000000003</v>
          </cell>
          <cell r="Q1655" t="str">
            <v>1-138</v>
          </cell>
          <cell r="R1655">
            <v>400</v>
          </cell>
          <cell r="S1655" t="str">
            <v>15.20型</v>
          </cell>
        </row>
        <row r="1656">
          <cell r="B1656">
            <v>187048</v>
          </cell>
          <cell r="D1656" t="str">
            <v>∮</v>
          </cell>
          <cell r="E1656">
            <v>11</v>
          </cell>
          <cell r="F1656">
            <v>11</v>
          </cell>
          <cell r="G1656">
            <v>15.5</v>
          </cell>
          <cell r="H1656">
            <v>0.8</v>
          </cell>
          <cell r="I1656">
            <v>40</v>
          </cell>
          <cell r="J1656">
            <v>0.2</v>
          </cell>
          <cell r="K1656">
            <v>149</v>
          </cell>
          <cell r="L1656">
            <v>1.3562455536912753E-2</v>
          </cell>
          <cell r="M1656">
            <v>0.78500000000000003</v>
          </cell>
          <cell r="R1656">
            <v>300</v>
          </cell>
          <cell r="S1656" t="str">
            <v>15.20型</v>
          </cell>
        </row>
        <row r="1657">
          <cell r="B1657" t="str">
            <v>IECM-FM-ATT-B2</v>
          </cell>
          <cell r="D1657" t="str">
            <v>∮</v>
          </cell>
          <cell r="E1657">
            <v>11.7</v>
          </cell>
          <cell r="F1657">
            <v>11.5</v>
          </cell>
          <cell r="G1657">
            <v>15.3</v>
          </cell>
          <cell r="H1657">
            <v>0.8</v>
          </cell>
          <cell r="I1657">
            <v>40</v>
          </cell>
          <cell r="J1657">
            <v>0.2</v>
          </cell>
          <cell r="K1657">
            <v>150</v>
          </cell>
          <cell r="L1657">
            <v>1.5241218524999999E-2</v>
          </cell>
          <cell r="M1657">
            <v>0.78500000000000003</v>
          </cell>
          <cell r="Q1657" t="str">
            <v>I-24</v>
          </cell>
          <cell r="R1657">
            <v>500</v>
          </cell>
          <cell r="S1657" t="str">
            <v>15.20型</v>
          </cell>
        </row>
        <row r="1658">
          <cell r="B1658" t="str">
            <v>IECM-FM-ATT-B1</v>
          </cell>
          <cell r="D1658" t="str">
            <v>∮</v>
          </cell>
          <cell r="E1658">
            <v>11.5</v>
          </cell>
          <cell r="F1658">
            <v>11.5</v>
          </cell>
          <cell r="G1658">
            <v>13.7</v>
          </cell>
          <cell r="H1658">
            <v>0.8</v>
          </cell>
          <cell r="I1658">
            <v>40</v>
          </cell>
          <cell r="J1658">
            <v>0.2</v>
          </cell>
          <cell r="K1658">
            <v>167</v>
          </cell>
          <cell r="L1658">
            <v>1.3225692926646705E-2</v>
          </cell>
          <cell r="M1658">
            <v>0.78500000000000003</v>
          </cell>
          <cell r="Q1658" t="str">
            <v>I-23</v>
          </cell>
          <cell r="R1658">
            <v>500</v>
          </cell>
          <cell r="S1658" t="str">
            <v>15.20型</v>
          </cell>
        </row>
        <row r="1659">
          <cell r="B1659">
            <v>244085</v>
          </cell>
          <cell r="D1659" t="str">
            <v>∮</v>
          </cell>
          <cell r="E1659">
            <v>11</v>
          </cell>
          <cell r="F1659">
            <v>10.8</v>
          </cell>
          <cell r="G1659">
            <v>11.9</v>
          </cell>
          <cell r="H1659">
            <v>0.8</v>
          </cell>
          <cell r="I1659">
            <v>40</v>
          </cell>
          <cell r="J1659">
            <v>0.2</v>
          </cell>
          <cell r="K1659">
            <v>190</v>
          </cell>
          <cell r="L1659">
            <v>1.0635820394736843E-2</v>
          </cell>
          <cell r="M1659">
            <v>0.78500000000000003</v>
          </cell>
          <cell r="R1659">
            <v>300</v>
          </cell>
          <cell r="S1659" t="str">
            <v>15.20型</v>
          </cell>
        </row>
        <row r="1660">
          <cell r="B1660" t="str">
            <v>NS-11473-1</v>
          </cell>
          <cell r="D1660" t="str">
            <v>∮</v>
          </cell>
          <cell r="E1660">
            <v>8.5</v>
          </cell>
          <cell r="F1660">
            <v>8.5</v>
          </cell>
          <cell r="G1660">
            <v>21.1</v>
          </cell>
          <cell r="H1660">
            <v>0.8</v>
          </cell>
          <cell r="I1660">
            <v>60</v>
          </cell>
          <cell r="J1660">
            <v>0.2</v>
          </cell>
          <cell r="K1660">
            <v>110</v>
          </cell>
          <cell r="L1660">
            <v>1.0969438352272726E-2</v>
          </cell>
          <cell r="M1660">
            <v>0.78500000000000003</v>
          </cell>
          <cell r="Q1660" t="str">
            <v>N-121</v>
          </cell>
          <cell r="R1660">
            <v>700</v>
          </cell>
          <cell r="S1660" t="str">
            <v>15.20型</v>
          </cell>
        </row>
        <row r="1661">
          <cell r="B1661" t="str">
            <v>NS-12038-F</v>
          </cell>
          <cell r="D1661" t="str">
            <v>∮</v>
          </cell>
          <cell r="E1661">
            <v>11.3</v>
          </cell>
          <cell r="F1661">
            <v>11.1</v>
          </cell>
          <cell r="G1661">
            <v>10.15</v>
          </cell>
          <cell r="H1661">
            <v>0.8</v>
          </cell>
          <cell r="I1661">
            <v>40</v>
          </cell>
          <cell r="J1661">
            <v>0.2</v>
          </cell>
          <cell r="K1661">
            <v>220</v>
          </cell>
          <cell r="L1661">
            <v>9.6933396761363644E-3</v>
          </cell>
          <cell r="M1661">
            <v>0.78500000000000003</v>
          </cell>
          <cell r="Q1661" t="str">
            <v>N-120</v>
          </cell>
          <cell r="R1661">
            <v>500</v>
          </cell>
          <cell r="S1661" t="str">
            <v>15.20型</v>
          </cell>
        </row>
        <row r="1662">
          <cell r="B1662" t="str">
            <v>SSA-54-H</v>
          </cell>
          <cell r="D1662" t="str">
            <v>∮</v>
          </cell>
          <cell r="E1662">
            <v>9</v>
          </cell>
          <cell r="F1662">
            <v>8.8000000000000007</v>
          </cell>
          <cell r="G1662">
            <v>4.2</v>
          </cell>
          <cell r="H1662">
            <v>0.8</v>
          </cell>
          <cell r="I1662">
            <v>60</v>
          </cell>
          <cell r="J1662">
            <v>0.2</v>
          </cell>
          <cell r="K1662">
            <v>469</v>
          </cell>
          <cell r="L1662">
            <v>2.884372867803838E-3</v>
          </cell>
          <cell r="M1662">
            <v>0.78500000000000003</v>
          </cell>
          <cell r="R1662">
            <v>600</v>
          </cell>
          <cell r="S1662" t="str">
            <v>15.20型</v>
          </cell>
        </row>
        <row r="1663">
          <cell r="B1663">
            <v>244088</v>
          </cell>
          <cell r="D1663" t="str">
            <v>∮</v>
          </cell>
          <cell r="E1663">
            <v>11</v>
          </cell>
          <cell r="F1663">
            <v>10.8</v>
          </cell>
          <cell r="G1663">
            <v>17.850000000000001</v>
          </cell>
          <cell r="H1663">
            <v>0.8</v>
          </cell>
          <cell r="I1663">
            <v>40</v>
          </cell>
          <cell r="J1663">
            <v>0.2</v>
          </cell>
          <cell r="K1663">
            <v>130</v>
          </cell>
          <cell r="L1663">
            <v>1.5544660576923079E-2</v>
          </cell>
          <cell r="M1663">
            <v>0.78500000000000003</v>
          </cell>
          <cell r="R1663">
            <v>400</v>
          </cell>
          <cell r="S1663" t="str">
            <v>15.20型</v>
          </cell>
        </row>
        <row r="1664">
          <cell r="B1664" t="str">
            <v>NS-5952-1-A</v>
          </cell>
          <cell r="D1664" t="str">
            <v>H</v>
          </cell>
          <cell r="E1664">
            <v>11.1</v>
          </cell>
          <cell r="F1664">
            <v>11.1</v>
          </cell>
          <cell r="G1664">
            <v>28.66</v>
          </cell>
          <cell r="H1664">
            <v>0.8</v>
          </cell>
          <cell r="I1664">
            <v>40</v>
          </cell>
          <cell r="J1664">
            <v>0.2</v>
          </cell>
          <cell r="K1664">
            <v>82</v>
          </cell>
          <cell r="L1664">
            <v>2.7683408798780489E-2</v>
          </cell>
          <cell r="M1664">
            <v>0.86599999999999999</v>
          </cell>
          <cell r="Q1664" t="str">
            <v>N-122</v>
          </cell>
          <cell r="R1664">
            <v>300</v>
          </cell>
          <cell r="S1664" t="str">
            <v>15.20型</v>
          </cell>
        </row>
        <row r="1665">
          <cell r="B1665" t="str">
            <v>478962-001</v>
          </cell>
          <cell r="D1665" t="str">
            <v>∮</v>
          </cell>
          <cell r="E1665">
            <v>11</v>
          </cell>
          <cell r="F1665">
            <v>11</v>
          </cell>
          <cell r="G1665">
            <v>11.5</v>
          </cell>
          <cell r="H1665">
            <v>0.8</v>
          </cell>
          <cell r="I1665">
            <v>40</v>
          </cell>
          <cell r="J1665">
            <v>0.2</v>
          </cell>
          <cell r="K1665">
            <v>196</v>
          </cell>
          <cell r="L1665">
            <v>1.031023405612245E-2</v>
          </cell>
          <cell r="M1665">
            <v>0.78500000000000003</v>
          </cell>
          <cell r="R1665">
            <v>800</v>
          </cell>
          <cell r="S1665" t="str">
            <v>15.20型</v>
          </cell>
        </row>
        <row r="1666">
          <cell r="B1666" t="str">
            <v>SLC-CHEC2-R(W)</v>
          </cell>
          <cell r="D1666" t="str">
            <v>∮</v>
          </cell>
          <cell r="E1666">
            <v>11.7</v>
          </cell>
          <cell r="F1666">
            <v>11.6</v>
          </cell>
          <cell r="G1666">
            <v>12.15</v>
          </cell>
          <cell r="H1666">
            <v>0.8</v>
          </cell>
          <cell r="I1666">
            <v>40</v>
          </cell>
          <cell r="J1666">
            <v>0.2</v>
          </cell>
          <cell r="K1666">
            <v>187</v>
          </cell>
          <cell r="L1666">
            <v>1.2225576356951871E-2</v>
          </cell>
          <cell r="M1666">
            <v>0.78500000000000003</v>
          </cell>
          <cell r="R1666">
            <v>350</v>
          </cell>
          <cell r="S1666" t="str">
            <v>15.20型</v>
          </cell>
        </row>
        <row r="1667">
          <cell r="B1667" t="str">
            <v>180091-01</v>
          </cell>
          <cell r="D1667" t="str">
            <v>H</v>
          </cell>
          <cell r="E1667">
            <v>15</v>
          </cell>
          <cell r="F1667">
            <v>15</v>
          </cell>
          <cell r="G1667">
            <v>9</v>
          </cell>
          <cell r="H1667">
            <v>1.1000000000000001</v>
          </cell>
          <cell r="I1667">
            <v>60</v>
          </cell>
          <cell r="J1667">
            <v>0.2</v>
          </cell>
          <cell r="K1667">
            <v>236</v>
          </cell>
          <cell r="L1667">
            <v>1.7565397245762709E-2</v>
          </cell>
          <cell r="M1667">
            <v>0.86599999999999999</v>
          </cell>
          <cell r="R1667">
            <v>200</v>
          </cell>
          <cell r="S1667" t="str">
            <v>20型</v>
          </cell>
        </row>
        <row r="1668">
          <cell r="B1668" t="str">
            <v>466390-001-PLEX-01</v>
          </cell>
          <cell r="C1668" t="str">
            <v>十花</v>
          </cell>
          <cell r="D1668" t="str">
            <v>∮</v>
          </cell>
          <cell r="E1668">
            <v>15</v>
          </cell>
          <cell r="F1668">
            <v>15</v>
          </cell>
          <cell r="G1668">
            <v>9</v>
          </cell>
          <cell r="H1668">
            <v>0.8</v>
          </cell>
          <cell r="I1668">
            <v>40</v>
          </cell>
          <cell r="J1668">
            <v>0.2</v>
          </cell>
          <cell r="K1668">
            <v>246</v>
          </cell>
          <cell r="L1668">
            <v>1.5275190548780489E-2</v>
          </cell>
          <cell r="M1668">
            <v>0.78500000000000003</v>
          </cell>
          <cell r="R1668">
            <v>300</v>
          </cell>
        </row>
        <row r="1669">
          <cell r="B1669" t="str">
            <v>RPSMAJB-A-01</v>
          </cell>
          <cell r="D1669" t="str">
            <v>H</v>
          </cell>
          <cell r="E1669">
            <v>8</v>
          </cell>
          <cell r="F1669">
            <v>8</v>
          </cell>
          <cell r="G1669">
            <v>17.899999999999999</v>
          </cell>
          <cell r="H1669">
            <v>0.8</v>
          </cell>
          <cell r="I1669">
            <v>40</v>
          </cell>
          <cell r="J1669">
            <v>0.2</v>
          </cell>
          <cell r="K1669">
            <v>130</v>
          </cell>
          <cell r="L1669">
            <v>9.0703507692307672E-3</v>
          </cell>
          <cell r="M1669">
            <v>0.86599999999999999</v>
          </cell>
          <cell r="R1669">
            <v>60</v>
          </cell>
          <cell r="S1669" t="str">
            <v>CNC</v>
          </cell>
        </row>
        <row r="1670">
          <cell r="B1670" t="str">
            <v>NS-11176-1</v>
          </cell>
          <cell r="D1670" t="str">
            <v>∮</v>
          </cell>
          <cell r="E1670">
            <v>8.5</v>
          </cell>
          <cell r="F1670">
            <v>8.5</v>
          </cell>
          <cell r="G1670">
            <v>19.8</v>
          </cell>
          <cell r="H1670">
            <v>0.8</v>
          </cell>
          <cell r="I1670">
            <v>40</v>
          </cell>
          <cell r="J1670">
            <v>0.2</v>
          </cell>
          <cell r="K1670">
            <v>118</v>
          </cell>
          <cell r="L1670">
            <v>1.0225747616525423E-2</v>
          </cell>
          <cell r="M1670">
            <v>0.78500000000000003</v>
          </cell>
          <cell r="R1670">
            <v>200</v>
          </cell>
        </row>
        <row r="1671">
          <cell r="B1671">
            <v>183212</v>
          </cell>
          <cell r="D1671" t="str">
            <v>∮</v>
          </cell>
          <cell r="E1671">
            <v>10.8</v>
          </cell>
          <cell r="F1671">
            <v>10.55</v>
          </cell>
          <cell r="G1671">
            <v>18.7</v>
          </cell>
          <cell r="H1671">
            <v>0.8</v>
          </cell>
          <cell r="I1671">
            <v>40</v>
          </cell>
          <cell r="J1671">
            <v>0.2</v>
          </cell>
          <cell r="K1671">
            <v>124</v>
          </cell>
          <cell r="L1671">
            <v>1.570959725806452E-2</v>
          </cell>
          <cell r="M1671">
            <v>0.78500000000000003</v>
          </cell>
          <cell r="R1671">
            <v>450</v>
          </cell>
          <cell r="S1671" t="str">
            <v>15.20型</v>
          </cell>
        </row>
        <row r="1672">
          <cell r="B1672">
            <v>244080</v>
          </cell>
          <cell r="C1672" t="str">
            <v>EF料</v>
          </cell>
          <cell r="D1672" t="str">
            <v>∮</v>
          </cell>
          <cell r="E1672">
            <v>13.3</v>
          </cell>
          <cell r="F1672">
            <v>13</v>
          </cell>
          <cell r="G1672">
            <v>15.5</v>
          </cell>
          <cell r="H1672">
            <v>0.8</v>
          </cell>
          <cell r="I1672">
            <v>40</v>
          </cell>
          <cell r="J1672">
            <v>0.2</v>
          </cell>
          <cell r="K1672">
            <v>149</v>
          </cell>
          <cell r="L1672">
            <v>1.9826964958053694E-2</v>
          </cell>
          <cell r="M1672">
            <v>0.78500000000000003</v>
          </cell>
          <cell r="R1672">
            <v>550</v>
          </cell>
          <cell r="S1672" t="str">
            <v>15.20型</v>
          </cell>
        </row>
        <row r="1673">
          <cell r="B1673">
            <v>182010</v>
          </cell>
          <cell r="C1673" t="str">
            <v>十花</v>
          </cell>
          <cell r="D1673" t="str">
            <v>∮</v>
          </cell>
          <cell r="E1673">
            <v>12</v>
          </cell>
          <cell r="F1673">
            <v>12</v>
          </cell>
          <cell r="G1673">
            <v>23.75</v>
          </cell>
          <cell r="H1673">
            <v>0.8</v>
          </cell>
          <cell r="I1673">
            <v>60</v>
          </cell>
          <cell r="J1673">
            <v>0.2</v>
          </cell>
          <cell r="K1673">
            <v>98</v>
          </cell>
          <cell r="L1673">
            <v>2.4540061224489797E-2</v>
          </cell>
          <cell r="M1673">
            <v>0.78500000000000003</v>
          </cell>
          <cell r="Q1673" t="str">
            <v>1-141</v>
          </cell>
          <cell r="R1673">
            <v>250</v>
          </cell>
          <cell r="S1673" t="str">
            <v>15.20型</v>
          </cell>
        </row>
        <row r="1674">
          <cell r="B1674">
            <v>182210</v>
          </cell>
          <cell r="D1674" t="str">
            <v>∮</v>
          </cell>
          <cell r="E1674">
            <v>9.5</v>
          </cell>
          <cell r="F1674">
            <v>9</v>
          </cell>
          <cell r="G1674">
            <v>16.350000000000001</v>
          </cell>
          <cell r="H1674">
            <v>0.8</v>
          </cell>
          <cell r="I1674">
            <v>60</v>
          </cell>
          <cell r="J1674">
            <v>0.2</v>
          </cell>
          <cell r="K1674">
            <v>140</v>
          </cell>
          <cell r="L1674">
            <v>1.0766099776785713E-2</v>
          </cell>
          <cell r="M1674">
            <v>0.78500000000000003</v>
          </cell>
          <cell r="Q1674" t="str">
            <v>1-142</v>
          </cell>
          <cell r="R1674">
            <v>700</v>
          </cell>
          <cell r="S1674" t="str">
            <v>15.20型</v>
          </cell>
        </row>
        <row r="1675">
          <cell r="B1675">
            <v>183211</v>
          </cell>
          <cell r="D1675" t="str">
            <v>∮</v>
          </cell>
          <cell r="E1675">
            <v>8.6</v>
          </cell>
          <cell r="F1675">
            <v>8.5</v>
          </cell>
          <cell r="G1675">
            <v>14.75</v>
          </cell>
          <cell r="H1675">
            <v>0.8</v>
          </cell>
          <cell r="I1675">
            <v>60</v>
          </cell>
          <cell r="J1675">
            <v>0.2</v>
          </cell>
          <cell r="K1675">
            <v>154</v>
          </cell>
          <cell r="L1675">
            <v>8.020757889610387E-3</v>
          </cell>
          <cell r="M1675">
            <v>0.78500000000000003</v>
          </cell>
          <cell r="Q1675" t="str">
            <v>1-143</v>
          </cell>
          <cell r="R1675">
            <v>700</v>
          </cell>
          <cell r="S1675" t="str">
            <v>15.20型</v>
          </cell>
        </row>
        <row r="1676">
          <cell r="B1676">
            <v>183214</v>
          </cell>
          <cell r="D1676" t="str">
            <v>∮</v>
          </cell>
          <cell r="E1676">
            <v>8.6</v>
          </cell>
          <cell r="F1676">
            <v>8.5</v>
          </cell>
          <cell r="G1676">
            <v>14.75</v>
          </cell>
          <cell r="H1676">
            <v>0.8</v>
          </cell>
          <cell r="I1676">
            <v>60</v>
          </cell>
          <cell r="J1676">
            <v>0.2</v>
          </cell>
          <cell r="K1676">
            <v>154</v>
          </cell>
          <cell r="L1676">
            <v>8.020757889610387E-3</v>
          </cell>
          <cell r="M1676">
            <v>0.78500000000000003</v>
          </cell>
          <cell r="Q1676" t="str">
            <v>1-144</v>
          </cell>
          <cell r="R1676">
            <v>700</v>
          </cell>
          <cell r="S1676" t="str">
            <v>15.20型</v>
          </cell>
        </row>
        <row r="1677">
          <cell r="B1677">
            <v>243111</v>
          </cell>
          <cell r="C1677" t="str">
            <v>EF料</v>
          </cell>
          <cell r="D1677" t="str">
            <v>∮</v>
          </cell>
          <cell r="E1677">
            <v>10.5</v>
          </cell>
          <cell r="F1677">
            <v>10.199999999999999</v>
          </cell>
          <cell r="G1677">
            <v>12.5</v>
          </cell>
          <cell r="H1677">
            <v>0.8</v>
          </cell>
          <cell r="I1677">
            <v>40</v>
          </cell>
          <cell r="J1677">
            <v>0.2</v>
          </cell>
          <cell r="K1677">
            <v>182</v>
          </cell>
          <cell r="L1677">
            <v>1.0116876201923078E-2</v>
          </cell>
          <cell r="M1677">
            <v>0.78500000000000003</v>
          </cell>
          <cell r="Q1677" t="str">
            <v>2-125</v>
          </cell>
          <cell r="R1677">
            <v>700</v>
          </cell>
          <cell r="S1677" t="str">
            <v>15.20型</v>
          </cell>
        </row>
        <row r="1678">
          <cell r="B1678" t="str">
            <v>BCR-75-A</v>
          </cell>
          <cell r="D1678" t="str">
            <v>∮</v>
          </cell>
          <cell r="E1678">
            <v>6</v>
          </cell>
          <cell r="F1678">
            <v>6</v>
          </cell>
          <cell r="G1678">
            <v>7.8</v>
          </cell>
          <cell r="H1678">
            <v>0.8</v>
          </cell>
          <cell r="I1678">
            <v>40</v>
          </cell>
          <cell r="J1678">
            <v>0.2</v>
          </cell>
          <cell r="K1678">
            <v>279</v>
          </cell>
          <cell r="L1678">
            <v>2.154951612903226E-3</v>
          </cell>
          <cell r="M1678">
            <v>0.78500000000000003</v>
          </cell>
          <cell r="R1678">
            <v>400</v>
          </cell>
          <cell r="S1678" t="str">
            <v>15型</v>
          </cell>
        </row>
        <row r="1679">
          <cell r="B1679" t="str">
            <v>F61-3WP-B</v>
          </cell>
          <cell r="D1679" t="str">
            <v>∮</v>
          </cell>
          <cell r="E1679">
            <v>11</v>
          </cell>
          <cell r="F1679">
            <v>11</v>
          </cell>
          <cell r="G1679">
            <v>24.5</v>
          </cell>
          <cell r="H1679">
            <v>0.8</v>
          </cell>
          <cell r="I1679">
            <v>40</v>
          </cell>
          <cell r="J1679">
            <v>0.2</v>
          </cell>
          <cell r="K1679">
            <v>96</v>
          </cell>
          <cell r="L1679">
            <v>2.1050061197916668E-2</v>
          </cell>
          <cell r="M1679">
            <v>0.78500000000000003</v>
          </cell>
          <cell r="Q1679" t="str">
            <v>F-149</v>
          </cell>
          <cell r="R1679">
            <v>300</v>
          </cell>
          <cell r="S1679" t="str">
            <v>15.20型</v>
          </cell>
        </row>
        <row r="1680">
          <cell r="B1680" t="str">
            <v>F61-3WP-H</v>
          </cell>
          <cell r="D1680" t="str">
            <v>∮</v>
          </cell>
          <cell r="E1680">
            <v>7.5</v>
          </cell>
          <cell r="F1680">
            <v>7.35</v>
          </cell>
          <cell r="G1680">
            <v>5.0999999999999996</v>
          </cell>
          <cell r="H1680">
            <v>0.8</v>
          </cell>
          <cell r="I1680">
            <v>60</v>
          </cell>
          <cell r="J1680">
            <v>0.2</v>
          </cell>
          <cell r="K1680">
            <v>400</v>
          </cell>
          <cell r="L1680">
            <v>2.3485605468750001E-3</v>
          </cell>
          <cell r="M1680">
            <v>0.78500000000000003</v>
          </cell>
          <cell r="Q1680" t="str">
            <v>F-150</v>
          </cell>
          <cell r="R1680">
            <v>500</v>
          </cell>
          <cell r="S1680" t="str">
            <v>15型</v>
          </cell>
        </row>
        <row r="1681">
          <cell r="B1681">
            <v>180830</v>
          </cell>
          <cell r="D1681" t="str">
            <v>∮</v>
          </cell>
          <cell r="E1681">
            <v>9.5</v>
          </cell>
          <cell r="F1681">
            <v>9.5</v>
          </cell>
          <cell r="G1681">
            <v>14.9</v>
          </cell>
          <cell r="H1681">
            <v>0.8</v>
          </cell>
          <cell r="I1681">
            <v>60</v>
          </cell>
          <cell r="J1681">
            <v>0.2</v>
          </cell>
          <cell r="K1681">
            <v>153</v>
          </cell>
          <cell r="L1681">
            <v>9.851333129084967E-3</v>
          </cell>
          <cell r="M1681">
            <v>0.78500000000000003</v>
          </cell>
          <cell r="R1681">
            <v>400</v>
          </cell>
          <cell r="S1681" t="str">
            <v>15.20型</v>
          </cell>
        </row>
        <row r="1682">
          <cell r="B1682">
            <v>245200</v>
          </cell>
          <cell r="C1682" t="str">
            <v>TC料</v>
          </cell>
          <cell r="D1682" t="str">
            <v>∮</v>
          </cell>
          <cell r="E1682">
            <v>10</v>
          </cell>
          <cell r="F1682">
            <v>9.6999999999999993</v>
          </cell>
          <cell r="G1682">
            <v>5.0999999999999996</v>
          </cell>
          <cell r="H1682">
            <v>0.8</v>
          </cell>
          <cell r="I1682">
            <v>40</v>
          </cell>
          <cell r="J1682">
            <v>0.2</v>
          </cell>
          <cell r="K1682">
            <v>403</v>
          </cell>
          <cell r="L1682">
            <v>4.1441377171215878E-3</v>
          </cell>
          <cell r="M1682">
            <v>0.78500000000000003</v>
          </cell>
          <cell r="R1682">
            <v>600</v>
          </cell>
          <cell r="S1682" t="str">
            <v>15.20型</v>
          </cell>
        </row>
        <row r="1683">
          <cell r="B1683">
            <v>187162</v>
          </cell>
          <cell r="D1683" t="str">
            <v>∮</v>
          </cell>
          <cell r="E1683">
            <v>15</v>
          </cell>
          <cell r="F1683">
            <v>14.55</v>
          </cell>
          <cell r="G1683">
            <v>18.899999999999999</v>
          </cell>
          <cell r="H1683">
            <v>0.8</v>
          </cell>
          <cell r="I1683">
            <v>40</v>
          </cell>
          <cell r="J1683">
            <v>0.2</v>
          </cell>
          <cell r="K1683">
            <v>123</v>
          </cell>
          <cell r="L1683">
            <v>3.0550381097560978E-2</v>
          </cell>
          <cell r="M1683">
            <v>0.78500000000000003</v>
          </cell>
          <cell r="R1683">
            <v>300</v>
          </cell>
          <cell r="S1683" t="str">
            <v>20型</v>
          </cell>
        </row>
        <row r="1684">
          <cell r="B1684" t="str">
            <v>1002820-F</v>
          </cell>
          <cell r="D1684" t="str">
            <v>∮</v>
          </cell>
          <cell r="E1684">
            <v>4.5</v>
          </cell>
          <cell r="F1684">
            <v>4.4000000000000004</v>
          </cell>
          <cell r="G1684">
            <v>11.8</v>
          </cell>
          <cell r="H1684">
            <v>0.8</v>
          </cell>
          <cell r="I1684">
            <v>60</v>
          </cell>
          <cell r="J1684">
            <v>0.2</v>
          </cell>
          <cell r="K1684">
            <v>190</v>
          </cell>
          <cell r="L1684">
            <v>1.7799616776315789E-3</v>
          </cell>
          <cell r="M1684">
            <v>0.78500000000000003</v>
          </cell>
          <cell r="R1684">
            <v>300</v>
          </cell>
          <cell r="S1684" t="str">
            <v>15型</v>
          </cell>
        </row>
        <row r="1685">
          <cell r="B1685">
            <v>185120</v>
          </cell>
          <cell r="D1685" t="str">
            <v>H</v>
          </cell>
          <cell r="E1685">
            <v>12</v>
          </cell>
          <cell r="F1685">
            <v>12</v>
          </cell>
          <cell r="G1685">
            <v>22.75</v>
          </cell>
          <cell r="H1685">
            <v>0.8</v>
          </cell>
          <cell r="I1685">
            <v>40</v>
          </cell>
          <cell r="J1685">
            <v>0.2</v>
          </cell>
          <cell r="K1685">
            <v>103</v>
          </cell>
          <cell r="L1685">
            <v>2.5758034951456312E-2</v>
          </cell>
          <cell r="M1685">
            <v>0.86599999999999999</v>
          </cell>
          <cell r="R1685">
            <v>300</v>
          </cell>
          <cell r="S1685" t="str">
            <v>20型</v>
          </cell>
        </row>
        <row r="1686">
          <cell r="B1686">
            <v>183310</v>
          </cell>
          <cell r="D1686" t="str">
            <v>∮</v>
          </cell>
          <cell r="E1686">
            <v>10.5</v>
          </cell>
          <cell r="F1686">
            <v>10.1</v>
          </cell>
          <cell r="G1686">
            <v>15.05</v>
          </cell>
          <cell r="H1686">
            <v>0.8</v>
          </cell>
          <cell r="I1686">
            <v>40</v>
          </cell>
          <cell r="J1686">
            <v>0.2</v>
          </cell>
          <cell r="K1686">
            <v>153</v>
          </cell>
          <cell r="L1686">
            <v>1.2034454044117647E-2</v>
          </cell>
          <cell r="M1686">
            <v>0.78500000000000003</v>
          </cell>
          <cell r="R1686">
            <v>700</v>
          </cell>
          <cell r="S1686" t="str">
            <v>15.20型</v>
          </cell>
        </row>
        <row r="1687">
          <cell r="B1687" t="str">
            <v>1502233-A2</v>
          </cell>
          <cell r="D1687" t="str">
            <v>∮</v>
          </cell>
          <cell r="E1687">
            <v>7.5</v>
          </cell>
          <cell r="F1687">
            <v>7.35</v>
          </cell>
          <cell r="G1687">
            <v>7</v>
          </cell>
          <cell r="H1687">
            <v>0.8</v>
          </cell>
          <cell r="I1687">
            <v>60</v>
          </cell>
          <cell r="J1687">
            <v>0.2</v>
          </cell>
          <cell r="K1687">
            <v>305</v>
          </cell>
          <cell r="L1687">
            <v>3.080079405737705E-3</v>
          </cell>
          <cell r="M1687">
            <v>0.78500000000000003</v>
          </cell>
          <cell r="R1687">
            <v>300</v>
          </cell>
          <cell r="S1687" t="str">
            <v>15型</v>
          </cell>
        </row>
        <row r="1688">
          <cell r="B1688" t="str">
            <v>SP-NFF-A</v>
          </cell>
          <cell r="D1688" t="str">
            <v>∮</v>
          </cell>
          <cell r="E1688">
            <v>31</v>
          </cell>
          <cell r="F1688">
            <v>30.5</v>
          </cell>
          <cell r="G1688">
            <v>53.9</v>
          </cell>
          <cell r="H1688">
            <v>1.1000000000000001</v>
          </cell>
          <cell r="I1688">
            <v>60</v>
          </cell>
          <cell r="J1688">
            <v>0.2</v>
          </cell>
          <cell r="K1688">
            <v>44</v>
          </cell>
          <cell r="L1688">
            <v>0.36476229261363641</v>
          </cell>
          <cell r="M1688">
            <v>0.78500000000000003</v>
          </cell>
          <cell r="R1688">
            <v>400</v>
          </cell>
          <cell r="S1688" t="str">
            <v>32型</v>
          </cell>
        </row>
        <row r="1689">
          <cell r="B1689" t="str">
            <v>SP-NFF-B</v>
          </cell>
          <cell r="D1689" t="str">
            <v>∮</v>
          </cell>
          <cell r="E1689">
            <v>25.5</v>
          </cell>
          <cell r="F1689">
            <v>25.1</v>
          </cell>
          <cell r="G1689">
            <v>31.5</v>
          </cell>
          <cell r="H1689">
            <v>1.1000000000000001</v>
          </cell>
          <cell r="I1689">
            <v>60</v>
          </cell>
          <cell r="J1689">
            <v>0.2</v>
          </cell>
          <cell r="K1689">
            <v>74</v>
          </cell>
          <cell r="L1689">
            <v>0.14675329687499999</v>
          </cell>
          <cell r="M1689">
            <v>0.78500000000000003</v>
          </cell>
          <cell r="R1689">
            <v>400</v>
          </cell>
          <cell r="S1689" t="str">
            <v>32型</v>
          </cell>
        </row>
        <row r="1690">
          <cell r="B1690" t="str">
            <v>CM-RG59M-BNC-R</v>
          </cell>
          <cell r="D1690" t="str">
            <v>∮</v>
          </cell>
          <cell r="E1690">
            <v>12</v>
          </cell>
          <cell r="F1690">
            <v>12</v>
          </cell>
          <cell r="G1690">
            <v>12.6</v>
          </cell>
          <cell r="H1690">
            <v>0.8</v>
          </cell>
          <cell r="I1690">
            <v>40</v>
          </cell>
          <cell r="J1690">
            <v>0.2</v>
          </cell>
          <cell r="K1690">
            <v>180</v>
          </cell>
          <cell r="L1690">
            <v>1.3360700000000001E-2</v>
          </cell>
          <cell r="M1690">
            <v>0.78500000000000003</v>
          </cell>
          <cell r="R1690">
            <v>400</v>
          </cell>
          <cell r="S1690" t="str">
            <v>15.20型</v>
          </cell>
        </row>
        <row r="1691">
          <cell r="B1691" t="str">
            <v>MCXM-FF-B</v>
          </cell>
          <cell r="D1691" t="str">
            <v>∮</v>
          </cell>
          <cell r="E1691">
            <v>9.5</v>
          </cell>
          <cell r="F1691">
            <v>9.3000000000000007</v>
          </cell>
          <cell r="G1691">
            <v>22.1</v>
          </cell>
          <cell r="H1691">
            <v>0.8</v>
          </cell>
          <cell r="I1691">
            <v>60</v>
          </cell>
          <cell r="J1691">
            <v>0.2</v>
          </cell>
          <cell r="K1691">
            <v>105</v>
          </cell>
          <cell r="L1691">
            <v>1.4354799702380952E-2</v>
          </cell>
          <cell r="M1691">
            <v>0.78500000000000003</v>
          </cell>
          <cell r="R1691">
            <v>300</v>
          </cell>
          <cell r="S1691" t="str">
            <v>15.20型</v>
          </cell>
        </row>
        <row r="1692">
          <cell r="B1692" t="str">
            <v>99909804-A1</v>
          </cell>
          <cell r="D1692" t="str">
            <v>∮</v>
          </cell>
          <cell r="E1692">
            <v>9.5</v>
          </cell>
          <cell r="F1692">
            <v>9.1999999999999993</v>
          </cell>
          <cell r="G1692">
            <v>11.55</v>
          </cell>
          <cell r="H1692">
            <v>0.8</v>
          </cell>
          <cell r="I1692">
            <v>60</v>
          </cell>
          <cell r="J1692">
            <v>0.2</v>
          </cell>
          <cell r="K1692">
            <v>194</v>
          </cell>
          <cell r="L1692">
            <v>7.769350354381443E-3</v>
          </cell>
          <cell r="M1692">
            <v>0.78500000000000003</v>
          </cell>
          <cell r="R1692">
            <v>300</v>
          </cell>
          <cell r="S1692" t="str">
            <v>15.20型</v>
          </cell>
        </row>
        <row r="1693">
          <cell r="B1693">
            <v>187110</v>
          </cell>
          <cell r="D1693" t="str">
            <v>∮</v>
          </cell>
          <cell r="E1693">
            <v>8.5</v>
          </cell>
          <cell r="F1693">
            <v>8.4</v>
          </cell>
          <cell r="G1693">
            <v>14.1</v>
          </cell>
          <cell r="H1693">
            <v>0.8</v>
          </cell>
          <cell r="I1693">
            <v>60</v>
          </cell>
          <cell r="J1693">
            <v>0.2</v>
          </cell>
          <cell r="K1693">
            <v>161</v>
          </cell>
          <cell r="L1693">
            <v>7.4946473214285714E-3</v>
          </cell>
          <cell r="M1693">
            <v>0.78500000000000003</v>
          </cell>
          <cell r="R1693">
            <v>300</v>
          </cell>
          <cell r="S1693" t="str">
            <v>15.20型</v>
          </cell>
        </row>
        <row r="1694">
          <cell r="B1694" t="str">
            <v>99909804-A3</v>
          </cell>
          <cell r="D1694" t="str">
            <v>∮</v>
          </cell>
          <cell r="E1694">
            <v>9.5</v>
          </cell>
          <cell r="F1694">
            <v>9.1999999999999993</v>
          </cell>
          <cell r="G1694">
            <v>11.5</v>
          </cell>
          <cell r="H1694">
            <v>0.8</v>
          </cell>
          <cell r="I1694">
            <v>60</v>
          </cell>
          <cell r="J1694">
            <v>0.2</v>
          </cell>
          <cell r="K1694">
            <v>195</v>
          </cell>
          <cell r="L1694">
            <v>7.7295075320512815E-3</v>
          </cell>
          <cell r="M1694">
            <v>0.78500000000000003</v>
          </cell>
          <cell r="R1694">
            <v>450</v>
          </cell>
          <cell r="S1694" t="str">
            <v>15.20型</v>
          </cell>
        </row>
        <row r="1695">
          <cell r="B1695" t="str">
            <v>NEC-6-C-02</v>
          </cell>
          <cell r="D1695" t="str">
            <v>∮</v>
          </cell>
          <cell r="E1695">
            <v>8.5</v>
          </cell>
          <cell r="F1695">
            <v>8.5</v>
          </cell>
          <cell r="G1695">
            <v>21.3</v>
          </cell>
          <cell r="H1695">
            <v>0.8</v>
          </cell>
          <cell r="I1695">
            <v>60</v>
          </cell>
          <cell r="J1695">
            <v>0.2</v>
          </cell>
          <cell r="K1695">
            <v>109</v>
          </cell>
          <cell r="L1695">
            <v>1.1070075401376146E-2</v>
          </cell>
          <cell r="M1695">
            <v>0.78500000000000003</v>
          </cell>
          <cell r="Q1695" t="str">
            <v>N-103</v>
          </cell>
          <cell r="R1695">
            <v>800</v>
          </cell>
          <cell r="S1695" t="str">
            <v>15.20型</v>
          </cell>
        </row>
        <row r="1696">
          <cell r="B1696" t="str">
            <v>TEL-MCQ-B2</v>
          </cell>
          <cell r="D1696" t="str">
            <v>∮</v>
          </cell>
          <cell r="E1696">
            <v>9</v>
          </cell>
          <cell r="F1696">
            <v>8.8000000000000007</v>
          </cell>
          <cell r="G1696">
            <v>15</v>
          </cell>
          <cell r="H1696">
            <v>0.8</v>
          </cell>
          <cell r="I1696">
            <v>60</v>
          </cell>
          <cell r="J1696">
            <v>0.2</v>
          </cell>
          <cell r="K1696">
            <v>152</v>
          </cell>
          <cell r="L1696">
            <v>8.8998083881578951E-3</v>
          </cell>
          <cell r="M1696">
            <v>0.78500000000000003</v>
          </cell>
          <cell r="R1696">
            <v>450</v>
          </cell>
          <cell r="S1696" t="str">
            <v>15型</v>
          </cell>
        </row>
        <row r="1697">
          <cell r="B1697" t="str">
            <v>TEL-MCQ-R</v>
          </cell>
          <cell r="D1697" t="str">
            <v>∮</v>
          </cell>
          <cell r="E1697">
            <v>9.5</v>
          </cell>
          <cell r="F1697">
            <v>9.4</v>
          </cell>
          <cell r="G1697">
            <v>8.1</v>
          </cell>
          <cell r="H1697">
            <v>0.8</v>
          </cell>
          <cell r="I1697">
            <v>60</v>
          </cell>
          <cell r="J1697">
            <v>0.2</v>
          </cell>
          <cell r="K1697">
            <v>268</v>
          </cell>
          <cell r="L1697">
            <v>5.6240819729477609E-3</v>
          </cell>
          <cell r="M1697">
            <v>0.78500000000000003</v>
          </cell>
          <cell r="O1697" t="str">
            <v>電鍍</v>
          </cell>
          <cell r="P1697" t="str">
            <v>外</v>
          </cell>
          <cell r="R1697">
            <v>750</v>
          </cell>
          <cell r="S1697" t="str">
            <v>15.20型</v>
          </cell>
        </row>
        <row r="1698">
          <cell r="B1698" t="str">
            <v>TEL-MCQ-C</v>
          </cell>
          <cell r="D1698" t="str">
            <v>∮</v>
          </cell>
          <cell r="E1698">
            <v>4</v>
          </cell>
          <cell r="F1698">
            <v>3.96</v>
          </cell>
          <cell r="G1698">
            <v>11.9</v>
          </cell>
          <cell r="H1698">
            <v>0.8</v>
          </cell>
          <cell r="I1698">
            <v>60</v>
          </cell>
          <cell r="J1698">
            <v>0.2</v>
          </cell>
          <cell r="K1698">
            <v>189</v>
          </cell>
          <cell r="L1698">
            <v>1.4138306878306878E-3</v>
          </cell>
          <cell r="M1698">
            <v>0.78500000000000003</v>
          </cell>
          <cell r="R1698">
            <v>300</v>
          </cell>
          <cell r="S1698" t="str">
            <v>15型</v>
          </cell>
        </row>
        <row r="1699">
          <cell r="B1699" t="str">
            <v>TEL-MCQ-B3</v>
          </cell>
          <cell r="D1699" t="str">
            <v>∮</v>
          </cell>
          <cell r="E1699">
            <v>8.5</v>
          </cell>
          <cell r="F1699">
            <v>8.1999999999999993</v>
          </cell>
          <cell r="G1699">
            <v>12.5</v>
          </cell>
          <cell r="H1699">
            <v>0.8</v>
          </cell>
          <cell r="I1699">
            <v>60</v>
          </cell>
          <cell r="J1699">
            <v>0.2</v>
          </cell>
          <cell r="K1699">
            <v>180</v>
          </cell>
          <cell r="L1699">
            <v>6.7035456597222222E-3</v>
          </cell>
          <cell r="M1699">
            <v>0.78500000000000003</v>
          </cell>
          <cell r="R1699">
            <v>350</v>
          </cell>
          <cell r="S1699" t="str">
            <v>15.20型</v>
          </cell>
        </row>
        <row r="1700">
          <cell r="B1700" t="str">
            <v>G-PCBV-AR-A</v>
          </cell>
          <cell r="D1700" t="str">
            <v>∮</v>
          </cell>
          <cell r="E1700">
            <v>12</v>
          </cell>
          <cell r="F1700">
            <v>12</v>
          </cell>
          <cell r="G1700">
            <v>15.25</v>
          </cell>
          <cell r="H1700">
            <v>0.8</v>
          </cell>
          <cell r="I1700">
            <v>40</v>
          </cell>
          <cell r="J1700">
            <v>0.2</v>
          </cell>
          <cell r="K1700">
            <v>151</v>
          </cell>
          <cell r="L1700">
            <v>1.5926662251655632E-2</v>
          </cell>
          <cell r="M1700">
            <v>0.78500000000000003</v>
          </cell>
          <cell r="Q1700" t="str">
            <v>G-58</v>
          </cell>
          <cell r="R1700">
            <v>600</v>
          </cell>
          <cell r="S1700" t="str">
            <v>15.20型</v>
          </cell>
        </row>
        <row r="1701">
          <cell r="B1701" t="str">
            <v>IEC-M-A</v>
          </cell>
          <cell r="D1701" t="str">
            <v>∮</v>
          </cell>
          <cell r="E1701">
            <v>11</v>
          </cell>
          <cell r="F1701">
            <v>11.1</v>
          </cell>
          <cell r="G1701">
            <v>25.55</v>
          </cell>
          <cell r="H1701">
            <v>0.8</v>
          </cell>
          <cell r="I1701">
            <v>40</v>
          </cell>
          <cell r="J1701">
            <v>0.2</v>
          </cell>
          <cell r="K1701">
            <v>92</v>
          </cell>
          <cell r="L1701">
            <v>2.1965281250000003E-2</v>
          </cell>
          <cell r="M1701">
            <v>0.78500000000000003</v>
          </cell>
          <cell r="R1701">
            <v>300</v>
          </cell>
          <cell r="S1701" t="str">
            <v>15.20型</v>
          </cell>
        </row>
        <row r="1702">
          <cell r="B1702" t="str">
            <v>185726-03</v>
          </cell>
          <cell r="D1702" t="str">
            <v>∮</v>
          </cell>
          <cell r="E1702">
            <v>20</v>
          </cell>
          <cell r="F1702">
            <v>19.7</v>
          </cell>
          <cell r="G1702">
            <v>20.149999999999999</v>
          </cell>
          <cell r="H1702">
            <v>0.8</v>
          </cell>
          <cell r="I1702">
            <v>40</v>
          </cell>
          <cell r="J1702">
            <v>0.2</v>
          </cell>
          <cell r="K1702">
            <v>116</v>
          </cell>
          <cell r="L1702">
            <v>5.7589224137931036E-2</v>
          </cell>
          <cell r="M1702">
            <v>0.78500000000000003</v>
          </cell>
          <cell r="R1702">
            <v>250</v>
          </cell>
          <cell r="S1702" t="str">
            <v>20型</v>
          </cell>
        </row>
        <row r="1703">
          <cell r="B1703" t="str">
            <v>244059-01</v>
          </cell>
          <cell r="D1703" t="str">
            <v>∮</v>
          </cell>
          <cell r="E1703">
            <v>15.87</v>
          </cell>
          <cell r="F1703">
            <v>15.5</v>
          </cell>
          <cell r="G1703">
            <v>14.65</v>
          </cell>
          <cell r="H1703">
            <v>0.8</v>
          </cell>
          <cell r="I1703">
            <v>40</v>
          </cell>
          <cell r="J1703">
            <v>0.2</v>
          </cell>
          <cell r="K1703">
            <v>157</v>
          </cell>
          <cell r="L1703">
            <v>2.6791277737499997E-2</v>
          </cell>
          <cell r="M1703">
            <v>0.78500000000000003</v>
          </cell>
          <cell r="R1703">
            <v>300</v>
          </cell>
          <cell r="S1703" t="str">
            <v>20型</v>
          </cell>
        </row>
        <row r="1704">
          <cell r="B1704" t="str">
            <v>1507603-0001-A</v>
          </cell>
          <cell r="D1704" t="str">
            <v>H</v>
          </cell>
          <cell r="E1704">
            <v>11</v>
          </cell>
          <cell r="F1704">
            <v>11</v>
          </cell>
          <cell r="G1704">
            <v>23.3</v>
          </cell>
          <cell r="H1704">
            <v>0.8</v>
          </cell>
          <cell r="I1704">
            <v>40</v>
          </cell>
          <cell r="J1704">
            <v>0.2</v>
          </cell>
          <cell r="K1704">
            <v>101</v>
          </cell>
          <cell r="L1704">
            <v>2.2072496534653464E-2</v>
          </cell>
          <cell r="M1704">
            <v>0.86599999999999999</v>
          </cell>
          <cell r="R1704">
            <v>350</v>
          </cell>
          <cell r="S1704" t="str">
            <v>15.20型</v>
          </cell>
        </row>
        <row r="1705">
          <cell r="B1705" t="str">
            <v>1507603-0001-W</v>
          </cell>
          <cell r="D1705" t="str">
            <v>∮</v>
          </cell>
          <cell r="E1705">
            <v>7.5</v>
          </cell>
          <cell r="F1705">
            <v>7.2</v>
          </cell>
          <cell r="G1705">
            <v>0.5</v>
          </cell>
          <cell r="H1705">
            <v>0.7</v>
          </cell>
          <cell r="I1705">
            <v>60</v>
          </cell>
          <cell r="J1705">
            <v>0.2</v>
          </cell>
          <cell r="K1705">
            <v>1742</v>
          </cell>
          <cell r="L1705">
            <v>5.3927911524110218E-4</v>
          </cell>
          <cell r="M1705">
            <v>0.78500000000000003</v>
          </cell>
          <cell r="R1705">
            <v>700</v>
          </cell>
          <cell r="S1705" t="str">
            <v>15型</v>
          </cell>
        </row>
        <row r="1706">
          <cell r="B1706">
            <v>246224</v>
          </cell>
          <cell r="D1706" t="str">
            <v>∮</v>
          </cell>
          <cell r="E1706">
            <v>9.5</v>
          </cell>
          <cell r="F1706">
            <v>9</v>
          </cell>
          <cell r="G1706">
            <v>15.3</v>
          </cell>
          <cell r="H1706">
            <v>0.8</v>
          </cell>
          <cell r="I1706">
            <v>60</v>
          </cell>
          <cell r="J1706">
            <v>0.2</v>
          </cell>
          <cell r="K1706">
            <v>149</v>
          </cell>
          <cell r="L1706">
            <v>1.0115798447986577E-2</v>
          </cell>
          <cell r="M1706">
            <v>0.78500000000000003</v>
          </cell>
          <cell r="R1706">
            <v>300</v>
          </cell>
          <cell r="S1706" t="str">
            <v>15.20型</v>
          </cell>
        </row>
        <row r="1707">
          <cell r="B1707" t="str">
            <v>CPI-WHP-H</v>
          </cell>
          <cell r="D1707" t="str">
            <v>∮</v>
          </cell>
          <cell r="E1707">
            <v>12.3</v>
          </cell>
          <cell r="F1707">
            <v>12.4</v>
          </cell>
          <cell r="G1707">
            <v>2.0499999999999998</v>
          </cell>
          <cell r="H1707">
            <v>0.8</v>
          </cell>
          <cell r="I1707">
            <v>40</v>
          </cell>
          <cell r="J1707">
            <v>0.2</v>
          </cell>
          <cell r="K1707">
            <v>806</v>
          </cell>
          <cell r="L1707">
            <v>3.1348329761166261E-3</v>
          </cell>
          <cell r="M1707">
            <v>0.78500000000000003</v>
          </cell>
          <cell r="R1707">
            <v>400</v>
          </cell>
          <cell r="S1707" t="str">
            <v>15.20型</v>
          </cell>
        </row>
        <row r="1708">
          <cell r="B1708" t="str">
            <v>CISP-HR-CD-H1</v>
          </cell>
          <cell r="D1708" t="str">
            <v>∮</v>
          </cell>
          <cell r="E1708">
            <v>16</v>
          </cell>
          <cell r="F1708">
            <v>15.8</v>
          </cell>
          <cell r="G1708">
            <v>1</v>
          </cell>
          <cell r="H1708">
            <v>0.8</v>
          </cell>
          <cell r="I1708">
            <v>40</v>
          </cell>
          <cell r="J1708">
            <v>0.2</v>
          </cell>
          <cell r="K1708">
            <v>1230</v>
          </cell>
          <cell r="L1708">
            <v>3.4759544715447155E-3</v>
          </cell>
          <cell r="M1708">
            <v>0.78500000000000003</v>
          </cell>
          <cell r="R1708">
            <v>500</v>
          </cell>
          <cell r="S1708" t="str">
            <v>20型</v>
          </cell>
        </row>
        <row r="1709">
          <cell r="B1709" t="str">
            <v>AFM-TER75-A2-02</v>
          </cell>
          <cell r="D1709" t="str">
            <v>∮</v>
          </cell>
          <cell r="E1709">
            <v>8.5</v>
          </cell>
          <cell r="F1709">
            <v>8.5</v>
          </cell>
          <cell r="G1709">
            <v>9.3000000000000007</v>
          </cell>
          <cell r="H1709">
            <v>0.8</v>
          </cell>
          <cell r="I1709">
            <v>60</v>
          </cell>
          <cell r="J1709">
            <v>0.2</v>
          </cell>
          <cell r="K1709">
            <v>236</v>
          </cell>
          <cell r="L1709">
            <v>5.1128738082627115E-3</v>
          </cell>
          <cell r="M1709">
            <v>0.78500000000000003</v>
          </cell>
          <cell r="Q1709" t="str">
            <v>A-19</v>
          </cell>
          <cell r="R1709">
            <v>300</v>
          </cell>
          <cell r="S1709" t="str">
            <v>15.20型</v>
          </cell>
        </row>
        <row r="1710">
          <cell r="B1710" t="str">
            <v>180063-02</v>
          </cell>
          <cell r="D1710" t="str">
            <v>H</v>
          </cell>
          <cell r="E1710">
            <v>22</v>
          </cell>
          <cell r="F1710">
            <v>22</v>
          </cell>
          <cell r="G1710">
            <v>12.5</v>
          </cell>
          <cell r="H1710">
            <v>1.1000000000000001</v>
          </cell>
          <cell r="I1710">
            <v>60</v>
          </cell>
          <cell r="J1710">
            <v>0.2</v>
          </cell>
          <cell r="K1710">
            <v>176</v>
          </cell>
          <cell r="L1710">
            <v>5.0666412499999994E-2</v>
          </cell>
          <cell r="M1710">
            <v>0.86599999999999999</v>
          </cell>
          <cell r="R1710">
            <v>180</v>
          </cell>
          <cell r="S1710" t="str">
            <v>32型</v>
          </cell>
        </row>
        <row r="1711">
          <cell r="B1711" t="str">
            <v>244500-02</v>
          </cell>
          <cell r="D1711" t="str">
            <v>∮</v>
          </cell>
          <cell r="E1711">
            <v>10.8</v>
          </cell>
          <cell r="F1711">
            <v>10.8</v>
          </cell>
          <cell r="G1711">
            <v>14.1</v>
          </cell>
          <cell r="H1711">
            <v>0.8</v>
          </cell>
          <cell r="I1711">
            <v>40</v>
          </cell>
          <cell r="J1711">
            <v>0.2</v>
          </cell>
          <cell r="K1711">
            <v>162</v>
          </cell>
          <cell r="L1711">
            <v>1.2024630000000003E-2</v>
          </cell>
          <cell r="M1711">
            <v>0.78500000000000003</v>
          </cell>
          <cell r="R1711">
            <v>300</v>
          </cell>
          <cell r="S1711" t="str">
            <v>15.20型</v>
          </cell>
        </row>
        <row r="1712">
          <cell r="B1712" t="str">
            <v>SLC1855-RCAFPB-R-03</v>
          </cell>
          <cell r="D1712" t="str">
            <v>∮</v>
          </cell>
          <cell r="E1712">
            <v>11.1</v>
          </cell>
          <cell r="F1712">
            <v>11</v>
          </cell>
          <cell r="G1712">
            <v>12</v>
          </cell>
          <cell r="H1712">
            <v>0.8</v>
          </cell>
          <cell r="I1712">
            <v>40</v>
          </cell>
          <cell r="J1712">
            <v>0.2</v>
          </cell>
          <cell r="K1712">
            <v>189</v>
          </cell>
          <cell r="L1712">
            <v>1.0887379940476189E-2</v>
          </cell>
          <cell r="M1712">
            <v>0.78500000000000003</v>
          </cell>
          <cell r="R1712">
            <v>300</v>
          </cell>
          <cell r="S1712" t="str">
            <v>15.20型</v>
          </cell>
        </row>
        <row r="1713">
          <cell r="B1713" t="str">
            <v>7514-059-115</v>
          </cell>
          <cell r="D1713" t="str">
            <v>∮</v>
          </cell>
          <cell r="E1713">
            <v>4.5</v>
          </cell>
          <cell r="F1713">
            <v>3.96</v>
          </cell>
          <cell r="G1713">
            <v>11.55</v>
          </cell>
          <cell r="H1713">
            <v>0.8</v>
          </cell>
          <cell r="I1713">
            <v>60</v>
          </cell>
          <cell r="J1713">
            <v>0.2</v>
          </cell>
          <cell r="K1713">
            <v>194</v>
          </cell>
          <cell r="L1713">
            <v>1.7432614368556702E-3</v>
          </cell>
          <cell r="M1713">
            <v>0.78500000000000003</v>
          </cell>
          <cell r="R1713">
            <v>300</v>
          </cell>
          <cell r="S1713" t="str">
            <v>15.型</v>
          </cell>
        </row>
        <row r="1714">
          <cell r="B1714" t="str">
            <v>NEC-11S-F</v>
          </cell>
          <cell r="D1714" t="str">
            <v>∮</v>
          </cell>
          <cell r="E1714">
            <v>15</v>
          </cell>
          <cell r="F1714">
            <v>15</v>
          </cell>
          <cell r="G1714">
            <v>6.05</v>
          </cell>
          <cell r="H1714">
            <v>0.8</v>
          </cell>
          <cell r="I1714">
            <v>40</v>
          </cell>
          <cell r="J1714">
            <v>0.2</v>
          </cell>
          <cell r="K1714">
            <v>348</v>
          </cell>
          <cell r="L1714">
            <v>1.079797952586207E-2</v>
          </cell>
          <cell r="M1714">
            <v>0.78500000000000003</v>
          </cell>
          <cell r="R1714">
            <v>500</v>
          </cell>
          <cell r="S1714" t="str">
            <v>15.20型</v>
          </cell>
        </row>
        <row r="1715">
          <cell r="B1715" t="str">
            <v>NS-11423-1</v>
          </cell>
          <cell r="C1715" t="str">
            <v>鈹</v>
          </cell>
          <cell r="D1715" t="str">
            <v>∮</v>
          </cell>
          <cell r="E1715">
            <v>10</v>
          </cell>
          <cell r="F1715">
            <v>10</v>
          </cell>
          <cell r="G1715">
            <v>1.6</v>
          </cell>
          <cell r="H1715">
            <v>0.8</v>
          </cell>
          <cell r="I1715">
            <v>40</v>
          </cell>
          <cell r="J1715">
            <v>0.2</v>
          </cell>
          <cell r="K1715">
            <v>946</v>
          </cell>
          <cell r="L1715">
            <v>1.7654201902748414E-3</v>
          </cell>
          <cell r="M1715">
            <v>0.78500000000000003</v>
          </cell>
          <cell r="R1715">
            <v>200</v>
          </cell>
          <cell r="S1715" t="str">
            <v>15.20型</v>
          </cell>
        </row>
        <row r="1716">
          <cell r="B1716" t="str">
            <v>9067-B</v>
          </cell>
          <cell r="D1716" t="str">
            <v>∮</v>
          </cell>
          <cell r="E1716">
            <v>8.5</v>
          </cell>
          <cell r="F1716">
            <v>8.2200000000000006</v>
          </cell>
          <cell r="G1716">
            <v>4</v>
          </cell>
          <cell r="H1716">
            <v>0.8</v>
          </cell>
          <cell r="I1716">
            <v>60</v>
          </cell>
          <cell r="J1716">
            <v>0.2</v>
          </cell>
          <cell r="K1716">
            <v>488</v>
          </cell>
          <cell r="L1716">
            <v>2.472619300717213E-3</v>
          </cell>
          <cell r="M1716">
            <v>0.78500000000000003</v>
          </cell>
          <cell r="R1716">
            <v>650</v>
          </cell>
          <cell r="S1716" t="str">
            <v>15.20型</v>
          </cell>
        </row>
        <row r="1717">
          <cell r="B1717" t="str">
            <v>MCX5-RM01-H</v>
          </cell>
          <cell r="D1717" t="str">
            <v>∮</v>
          </cell>
          <cell r="E1717">
            <v>4.5</v>
          </cell>
          <cell r="F1717">
            <v>4.5</v>
          </cell>
          <cell r="G1717">
            <v>0.6</v>
          </cell>
          <cell r="H1717">
            <v>0.8</v>
          </cell>
          <cell r="I1717">
            <v>60</v>
          </cell>
          <cell r="J1717">
            <v>0.2</v>
          </cell>
          <cell r="K1717">
            <v>1525</v>
          </cell>
          <cell r="L1717">
            <v>2.2176571721311476E-4</v>
          </cell>
          <cell r="M1717">
            <v>0.78500000000000003</v>
          </cell>
          <cell r="R1717">
            <v>600</v>
          </cell>
          <cell r="S1717" t="str">
            <v>15.20型</v>
          </cell>
        </row>
        <row r="1718">
          <cell r="B1718">
            <v>244001</v>
          </cell>
          <cell r="D1718" t="str">
            <v>∮</v>
          </cell>
          <cell r="E1718">
            <v>9.5</v>
          </cell>
          <cell r="F1718">
            <v>9.1999999999999993</v>
          </cell>
          <cell r="G1718">
            <v>11.5</v>
          </cell>
          <cell r="H1718">
            <v>0.8</v>
          </cell>
          <cell r="I1718">
            <v>40</v>
          </cell>
          <cell r="J1718">
            <v>0.2</v>
          </cell>
          <cell r="K1718">
            <v>196</v>
          </cell>
          <cell r="L1718">
            <v>7.6900712691326525E-3</v>
          </cell>
          <cell r="M1718">
            <v>0.78500000000000003</v>
          </cell>
          <cell r="R1718">
            <v>400</v>
          </cell>
          <cell r="S1718" t="str">
            <v>15.20型</v>
          </cell>
        </row>
        <row r="1719">
          <cell r="B1719" t="str">
            <v>29-3800-B-01</v>
          </cell>
          <cell r="D1719" t="str">
            <v>H</v>
          </cell>
          <cell r="E1719">
            <v>8</v>
          </cell>
          <cell r="F1719">
            <v>8</v>
          </cell>
          <cell r="G1719">
            <v>8.4</v>
          </cell>
          <cell r="H1719">
            <v>0.8</v>
          </cell>
          <cell r="I1719">
            <v>40</v>
          </cell>
          <cell r="J1719">
            <v>0.2</v>
          </cell>
          <cell r="K1719">
            <v>261</v>
          </cell>
          <cell r="L1719">
            <v>4.5177992337164744E-3</v>
          </cell>
          <cell r="M1719">
            <v>0.86599999999999999</v>
          </cell>
          <cell r="R1719">
            <v>250</v>
          </cell>
          <cell r="S1719" t="str">
            <v>15.20型</v>
          </cell>
        </row>
        <row r="1720">
          <cell r="B1720" t="str">
            <v>SK-BFARCA-B-01</v>
          </cell>
          <cell r="D1720" t="str">
            <v>∮</v>
          </cell>
          <cell r="E1720">
            <v>10.5</v>
          </cell>
          <cell r="F1720">
            <v>10</v>
          </cell>
          <cell r="G1720">
            <v>27.3</v>
          </cell>
          <cell r="H1720">
            <v>0.8</v>
          </cell>
          <cell r="I1720">
            <v>40</v>
          </cell>
          <cell r="J1720">
            <v>0.2</v>
          </cell>
          <cell r="K1720">
            <v>86</v>
          </cell>
          <cell r="L1720">
            <v>2.1410133357558141E-2</v>
          </cell>
          <cell r="M1720">
            <v>0.78500000000000003</v>
          </cell>
          <cell r="R1720">
            <v>300</v>
          </cell>
          <cell r="S1720" t="str">
            <v>15.20型</v>
          </cell>
        </row>
        <row r="1721">
          <cell r="B1721" t="str">
            <v>TOT-8-F-B</v>
          </cell>
          <cell r="D1721" t="str">
            <v>∮</v>
          </cell>
          <cell r="E1721">
            <v>9.5</v>
          </cell>
          <cell r="F1721">
            <v>9.4</v>
          </cell>
          <cell r="G1721">
            <v>16.2</v>
          </cell>
          <cell r="H1721">
            <v>0.8</v>
          </cell>
          <cell r="I1721">
            <v>40</v>
          </cell>
          <cell r="J1721">
            <v>0.2</v>
          </cell>
          <cell r="K1721">
            <v>143</v>
          </cell>
          <cell r="L1721">
            <v>1.0540237543706293E-2</v>
          </cell>
          <cell r="M1721">
            <v>0.78500000000000003</v>
          </cell>
          <cell r="R1721">
            <v>400</v>
          </cell>
          <cell r="S1721" t="str">
            <v>15.20型</v>
          </cell>
        </row>
        <row r="1722">
          <cell r="B1722" t="str">
            <v>FT-D-50-A-02</v>
          </cell>
          <cell r="D1722" t="str">
            <v>H</v>
          </cell>
          <cell r="E1722">
            <v>22</v>
          </cell>
          <cell r="F1722">
            <v>22</v>
          </cell>
          <cell r="G1722">
            <v>15.8</v>
          </cell>
          <cell r="H1722">
            <v>1.1000000000000001</v>
          </cell>
          <cell r="I1722">
            <v>60</v>
          </cell>
          <cell r="J1722">
            <v>0.2</v>
          </cell>
          <cell r="K1722">
            <v>142</v>
          </cell>
          <cell r="L1722">
            <v>6.2797807042253517E-2</v>
          </cell>
          <cell r="M1722">
            <v>0.86599999999999999</v>
          </cell>
          <cell r="R1722">
            <v>150</v>
          </cell>
          <cell r="S1722" t="str">
            <v>32型</v>
          </cell>
        </row>
        <row r="1723">
          <cell r="B1723" t="str">
            <v>PV6USLPr2-C</v>
          </cell>
          <cell r="D1723" t="str">
            <v>∮</v>
          </cell>
          <cell r="E1723">
            <v>8.5</v>
          </cell>
          <cell r="F1723">
            <v>8.4</v>
          </cell>
          <cell r="G1723">
            <v>21.3</v>
          </cell>
          <cell r="H1723">
            <v>0.8</v>
          </cell>
          <cell r="I1723">
            <v>60</v>
          </cell>
          <cell r="J1723">
            <v>0.2</v>
          </cell>
          <cell r="K1723">
            <v>109</v>
          </cell>
          <cell r="L1723">
            <v>1.1070075401376146E-2</v>
          </cell>
          <cell r="M1723">
            <v>0.78500000000000003</v>
          </cell>
          <cell r="R1723">
            <v>1000</v>
          </cell>
          <cell r="S1723" t="str">
            <v>15.20型</v>
          </cell>
        </row>
        <row r="1724">
          <cell r="B1724" t="str">
            <v>PV6USLPr2-R</v>
          </cell>
          <cell r="D1724" t="str">
            <v>∮</v>
          </cell>
          <cell r="E1724">
            <v>11.5</v>
          </cell>
          <cell r="F1724">
            <v>11.3</v>
          </cell>
          <cell r="G1724">
            <v>12.4</v>
          </cell>
          <cell r="H1724">
            <v>0.8</v>
          </cell>
          <cell r="I1724">
            <v>40</v>
          </cell>
          <cell r="J1724">
            <v>0.2</v>
          </cell>
          <cell r="K1724">
            <v>183</v>
          </cell>
          <cell r="L1724">
            <v>1.206934818989071E-2</v>
          </cell>
          <cell r="M1724">
            <v>0.78500000000000003</v>
          </cell>
          <cell r="R1724">
            <v>680</v>
          </cell>
          <cell r="S1724" t="str">
            <v>15.20型</v>
          </cell>
        </row>
        <row r="1725">
          <cell r="B1725" t="str">
            <v>NS-11138-1</v>
          </cell>
          <cell r="C1725" t="str">
            <v>鈹</v>
          </cell>
          <cell r="D1725" t="str">
            <v>∮</v>
          </cell>
          <cell r="E1725">
            <v>14</v>
          </cell>
          <cell r="F1725">
            <v>13</v>
          </cell>
          <cell r="G1725">
            <v>1.9</v>
          </cell>
          <cell r="H1725">
            <v>0.8</v>
          </cell>
          <cell r="I1725">
            <v>40</v>
          </cell>
          <cell r="J1725">
            <v>0.2</v>
          </cell>
          <cell r="K1725">
            <v>848</v>
          </cell>
          <cell r="L1725">
            <v>3.8601079009433965E-3</v>
          </cell>
          <cell r="M1725">
            <v>0.78500000000000003</v>
          </cell>
          <cell r="R1725">
            <v>200</v>
          </cell>
          <cell r="S1725" t="str">
            <v>15.20型</v>
          </cell>
        </row>
        <row r="1726">
          <cell r="B1726">
            <v>185735</v>
          </cell>
          <cell r="D1726" t="str">
            <v>H</v>
          </cell>
          <cell r="E1726">
            <v>19</v>
          </cell>
          <cell r="F1726">
            <v>19</v>
          </cell>
          <cell r="G1726">
            <v>18.2</v>
          </cell>
          <cell r="H1726">
            <v>1.5</v>
          </cell>
          <cell r="I1726">
            <v>60</v>
          </cell>
          <cell r="J1726">
            <v>0.2</v>
          </cell>
          <cell r="K1726">
            <v>122</v>
          </cell>
          <cell r="L1726">
            <v>5.4517361885245898E-2</v>
          </cell>
          <cell r="M1726">
            <v>0.86599999999999999</v>
          </cell>
          <cell r="R1726">
            <v>120</v>
          </cell>
          <cell r="S1726" t="str">
            <v>32型</v>
          </cell>
        </row>
        <row r="1727">
          <cell r="B1727" t="str">
            <v>89570005-D</v>
          </cell>
          <cell r="D1727" t="str">
            <v>∮</v>
          </cell>
          <cell r="E1727">
            <v>12.3</v>
          </cell>
          <cell r="F1727">
            <v>12</v>
          </cell>
          <cell r="G1727">
            <v>2.6</v>
          </cell>
          <cell r="H1727">
            <v>0.8</v>
          </cell>
          <cell r="I1727">
            <v>40</v>
          </cell>
          <cell r="J1727">
            <v>0.2</v>
          </cell>
          <cell r="K1727">
            <v>683</v>
          </cell>
          <cell r="L1727">
            <v>3.6993782997803816E-3</v>
          </cell>
          <cell r="M1727">
            <v>0.78500000000000003</v>
          </cell>
          <cell r="R1727">
            <v>700</v>
          </cell>
          <cell r="S1727" t="str">
            <v>15.20型</v>
          </cell>
        </row>
        <row r="1728">
          <cell r="B1728" t="str">
            <v>TEL-MF-CQ-NUT</v>
          </cell>
          <cell r="D1728" t="str">
            <v>H</v>
          </cell>
          <cell r="E1728">
            <v>11.1</v>
          </cell>
          <cell r="F1728">
            <v>11.1</v>
          </cell>
          <cell r="G1728">
            <v>8.5</v>
          </cell>
          <cell r="H1728">
            <v>0.8</v>
          </cell>
          <cell r="I1728">
            <v>40</v>
          </cell>
          <cell r="J1728">
            <v>0.2</v>
          </cell>
          <cell r="K1728">
            <v>258</v>
          </cell>
          <cell r="L1728">
            <v>8.7986027965116283E-3</v>
          </cell>
          <cell r="M1728">
            <v>0.86599999999999999</v>
          </cell>
          <cell r="R1728">
            <v>700</v>
          </cell>
          <cell r="S1728" t="str">
            <v>15.20型</v>
          </cell>
        </row>
        <row r="1729">
          <cell r="B1729" t="str">
            <v>TEL-MF-CQ-A</v>
          </cell>
          <cell r="D1729" t="str">
            <v>∮</v>
          </cell>
          <cell r="E1729">
            <v>9.5</v>
          </cell>
          <cell r="F1729">
            <v>9</v>
          </cell>
          <cell r="G1729">
            <v>12.42</v>
          </cell>
          <cell r="H1729">
            <v>0.8</v>
          </cell>
          <cell r="I1729">
            <v>60</v>
          </cell>
          <cell r="J1729">
            <v>0.2</v>
          </cell>
          <cell r="K1729">
            <v>181</v>
          </cell>
          <cell r="L1729">
            <v>8.3273699930939225E-3</v>
          </cell>
          <cell r="M1729">
            <v>0.78500000000000003</v>
          </cell>
          <cell r="R1729">
            <v>500</v>
          </cell>
          <cell r="S1729" t="str">
            <v>15.20型</v>
          </cell>
        </row>
        <row r="1730">
          <cell r="B1730" t="str">
            <v>1504315-0001F-A2</v>
          </cell>
          <cell r="D1730" t="str">
            <v>∮</v>
          </cell>
          <cell r="E1730">
            <v>7.5</v>
          </cell>
          <cell r="F1730">
            <v>7.35</v>
          </cell>
          <cell r="G1730">
            <v>7.4</v>
          </cell>
          <cell r="H1730">
            <v>0.8</v>
          </cell>
          <cell r="I1730">
            <v>60</v>
          </cell>
          <cell r="J1730">
            <v>0.2</v>
          </cell>
          <cell r="K1730">
            <v>290</v>
          </cell>
          <cell r="L1730">
            <v>3.2393938577586208E-3</v>
          </cell>
          <cell r="M1730">
            <v>0.78500000000000003</v>
          </cell>
          <cell r="R1730">
            <v>350</v>
          </cell>
          <cell r="S1730" t="str">
            <v>15.型</v>
          </cell>
        </row>
        <row r="1731">
          <cell r="B1731" t="str">
            <v>SLC-CHEC2-CC</v>
          </cell>
          <cell r="D1731" t="str">
            <v>∮</v>
          </cell>
          <cell r="E1731">
            <v>10</v>
          </cell>
          <cell r="F1731">
            <v>9.9499999999999993</v>
          </cell>
          <cell r="G1731">
            <v>3.75</v>
          </cell>
          <cell r="H1731">
            <v>0.8</v>
          </cell>
          <cell r="I1731">
            <v>40</v>
          </cell>
          <cell r="J1731">
            <v>0.2</v>
          </cell>
          <cell r="K1731">
            <v>517</v>
          </cell>
          <cell r="L1731">
            <v>3.23034332688588E-3</v>
          </cell>
          <cell r="M1731">
            <v>0.78500000000000003</v>
          </cell>
          <cell r="R1731">
            <v>400</v>
          </cell>
          <cell r="S1731" t="str">
            <v>CNC</v>
          </cell>
        </row>
        <row r="1732">
          <cell r="B1732" t="str">
            <v>SLC-HEC2-R-01</v>
          </cell>
          <cell r="D1732" t="str">
            <v>∮</v>
          </cell>
          <cell r="E1732">
            <v>11.1</v>
          </cell>
          <cell r="F1732">
            <v>11</v>
          </cell>
          <cell r="G1732">
            <v>17.3</v>
          </cell>
          <cell r="H1732">
            <v>0.8</v>
          </cell>
          <cell r="I1732">
            <v>40</v>
          </cell>
          <cell r="J1732">
            <v>0.2</v>
          </cell>
          <cell r="K1732">
            <v>134</v>
          </cell>
          <cell r="L1732">
            <v>1.5356080662313431E-2</v>
          </cell>
          <cell r="M1732">
            <v>0.78500000000000003</v>
          </cell>
          <cell r="R1732">
            <v>450</v>
          </cell>
        </row>
        <row r="1733">
          <cell r="B1733" t="str">
            <v>SMAF-STCM-TCM-A</v>
          </cell>
          <cell r="D1733" t="str">
            <v>∮</v>
          </cell>
          <cell r="E1733">
            <v>8</v>
          </cell>
          <cell r="F1733">
            <v>7.92</v>
          </cell>
          <cell r="G1733">
            <v>14.76</v>
          </cell>
          <cell r="H1733">
            <v>0.8</v>
          </cell>
          <cell r="I1733">
            <v>60</v>
          </cell>
          <cell r="J1733">
            <v>0.2</v>
          </cell>
          <cell r="K1733">
            <v>154</v>
          </cell>
          <cell r="L1733">
            <v>6.9406233766233765E-3</v>
          </cell>
          <cell r="M1733">
            <v>0.78500000000000003</v>
          </cell>
          <cell r="R1733">
            <v>300</v>
          </cell>
          <cell r="S1733" t="str">
            <v>15.20型</v>
          </cell>
        </row>
        <row r="1734">
          <cell r="B1734" t="str">
            <v>NEC6U-C-01</v>
          </cell>
          <cell r="D1734" t="str">
            <v>∮</v>
          </cell>
          <cell r="E1734">
            <v>8.5</v>
          </cell>
          <cell r="F1734">
            <v>8.5</v>
          </cell>
          <cell r="G1734">
            <v>21.1</v>
          </cell>
          <cell r="H1734">
            <v>0.8</v>
          </cell>
          <cell r="I1734">
            <v>60</v>
          </cell>
          <cell r="J1734">
            <v>0.2</v>
          </cell>
          <cell r="K1734">
            <v>110</v>
          </cell>
          <cell r="L1734">
            <v>1.0969438352272726E-2</v>
          </cell>
          <cell r="M1734">
            <v>0.78500000000000003</v>
          </cell>
          <cell r="R1734">
            <v>700</v>
          </cell>
        </row>
        <row r="1735">
          <cell r="B1735" t="str">
            <v>NEC6U-N-01</v>
          </cell>
          <cell r="D1735" t="str">
            <v>H</v>
          </cell>
          <cell r="E1735">
            <v>11</v>
          </cell>
          <cell r="F1735">
            <v>11</v>
          </cell>
          <cell r="G1735">
            <v>10</v>
          </cell>
          <cell r="H1735">
            <v>0.8</v>
          </cell>
          <cell r="I1735">
            <v>40</v>
          </cell>
          <cell r="J1735">
            <v>0.2</v>
          </cell>
          <cell r="K1735">
            <v>223</v>
          </cell>
          <cell r="L1735">
            <v>9.9969603139013451E-3</v>
          </cell>
          <cell r="M1735">
            <v>0.86599999999999999</v>
          </cell>
          <cell r="R1735">
            <v>700</v>
          </cell>
        </row>
        <row r="1736">
          <cell r="B1736" t="str">
            <v>G-PCBV-SL-A</v>
          </cell>
          <cell r="D1736" t="str">
            <v>∮</v>
          </cell>
          <cell r="E1736">
            <v>12.3</v>
          </cell>
          <cell r="F1736">
            <v>12</v>
          </cell>
          <cell r="G1736">
            <v>15.25</v>
          </cell>
          <cell r="H1736">
            <v>0.8</v>
          </cell>
          <cell r="I1736">
            <v>40</v>
          </cell>
          <cell r="J1736">
            <v>0.2</v>
          </cell>
          <cell r="K1736">
            <v>151</v>
          </cell>
          <cell r="L1736">
            <v>1.6732949528145701E-2</v>
          </cell>
          <cell r="M1736">
            <v>0.78500000000000003</v>
          </cell>
          <cell r="R1736">
            <v>450</v>
          </cell>
        </row>
        <row r="1737">
          <cell r="B1737" t="str">
            <v>G-PCBV-SL-F</v>
          </cell>
          <cell r="D1737" t="str">
            <v>∮</v>
          </cell>
          <cell r="E1737">
            <v>13.3</v>
          </cell>
          <cell r="F1737">
            <v>13</v>
          </cell>
          <cell r="G1737">
            <v>4.9000000000000004</v>
          </cell>
          <cell r="H1737">
            <v>0.8</v>
          </cell>
          <cell r="I1737">
            <v>40</v>
          </cell>
          <cell r="J1737">
            <v>0.2</v>
          </cell>
          <cell r="K1737">
            <v>416</v>
          </cell>
          <cell r="L1737">
            <v>7.1014850450721164E-3</v>
          </cell>
          <cell r="M1737">
            <v>0.78500000000000003</v>
          </cell>
          <cell r="R1737">
            <v>700</v>
          </cell>
        </row>
        <row r="1738">
          <cell r="B1738" t="str">
            <v>G-PCBV-AR-F</v>
          </cell>
          <cell r="D1738" t="str">
            <v>∮</v>
          </cell>
          <cell r="E1738">
            <v>13.3</v>
          </cell>
          <cell r="F1738">
            <v>13</v>
          </cell>
          <cell r="G1738">
            <v>4.9000000000000004</v>
          </cell>
          <cell r="H1738">
            <v>0.8</v>
          </cell>
          <cell r="I1738">
            <v>40</v>
          </cell>
          <cell r="J1738">
            <v>0.2</v>
          </cell>
          <cell r="K1738">
            <v>416</v>
          </cell>
          <cell r="L1738">
            <v>7.1014850450721164E-3</v>
          </cell>
          <cell r="M1738">
            <v>0.78500000000000003</v>
          </cell>
          <cell r="Q1738" t="str">
            <v>G-61</v>
          </cell>
          <cell r="R1738">
            <v>700</v>
          </cell>
        </row>
        <row r="1739">
          <cell r="B1739" t="str">
            <v>PV5USLP-R-01</v>
          </cell>
          <cell r="D1739" t="str">
            <v>∮</v>
          </cell>
          <cell r="E1739">
            <v>11.3</v>
          </cell>
          <cell r="F1739">
            <v>11.1</v>
          </cell>
          <cell r="G1739">
            <v>14.7</v>
          </cell>
          <cell r="H1739">
            <v>0.8</v>
          </cell>
          <cell r="I1739">
            <v>40</v>
          </cell>
          <cell r="J1739">
            <v>0.2</v>
          </cell>
          <cell r="K1739">
            <v>156</v>
          </cell>
          <cell r="L1739">
            <v>1.3670094415064104E-2</v>
          </cell>
          <cell r="M1739">
            <v>0.78500000000000003</v>
          </cell>
          <cell r="R1739">
            <v>550</v>
          </cell>
        </row>
        <row r="1740">
          <cell r="B1740">
            <v>187164</v>
          </cell>
          <cell r="D1740" t="str">
            <v>∮</v>
          </cell>
          <cell r="E1740">
            <v>14</v>
          </cell>
          <cell r="F1740">
            <v>13.95</v>
          </cell>
          <cell r="G1740">
            <v>14.9</v>
          </cell>
          <cell r="H1740">
            <v>0.8</v>
          </cell>
          <cell r="I1740">
            <v>40</v>
          </cell>
          <cell r="J1740">
            <v>0.2</v>
          </cell>
          <cell r="K1740">
            <v>154</v>
          </cell>
          <cell r="L1740">
            <v>2.1255659090909092E-2</v>
          </cell>
          <cell r="M1740">
            <v>0.78500000000000003</v>
          </cell>
          <cell r="R1740">
            <v>200</v>
          </cell>
        </row>
        <row r="1741">
          <cell r="B1741">
            <v>183320</v>
          </cell>
          <cell r="D1741" t="str">
            <v>∮</v>
          </cell>
          <cell r="E1741">
            <v>10.5</v>
          </cell>
          <cell r="F1741">
            <v>10.1</v>
          </cell>
          <cell r="G1741">
            <v>15.05</v>
          </cell>
          <cell r="H1741">
            <v>0.8</v>
          </cell>
          <cell r="I1741">
            <v>40</v>
          </cell>
          <cell r="J1741">
            <v>0.2</v>
          </cell>
          <cell r="K1741">
            <v>153</v>
          </cell>
          <cell r="L1741">
            <v>1.2034454044117647E-2</v>
          </cell>
          <cell r="M1741">
            <v>0.78500000000000003</v>
          </cell>
          <cell r="R1741">
            <v>700</v>
          </cell>
        </row>
        <row r="1742">
          <cell r="B1742" t="str">
            <v>PV11USLP-R-01</v>
          </cell>
          <cell r="D1742" t="str">
            <v>∮</v>
          </cell>
          <cell r="E1742">
            <v>15</v>
          </cell>
          <cell r="F1742">
            <v>14.6</v>
          </cell>
          <cell r="G1742">
            <v>16</v>
          </cell>
          <cell r="H1742">
            <v>0.8</v>
          </cell>
          <cell r="I1742">
            <v>40</v>
          </cell>
          <cell r="J1742">
            <v>0.2</v>
          </cell>
          <cell r="K1742">
            <v>144</v>
          </cell>
          <cell r="L1742">
            <v>2.6095117187500003E-2</v>
          </cell>
          <cell r="M1742">
            <v>0.78500000000000003</v>
          </cell>
          <cell r="R1742">
            <v>400</v>
          </cell>
        </row>
        <row r="1743">
          <cell r="B1743" t="str">
            <v>SL-BNC-B-02</v>
          </cell>
          <cell r="D1743" t="str">
            <v>∮</v>
          </cell>
          <cell r="E1743">
            <v>11.1</v>
          </cell>
          <cell r="F1743">
            <v>11</v>
          </cell>
          <cell r="G1743">
            <v>22.1</v>
          </cell>
          <cell r="H1743">
            <v>0.8</v>
          </cell>
          <cell r="I1743">
            <v>40</v>
          </cell>
          <cell r="J1743">
            <v>0.2</v>
          </cell>
          <cell r="K1743">
            <v>106</v>
          </cell>
          <cell r="L1743">
            <v>1.9412403856132073E-2</v>
          </cell>
          <cell r="M1743">
            <v>0.78500000000000003</v>
          </cell>
          <cell r="R1743">
            <v>300</v>
          </cell>
        </row>
        <row r="1744">
          <cell r="B1744" t="str">
            <v>M9.1-B</v>
          </cell>
          <cell r="D1744" t="str">
            <v>∮</v>
          </cell>
          <cell r="E1744">
            <v>10.8</v>
          </cell>
          <cell r="F1744">
            <v>10.8</v>
          </cell>
          <cell r="G1744">
            <v>12.4</v>
          </cell>
          <cell r="H1744">
            <v>0.8</v>
          </cell>
          <cell r="I1744">
            <v>40</v>
          </cell>
          <cell r="J1744">
            <v>0.2</v>
          </cell>
          <cell r="K1744">
            <v>183</v>
          </cell>
          <cell r="L1744">
            <v>1.0644754426229511E-2</v>
          </cell>
          <cell r="M1744">
            <v>0.78500000000000003</v>
          </cell>
          <cell r="R1744">
            <v>700</v>
          </cell>
        </row>
        <row r="1745">
          <cell r="B1745">
            <v>187099</v>
          </cell>
          <cell r="D1745" t="str">
            <v>∮</v>
          </cell>
          <cell r="E1745">
            <v>8</v>
          </cell>
          <cell r="F1745">
            <v>7.9</v>
          </cell>
          <cell r="G1745">
            <v>14.1</v>
          </cell>
          <cell r="H1745">
            <v>0.8</v>
          </cell>
          <cell r="I1745">
            <v>60</v>
          </cell>
          <cell r="J1745">
            <v>0.2</v>
          </cell>
          <cell r="K1745">
            <v>161</v>
          </cell>
          <cell r="L1745">
            <v>6.6388571428571434E-3</v>
          </cell>
          <cell r="M1745">
            <v>0.78500000000000003</v>
          </cell>
          <cell r="R1745">
            <v>300</v>
          </cell>
        </row>
        <row r="1746">
          <cell r="B1746" t="str">
            <v>185326-01</v>
          </cell>
          <cell r="D1746" t="str">
            <v>∮</v>
          </cell>
          <cell r="E1746">
            <v>14.5</v>
          </cell>
          <cell r="F1746">
            <v>14</v>
          </cell>
          <cell r="G1746">
            <v>19.899999999999999</v>
          </cell>
          <cell r="H1746">
            <v>0.8</v>
          </cell>
          <cell r="I1746">
            <v>40</v>
          </cell>
          <cell r="J1746">
            <v>0.2</v>
          </cell>
          <cell r="K1746">
            <v>117</v>
          </cell>
          <cell r="L1746">
            <v>3.001161511752137E-2</v>
          </cell>
          <cell r="M1746">
            <v>0.78500000000000003</v>
          </cell>
          <cell r="R1746">
            <v>350</v>
          </cell>
          <cell r="S1746" t="str">
            <v>20型</v>
          </cell>
        </row>
        <row r="1747">
          <cell r="B1747">
            <v>187160</v>
          </cell>
          <cell r="D1747" t="str">
            <v>∮</v>
          </cell>
          <cell r="E1747">
            <v>14</v>
          </cell>
          <cell r="F1747">
            <v>13.95</v>
          </cell>
          <cell r="G1747">
            <v>14.9</v>
          </cell>
          <cell r="H1747">
            <v>0.8</v>
          </cell>
          <cell r="I1747">
            <v>40</v>
          </cell>
          <cell r="J1747">
            <v>0.2</v>
          </cell>
          <cell r="K1747">
            <v>154</v>
          </cell>
          <cell r="L1747">
            <v>2.1255659090909092E-2</v>
          </cell>
          <cell r="M1747">
            <v>0.78500000000000003</v>
          </cell>
          <cell r="R1747">
            <v>300</v>
          </cell>
          <cell r="S1747" t="str">
            <v>20型</v>
          </cell>
        </row>
        <row r="1748">
          <cell r="B1748" t="str">
            <v>99909021-C-01</v>
          </cell>
          <cell r="D1748" t="str">
            <v>∮</v>
          </cell>
          <cell r="E1748">
            <v>8.5</v>
          </cell>
          <cell r="F1748">
            <v>8.5</v>
          </cell>
          <cell r="G1748">
            <v>20</v>
          </cell>
          <cell r="H1748">
            <v>0.8</v>
          </cell>
          <cell r="I1748">
            <v>60</v>
          </cell>
          <cell r="J1748">
            <v>0.2</v>
          </cell>
          <cell r="K1748">
            <v>116</v>
          </cell>
          <cell r="L1748">
            <v>1.0402053609913793E-2</v>
          </cell>
          <cell r="M1748">
            <v>0.78500000000000003</v>
          </cell>
          <cell r="R1748">
            <v>600</v>
          </cell>
          <cell r="S1748" t="str">
            <v>15型</v>
          </cell>
        </row>
        <row r="1749">
          <cell r="B1749">
            <v>185327</v>
          </cell>
          <cell r="D1749" t="str">
            <v>∮</v>
          </cell>
          <cell r="E1749">
            <v>15</v>
          </cell>
          <cell r="F1749">
            <v>14.5</v>
          </cell>
          <cell r="G1749">
            <v>19.899999999999999</v>
          </cell>
          <cell r="H1749">
            <v>0.8</v>
          </cell>
          <cell r="I1749">
            <v>40</v>
          </cell>
          <cell r="J1749">
            <v>0.2</v>
          </cell>
          <cell r="K1749">
            <v>117</v>
          </cell>
          <cell r="L1749">
            <v>3.2117067307692308E-2</v>
          </cell>
          <cell r="M1749">
            <v>0.78500000000000003</v>
          </cell>
          <cell r="R1749">
            <v>350</v>
          </cell>
          <cell r="S1749" t="str">
            <v>20型</v>
          </cell>
        </row>
        <row r="1750">
          <cell r="B1750">
            <v>187124</v>
          </cell>
          <cell r="D1750" t="str">
            <v>∮</v>
          </cell>
          <cell r="E1750">
            <v>14.5</v>
          </cell>
          <cell r="F1750">
            <v>14.45</v>
          </cell>
          <cell r="G1750">
            <v>18.3</v>
          </cell>
          <cell r="H1750">
            <v>0.8</v>
          </cell>
          <cell r="I1750">
            <v>40</v>
          </cell>
          <cell r="J1750">
            <v>0.2</v>
          </cell>
          <cell r="K1750">
            <v>127</v>
          </cell>
          <cell r="L1750">
            <v>2.7648495816929134E-2</v>
          </cell>
          <cell r="M1750">
            <v>0.78500000000000003</v>
          </cell>
          <cell r="R1750">
            <v>250</v>
          </cell>
          <cell r="S1750" t="str">
            <v>20型</v>
          </cell>
        </row>
        <row r="1751">
          <cell r="B1751" t="str">
            <v>PNC-6U-N</v>
          </cell>
          <cell r="D1751" t="str">
            <v>H</v>
          </cell>
          <cell r="E1751">
            <v>11</v>
          </cell>
          <cell r="F1751">
            <v>11</v>
          </cell>
          <cell r="G1751">
            <v>8.5</v>
          </cell>
          <cell r="H1751">
            <v>0.8</v>
          </cell>
          <cell r="I1751">
            <v>40</v>
          </cell>
          <cell r="J1751">
            <v>0.2</v>
          </cell>
          <cell r="K1751">
            <v>258</v>
          </cell>
          <cell r="L1751">
            <v>8.6407835271317818E-3</v>
          </cell>
          <cell r="M1751">
            <v>0.86599999999999999</v>
          </cell>
          <cell r="R1751">
            <v>700</v>
          </cell>
          <cell r="S1751" t="str">
            <v>15.20型</v>
          </cell>
        </row>
        <row r="1752">
          <cell r="B1752" t="str">
            <v>PNC-6U-C</v>
          </cell>
          <cell r="D1752" t="str">
            <v>∮</v>
          </cell>
          <cell r="E1752">
            <v>8</v>
          </cell>
          <cell r="F1752">
            <v>8</v>
          </cell>
          <cell r="G1752">
            <v>20.9</v>
          </cell>
          <cell r="H1752">
            <v>0.8</v>
          </cell>
          <cell r="I1752">
            <v>60</v>
          </cell>
          <cell r="J1752">
            <v>0.2</v>
          </cell>
          <cell r="K1752">
            <v>111</v>
          </cell>
          <cell r="L1752">
            <v>9.6293333333333335E-3</v>
          </cell>
          <cell r="M1752">
            <v>0.78500000000000003</v>
          </cell>
          <cell r="R1752">
            <v>700</v>
          </cell>
          <cell r="S1752" t="str">
            <v>15型</v>
          </cell>
        </row>
        <row r="1753">
          <cell r="B1753" t="str">
            <v>PNU-6U-F</v>
          </cell>
          <cell r="D1753" t="str">
            <v>∮</v>
          </cell>
          <cell r="E1753">
            <v>11.3</v>
          </cell>
          <cell r="F1753">
            <v>11.1</v>
          </cell>
          <cell r="G1753">
            <v>9.9</v>
          </cell>
          <cell r="H1753">
            <v>0.8</v>
          </cell>
          <cell r="I1753">
            <v>40</v>
          </cell>
          <cell r="J1753">
            <v>0.2</v>
          </cell>
          <cell r="K1753">
            <v>225</v>
          </cell>
          <cell r="L1753">
            <v>9.4779321277777776E-3</v>
          </cell>
          <cell r="M1753">
            <v>0.78500000000000003</v>
          </cell>
          <cell r="R1753">
            <v>500</v>
          </cell>
          <cell r="S1753" t="str">
            <v>15.20型</v>
          </cell>
        </row>
        <row r="1754">
          <cell r="B1754" t="str">
            <v>4008188-F</v>
          </cell>
          <cell r="D1754" t="str">
            <v>∮</v>
          </cell>
          <cell r="E1754">
            <v>4.5</v>
          </cell>
          <cell r="F1754">
            <v>4.4000000000000004</v>
          </cell>
          <cell r="G1754">
            <v>8.5</v>
          </cell>
          <cell r="H1754">
            <v>0.8</v>
          </cell>
          <cell r="I1754">
            <v>60</v>
          </cell>
          <cell r="J1754">
            <v>0.2</v>
          </cell>
          <cell r="K1754">
            <v>256</v>
          </cell>
          <cell r="L1754">
            <v>1.3210653076171875E-3</v>
          </cell>
          <cell r="M1754">
            <v>0.78500000000000003</v>
          </cell>
          <cell r="R1754">
            <v>300</v>
          </cell>
          <cell r="S1754" t="str">
            <v>15型</v>
          </cell>
        </row>
        <row r="1755">
          <cell r="B1755" t="str">
            <v>165373-01</v>
          </cell>
          <cell r="D1755" t="str">
            <v>∮</v>
          </cell>
          <cell r="E1755">
            <v>12</v>
          </cell>
          <cell r="F1755">
            <v>11.8</v>
          </cell>
          <cell r="G1755">
            <v>12.9</v>
          </cell>
          <cell r="H1755">
            <v>0.8</v>
          </cell>
          <cell r="I1755">
            <v>40</v>
          </cell>
          <cell r="J1755">
            <v>0.2</v>
          </cell>
          <cell r="K1755">
            <v>176</v>
          </cell>
          <cell r="L1755">
            <v>1.3664352272727274E-2</v>
          </cell>
          <cell r="M1755">
            <v>0.78500000000000003</v>
          </cell>
          <cell r="R1755">
            <v>550</v>
          </cell>
          <cell r="S1755" t="str">
            <v>15.20型</v>
          </cell>
        </row>
        <row r="1756">
          <cell r="B1756" t="str">
            <v>ASFPQ-B2(W)</v>
          </cell>
          <cell r="D1756" t="str">
            <v>∮</v>
          </cell>
          <cell r="E1756">
            <v>9.5</v>
          </cell>
          <cell r="F1756">
            <v>9</v>
          </cell>
          <cell r="G1756">
            <v>12.5</v>
          </cell>
          <cell r="H1756">
            <v>0.8</v>
          </cell>
          <cell r="I1756">
            <v>60</v>
          </cell>
          <cell r="J1756">
            <v>0.2</v>
          </cell>
          <cell r="K1756">
            <v>180</v>
          </cell>
          <cell r="L1756">
            <v>8.3736331597222217E-3</v>
          </cell>
          <cell r="M1756">
            <v>0.78500000000000003</v>
          </cell>
          <cell r="R1756">
            <v>700</v>
          </cell>
          <cell r="S1756" t="str">
            <v>15.20型</v>
          </cell>
        </row>
        <row r="1757">
          <cell r="B1757" t="str">
            <v>246324-01</v>
          </cell>
          <cell r="D1757" t="str">
            <v>∮</v>
          </cell>
          <cell r="E1757">
            <v>9.5</v>
          </cell>
          <cell r="F1757">
            <v>9</v>
          </cell>
          <cell r="G1757">
            <v>15.3</v>
          </cell>
          <cell r="H1757">
            <v>0.8</v>
          </cell>
          <cell r="I1757">
            <v>60</v>
          </cell>
          <cell r="J1757">
            <v>0.2</v>
          </cell>
          <cell r="K1757">
            <v>149</v>
          </cell>
          <cell r="L1757">
            <v>1.0115798447986577E-2</v>
          </cell>
          <cell r="M1757">
            <v>0.78500000000000003</v>
          </cell>
          <cell r="R1757">
            <v>700</v>
          </cell>
          <cell r="S1757" t="str">
            <v>15.20型</v>
          </cell>
        </row>
        <row r="1758">
          <cell r="B1758" t="str">
            <v>F-712-NUT</v>
          </cell>
          <cell r="D1758" t="str">
            <v>H</v>
          </cell>
          <cell r="E1758">
            <v>12.7</v>
          </cell>
          <cell r="F1758">
            <v>12.7</v>
          </cell>
          <cell r="G1758">
            <v>3.1</v>
          </cell>
          <cell r="H1758">
            <v>0.8</v>
          </cell>
          <cell r="I1758">
            <v>40</v>
          </cell>
          <cell r="J1758">
            <v>0.2</v>
          </cell>
          <cell r="K1758">
            <v>600</v>
          </cell>
          <cell r="L1758">
            <v>4.952718589166666E-3</v>
          </cell>
          <cell r="M1758">
            <v>0.86599999999999999</v>
          </cell>
          <cell r="R1758">
            <v>700</v>
          </cell>
          <cell r="S1758" t="str">
            <v>20型</v>
          </cell>
        </row>
        <row r="1759">
          <cell r="B1759" t="str">
            <v>246501-01</v>
          </cell>
          <cell r="D1759" t="str">
            <v>∮</v>
          </cell>
          <cell r="E1759">
            <v>8</v>
          </cell>
          <cell r="F1759">
            <v>7.84</v>
          </cell>
          <cell r="G1759">
            <v>14.4</v>
          </cell>
          <cell r="H1759">
            <v>0.8</v>
          </cell>
          <cell r="I1759">
            <v>60</v>
          </cell>
          <cell r="J1759">
            <v>0.2</v>
          </cell>
          <cell r="K1759">
            <v>158</v>
          </cell>
          <cell r="L1759">
            <v>6.7649113924050635E-3</v>
          </cell>
          <cell r="M1759">
            <v>0.78500000000000003</v>
          </cell>
          <cell r="R1759">
            <v>750</v>
          </cell>
          <cell r="S1759" t="str">
            <v>15.20型</v>
          </cell>
        </row>
        <row r="1760">
          <cell r="B1760" t="str">
            <v>CSI-CPE-F-H2-01</v>
          </cell>
          <cell r="D1760" t="str">
            <v>∮</v>
          </cell>
          <cell r="E1760">
            <v>12.5</v>
          </cell>
          <cell r="F1760">
            <v>12.4</v>
          </cell>
          <cell r="G1760">
            <v>2.0499999999999998</v>
          </cell>
          <cell r="H1760">
            <v>0.8</v>
          </cell>
          <cell r="I1760">
            <v>40</v>
          </cell>
          <cell r="J1760">
            <v>0.2</v>
          </cell>
          <cell r="K1760">
            <v>806</v>
          </cell>
          <cell r="L1760">
            <v>3.2376075915012403E-3</v>
          </cell>
          <cell r="M1760">
            <v>0.78500000000000003</v>
          </cell>
          <cell r="R1760">
            <v>1000</v>
          </cell>
          <cell r="S1760" t="str">
            <v>15.20型</v>
          </cell>
        </row>
        <row r="1761">
          <cell r="B1761" t="str">
            <v>PVMU-F-H</v>
          </cell>
          <cell r="D1761" t="str">
            <v>∮</v>
          </cell>
          <cell r="E1761">
            <v>8.5</v>
          </cell>
          <cell r="F1761">
            <v>8.5</v>
          </cell>
          <cell r="G1761">
            <v>9.3000000000000007</v>
          </cell>
          <cell r="H1761">
            <v>0.8</v>
          </cell>
          <cell r="I1761">
            <v>60</v>
          </cell>
          <cell r="J1761">
            <v>0.2</v>
          </cell>
          <cell r="K1761">
            <v>236</v>
          </cell>
          <cell r="L1761">
            <v>5.1128738082627115E-3</v>
          </cell>
          <cell r="M1761">
            <v>0.78500000000000003</v>
          </cell>
          <cell r="R1761">
            <v>500</v>
          </cell>
          <cell r="S1761" t="str">
            <v>15.20型</v>
          </cell>
        </row>
        <row r="1762">
          <cell r="B1762" t="str">
            <v>PVMU-F-C</v>
          </cell>
          <cell r="D1762" t="str">
            <v>∮</v>
          </cell>
          <cell r="E1762">
            <v>6.5</v>
          </cell>
          <cell r="F1762">
            <v>6.4</v>
          </cell>
          <cell r="G1762">
            <v>16.5</v>
          </cell>
          <cell r="H1762">
            <v>0.8</v>
          </cell>
          <cell r="I1762">
            <v>60</v>
          </cell>
          <cell r="J1762">
            <v>0.2</v>
          </cell>
          <cell r="K1762">
            <v>139</v>
          </cell>
          <cell r="L1762">
            <v>5.0763450989208632E-3</v>
          </cell>
          <cell r="M1762">
            <v>0.78500000000000003</v>
          </cell>
          <cell r="R1762" t="str">
            <v>220→500</v>
          </cell>
          <cell r="S1762" t="str">
            <v>15.20型</v>
          </cell>
        </row>
        <row r="1763">
          <cell r="B1763" t="str">
            <v>PVMU-F-R</v>
          </cell>
          <cell r="D1763" t="str">
            <v>∮</v>
          </cell>
          <cell r="E1763">
            <v>11</v>
          </cell>
          <cell r="F1763">
            <v>10.8</v>
          </cell>
          <cell r="G1763">
            <v>12</v>
          </cell>
          <cell r="H1763">
            <v>0.8</v>
          </cell>
          <cell r="I1763">
            <v>40</v>
          </cell>
          <cell r="J1763">
            <v>0.2</v>
          </cell>
          <cell r="K1763">
            <v>189</v>
          </cell>
          <cell r="L1763">
            <v>1.0692094576719578E-2</v>
          </cell>
          <cell r="M1763">
            <v>0.78500000000000003</v>
          </cell>
          <cell r="R1763">
            <v>400</v>
          </cell>
          <cell r="S1763" t="str">
            <v>15.20型</v>
          </cell>
        </row>
        <row r="1764">
          <cell r="B1764" t="str">
            <v>G-F81F-LT-H</v>
          </cell>
          <cell r="D1764" t="str">
            <v>∮</v>
          </cell>
          <cell r="E1764">
            <v>8.5</v>
          </cell>
          <cell r="F1764">
            <v>8.1199999999999992</v>
          </cell>
          <cell r="G1764">
            <v>2.8</v>
          </cell>
          <cell r="H1764">
            <v>0.8</v>
          </cell>
          <cell r="I1764">
            <v>60</v>
          </cell>
          <cell r="J1764">
            <v>0.2</v>
          </cell>
          <cell r="K1764">
            <v>642</v>
          </cell>
          <cell r="L1764">
            <v>1.8794987830996885E-3</v>
          </cell>
          <cell r="M1764">
            <v>0.78500000000000003</v>
          </cell>
          <cell r="R1764">
            <v>600</v>
          </cell>
          <cell r="S1764" t="str">
            <v>15.20型</v>
          </cell>
        </row>
        <row r="1765">
          <cell r="B1765" t="str">
            <v>[99000006]-02</v>
          </cell>
          <cell r="D1765" t="str">
            <v>∮</v>
          </cell>
          <cell r="E1765">
            <v>6</v>
          </cell>
          <cell r="F1765">
            <v>5.55</v>
          </cell>
          <cell r="G1765">
            <v>6.3</v>
          </cell>
          <cell r="H1765">
            <v>0.8</v>
          </cell>
          <cell r="I1765">
            <v>60</v>
          </cell>
          <cell r="J1765">
            <v>0.2</v>
          </cell>
          <cell r="K1765">
            <v>334</v>
          </cell>
          <cell r="L1765">
            <v>1.8000943113772455E-3</v>
          </cell>
          <cell r="M1765">
            <v>0.78500000000000003</v>
          </cell>
          <cell r="R1765">
            <v>600</v>
          </cell>
          <cell r="S1765" t="str">
            <v>15.20型</v>
          </cell>
        </row>
        <row r="1766">
          <cell r="B1766" t="str">
            <v>G-F81FZ-LT-N</v>
          </cell>
          <cell r="C1766" t="str">
            <v>直花</v>
          </cell>
          <cell r="D1766" t="str">
            <v>∮</v>
          </cell>
          <cell r="E1766">
            <v>11.05</v>
          </cell>
          <cell r="F1766">
            <v>11.05</v>
          </cell>
          <cell r="G1766">
            <v>2.5</v>
          </cell>
          <cell r="H1766">
            <v>0.8</v>
          </cell>
          <cell r="I1766">
            <v>40</v>
          </cell>
          <cell r="J1766">
            <v>0.2</v>
          </cell>
          <cell r="K1766">
            <v>702</v>
          </cell>
          <cell r="L1766">
            <v>2.9048697858796305E-3</v>
          </cell>
          <cell r="M1766">
            <v>0.78500000000000003</v>
          </cell>
          <cell r="R1766">
            <v>600</v>
          </cell>
          <cell r="S1766" t="str">
            <v>15.20型</v>
          </cell>
        </row>
        <row r="1767">
          <cell r="B1767" t="str">
            <v>1508115-0001-F</v>
          </cell>
          <cell r="D1767" t="str">
            <v>∮</v>
          </cell>
          <cell r="E1767">
            <v>6.5</v>
          </cell>
          <cell r="F1767">
            <v>6.1</v>
          </cell>
          <cell r="G1767">
            <v>1.5</v>
          </cell>
          <cell r="H1767">
            <v>0.8</v>
          </cell>
          <cell r="I1767">
            <v>60</v>
          </cell>
          <cell r="J1767">
            <v>0.2</v>
          </cell>
          <cell r="K1767">
            <v>976</v>
          </cell>
          <cell r="L1767">
            <v>7.2296308273565575E-4</v>
          </cell>
          <cell r="M1767">
            <v>0.78500000000000003</v>
          </cell>
          <cell r="R1767">
            <v>400</v>
          </cell>
          <cell r="S1767" t="str">
            <v>15型</v>
          </cell>
        </row>
        <row r="1768">
          <cell r="B1768" t="str">
            <v>1508115-0001-B</v>
          </cell>
          <cell r="D1768" t="str">
            <v>∮</v>
          </cell>
          <cell r="E1768">
            <v>13.3</v>
          </cell>
          <cell r="F1768">
            <v>13</v>
          </cell>
          <cell r="G1768">
            <v>18.55</v>
          </cell>
          <cell r="H1768">
            <v>0.8</v>
          </cell>
          <cell r="I1768">
            <v>40</v>
          </cell>
          <cell r="J1768">
            <v>0.2</v>
          </cell>
          <cell r="K1768">
            <v>125</v>
          </cell>
          <cell r="L1768">
            <v>2.3633742230000004E-2</v>
          </cell>
          <cell r="M1768">
            <v>0.78500000000000003</v>
          </cell>
          <cell r="R1768">
            <v>400</v>
          </cell>
          <cell r="S1768" t="str">
            <v>15.20型</v>
          </cell>
        </row>
        <row r="1769">
          <cell r="B1769" t="str">
            <v>500708-001-00</v>
          </cell>
          <cell r="D1769" t="str">
            <v>∮</v>
          </cell>
          <cell r="E1769">
            <v>11</v>
          </cell>
          <cell r="F1769">
            <v>10.87</v>
          </cell>
          <cell r="G1769">
            <v>25</v>
          </cell>
          <cell r="H1769">
            <v>0.8</v>
          </cell>
          <cell r="I1769">
            <v>40</v>
          </cell>
          <cell r="J1769">
            <v>0.2</v>
          </cell>
          <cell r="K1769">
            <v>94</v>
          </cell>
          <cell r="L1769">
            <v>2.1497934840425535E-2</v>
          </cell>
          <cell r="M1769">
            <v>0.78500000000000003</v>
          </cell>
          <cell r="R1769">
            <v>320</v>
          </cell>
          <cell r="S1769" t="str">
            <v>15.20型</v>
          </cell>
        </row>
        <row r="1770">
          <cell r="B1770" t="str">
            <v>NS-2029-7-LP-01</v>
          </cell>
          <cell r="D1770" t="str">
            <v>∮</v>
          </cell>
          <cell r="E1770">
            <v>32</v>
          </cell>
          <cell r="F1770">
            <v>31.5</v>
          </cell>
          <cell r="G1770">
            <v>0.6</v>
          </cell>
          <cell r="H1770">
            <v>1.1000000000000001</v>
          </cell>
          <cell r="I1770">
            <v>60</v>
          </cell>
          <cell r="J1770">
            <v>0.2</v>
          </cell>
          <cell r="K1770">
            <v>1284</v>
          </cell>
          <cell r="L1770">
            <v>1.3319077881619939E-2</v>
          </cell>
          <cell r="M1770">
            <v>0.78500000000000003</v>
          </cell>
          <cell r="R1770">
            <v>250</v>
          </cell>
          <cell r="S1770" t="str">
            <v>32型</v>
          </cell>
        </row>
        <row r="1771">
          <cell r="B1771" t="str">
            <v>NS-11825-1-01</v>
          </cell>
          <cell r="D1771" t="str">
            <v>∮</v>
          </cell>
          <cell r="E1771">
            <v>24</v>
          </cell>
          <cell r="F1771">
            <v>23.57</v>
          </cell>
          <cell r="G1771">
            <v>31</v>
          </cell>
          <cell r="H1771">
            <v>1.1000000000000001</v>
          </cell>
          <cell r="I1771">
            <v>40</v>
          </cell>
          <cell r="J1771">
            <v>0.2</v>
          </cell>
          <cell r="K1771">
            <v>76</v>
          </cell>
          <cell r="L1771">
            <v>0.12657505263157895</v>
          </cell>
          <cell r="M1771">
            <v>0.78500000000000003</v>
          </cell>
          <cell r="R1771">
            <v>130</v>
          </cell>
          <cell r="S1771" t="str">
            <v>32型</v>
          </cell>
        </row>
        <row r="1772">
          <cell r="B1772" t="str">
            <v>NS-11852-1-02</v>
          </cell>
          <cell r="D1772" t="str">
            <v>∮</v>
          </cell>
          <cell r="E1772">
            <v>24</v>
          </cell>
          <cell r="F1772">
            <v>23.57</v>
          </cell>
          <cell r="G1772">
            <v>31</v>
          </cell>
          <cell r="H1772">
            <v>1.1000000000000001</v>
          </cell>
          <cell r="I1772">
            <v>40</v>
          </cell>
          <cell r="J1772">
            <v>0.2</v>
          </cell>
          <cell r="K1772">
            <v>76</v>
          </cell>
          <cell r="L1772">
            <v>0.12657505263157895</v>
          </cell>
          <cell r="M1772">
            <v>0.78500000000000003</v>
          </cell>
          <cell r="R1772">
            <v>130</v>
          </cell>
          <cell r="S1772" t="str">
            <v>32型</v>
          </cell>
        </row>
        <row r="1773">
          <cell r="B1773" t="str">
            <v>IECS-F-B-03</v>
          </cell>
          <cell r="D1773" t="str">
            <v>∮</v>
          </cell>
          <cell r="E1773">
            <v>13.5</v>
          </cell>
          <cell r="F1773">
            <v>13.4</v>
          </cell>
          <cell r="G1773">
            <v>21</v>
          </cell>
          <cell r="H1773">
            <v>0.8</v>
          </cell>
          <cell r="I1773">
            <v>40</v>
          </cell>
          <cell r="J1773">
            <v>0.2</v>
          </cell>
          <cell r="K1773">
            <v>111</v>
          </cell>
          <cell r="L1773">
            <v>2.7421031249999998E-2</v>
          </cell>
          <cell r="M1773">
            <v>0.78500000000000003</v>
          </cell>
          <cell r="R1773">
            <v>165</v>
          </cell>
          <cell r="S1773" t="str">
            <v>15.20型</v>
          </cell>
        </row>
        <row r="1774">
          <cell r="B1774">
            <v>240179</v>
          </cell>
          <cell r="D1774" t="str">
            <v>∮</v>
          </cell>
          <cell r="E1774">
            <v>11</v>
          </cell>
          <cell r="F1774">
            <v>10.85</v>
          </cell>
          <cell r="G1774">
            <v>9.8000000000000007</v>
          </cell>
          <cell r="H1774">
            <v>0.8</v>
          </cell>
          <cell r="I1774">
            <v>40</v>
          </cell>
          <cell r="J1774">
            <v>0.2</v>
          </cell>
          <cell r="K1774">
            <v>227</v>
          </cell>
          <cell r="L1774">
            <v>8.902228524229075E-3</v>
          </cell>
          <cell r="M1774">
            <v>0.78500000000000003</v>
          </cell>
          <cell r="R1774">
            <v>700</v>
          </cell>
          <cell r="S1774" t="str">
            <v>15.20型</v>
          </cell>
        </row>
        <row r="1775">
          <cell r="B1775" t="str">
            <v>IECS-M-59-B</v>
          </cell>
          <cell r="D1775" t="str">
            <v>∮</v>
          </cell>
          <cell r="E1775">
            <v>13.5</v>
          </cell>
          <cell r="F1775">
            <v>13.4</v>
          </cell>
          <cell r="G1775">
            <v>19.5</v>
          </cell>
          <cell r="H1775">
            <v>0.8</v>
          </cell>
          <cell r="I1775">
            <v>40</v>
          </cell>
          <cell r="J1775">
            <v>0.2</v>
          </cell>
          <cell r="K1775">
            <v>120</v>
          </cell>
          <cell r="L1775">
            <v>2.5364453906249997E-2</v>
          </cell>
          <cell r="M1775">
            <v>0.78500000000000003</v>
          </cell>
          <cell r="R1775">
            <v>450</v>
          </cell>
          <cell r="S1775" t="str">
            <v>15.20型</v>
          </cell>
        </row>
        <row r="1776">
          <cell r="B1776" t="str">
            <v>180073-01</v>
          </cell>
          <cell r="D1776" t="str">
            <v>H</v>
          </cell>
          <cell r="E1776">
            <v>22</v>
          </cell>
          <cell r="F1776">
            <v>22</v>
          </cell>
          <cell r="G1776">
            <v>9.5</v>
          </cell>
          <cell r="H1776">
            <v>1.1000000000000001</v>
          </cell>
          <cell r="I1776">
            <v>60</v>
          </cell>
          <cell r="J1776">
            <v>0.2</v>
          </cell>
          <cell r="K1776">
            <v>225</v>
          </cell>
          <cell r="L1776">
            <v>3.9632393777777775E-2</v>
          </cell>
          <cell r="M1776">
            <v>0.86599999999999999</v>
          </cell>
          <cell r="R1776">
            <v>180</v>
          </cell>
          <cell r="S1776" t="str">
            <v>32型</v>
          </cell>
        </row>
        <row r="1777">
          <cell r="B1777" t="str">
            <v>NS-11373-1</v>
          </cell>
          <cell r="D1777" t="str">
            <v>∮</v>
          </cell>
          <cell r="E1777">
            <v>11</v>
          </cell>
          <cell r="F1777">
            <v>10.82</v>
          </cell>
          <cell r="G1777">
            <v>24.25</v>
          </cell>
          <cell r="H1777">
            <v>0.8</v>
          </cell>
          <cell r="I1777">
            <v>40</v>
          </cell>
          <cell r="J1777">
            <v>0.2</v>
          </cell>
          <cell r="K1777">
            <v>97</v>
          </cell>
          <cell r="L1777">
            <v>2.083305025773196E-2</v>
          </cell>
          <cell r="M1777">
            <v>0.78500000000000003</v>
          </cell>
          <cell r="R1777">
            <v>250</v>
          </cell>
          <cell r="S1777" t="str">
            <v>15.20型</v>
          </cell>
        </row>
        <row r="1778">
          <cell r="B1778" t="str">
            <v>SA-7722-PIR</v>
          </cell>
          <cell r="D1778" t="str">
            <v>∮</v>
          </cell>
          <cell r="E1778">
            <v>13.3</v>
          </cell>
          <cell r="F1778">
            <v>13</v>
          </cell>
          <cell r="G1778">
            <v>5.5</v>
          </cell>
          <cell r="H1778">
            <v>0.8</v>
          </cell>
          <cell r="I1778">
            <v>40</v>
          </cell>
          <cell r="J1778">
            <v>0.2</v>
          </cell>
          <cell r="K1778">
            <v>378</v>
          </cell>
          <cell r="L1778">
            <v>7.8153909490740747E-3</v>
          </cell>
          <cell r="M1778">
            <v>0.78500000000000003</v>
          </cell>
          <cell r="R1778">
            <v>700</v>
          </cell>
          <cell r="S1778" t="str">
            <v>15.20型</v>
          </cell>
        </row>
        <row r="1779">
          <cell r="B1779" t="str">
            <v>IST2WS-H</v>
          </cell>
          <cell r="D1779" t="str">
            <v>∮</v>
          </cell>
          <cell r="E1779">
            <v>7.5</v>
          </cell>
          <cell r="F1779">
            <v>7.33</v>
          </cell>
          <cell r="G1779">
            <v>1.6</v>
          </cell>
          <cell r="H1779">
            <v>0.8</v>
          </cell>
          <cell r="I1779">
            <v>60</v>
          </cell>
          <cell r="J1779">
            <v>0.2</v>
          </cell>
          <cell r="K1779">
            <v>938</v>
          </cell>
          <cell r="L1779">
            <v>1.0015183568763326E-3</v>
          </cell>
          <cell r="M1779">
            <v>0.78500000000000003</v>
          </cell>
          <cell r="R1779">
            <v>600</v>
          </cell>
          <cell r="S1779" t="str">
            <v>15.20型</v>
          </cell>
        </row>
        <row r="1780">
          <cell r="B1780">
            <v>170159</v>
          </cell>
          <cell r="D1780" t="str">
            <v>∮</v>
          </cell>
          <cell r="E1780">
            <v>14.4</v>
          </cell>
          <cell r="F1780">
            <v>14</v>
          </cell>
          <cell r="G1780">
            <v>23.8</v>
          </cell>
          <cell r="H1780">
            <v>0.8</v>
          </cell>
          <cell r="I1780">
            <v>40</v>
          </cell>
          <cell r="J1780">
            <v>0.2</v>
          </cell>
          <cell r="K1780">
            <v>99</v>
          </cell>
          <cell r="L1780">
            <v>3.4980741818181817E-2</v>
          </cell>
          <cell r="M1780">
            <v>0.78500000000000003</v>
          </cell>
          <cell r="R1780">
            <v>250</v>
          </cell>
          <cell r="S1780" t="str">
            <v>20型</v>
          </cell>
        </row>
        <row r="1781">
          <cell r="B1781" t="str">
            <v>180826-E</v>
          </cell>
          <cell r="D1781" t="str">
            <v>∮</v>
          </cell>
          <cell r="E1781">
            <v>9</v>
          </cell>
          <cell r="F1781">
            <v>8.5</v>
          </cell>
          <cell r="G1781">
            <v>9</v>
          </cell>
          <cell r="H1781">
            <v>0.8</v>
          </cell>
          <cell r="I1781">
            <v>60</v>
          </cell>
          <cell r="J1781">
            <v>0.2</v>
          </cell>
          <cell r="K1781">
            <v>244</v>
          </cell>
          <cell r="L1781">
            <v>5.5441429303278687E-3</v>
          </cell>
          <cell r="M1781">
            <v>0.78500000000000003</v>
          </cell>
          <cell r="R1781">
            <v>400</v>
          </cell>
          <cell r="S1781" t="str">
            <v>15.20型</v>
          </cell>
        </row>
        <row r="1782">
          <cell r="B1782" t="str">
            <v>QC2QS-11U-3-A-03</v>
          </cell>
          <cell r="D1782" t="str">
            <v>∮</v>
          </cell>
          <cell r="E1782">
            <v>15</v>
          </cell>
          <cell r="F1782">
            <v>14.7</v>
          </cell>
          <cell r="G1782">
            <v>29.5</v>
          </cell>
          <cell r="H1782">
            <v>0.8</v>
          </cell>
          <cell r="I1782">
            <v>40</v>
          </cell>
          <cell r="J1782">
            <v>0.2</v>
          </cell>
          <cell r="K1782">
            <v>80</v>
          </cell>
          <cell r="L1782">
            <v>4.6971210937500001E-2</v>
          </cell>
          <cell r="M1782">
            <v>0.78500000000000003</v>
          </cell>
          <cell r="R1782">
            <v>200</v>
          </cell>
          <cell r="S1782" t="str">
            <v>20型</v>
          </cell>
        </row>
        <row r="1783">
          <cell r="B1783" t="str">
            <v>MF11-B</v>
          </cell>
          <cell r="D1783" t="str">
            <v>∮</v>
          </cell>
          <cell r="E1783">
            <v>12.5</v>
          </cell>
          <cell r="F1783">
            <v>12.5</v>
          </cell>
          <cell r="G1783">
            <v>13.6</v>
          </cell>
          <cell r="H1783">
            <v>0.8</v>
          </cell>
          <cell r="I1783">
            <v>40</v>
          </cell>
          <cell r="J1783">
            <v>0.2</v>
          </cell>
          <cell r="K1783">
            <v>168</v>
          </cell>
          <cell r="L1783">
            <v>1.5532807849702381E-2</v>
          </cell>
          <cell r="M1783">
            <v>0.78500000000000003</v>
          </cell>
          <cell r="R1783">
            <v>300</v>
          </cell>
          <cell r="S1783" t="str">
            <v>15.20型</v>
          </cell>
        </row>
        <row r="1784">
          <cell r="B1784" t="str">
            <v>DSP11-F-02</v>
          </cell>
          <cell r="D1784" t="str">
            <v>∮</v>
          </cell>
          <cell r="E1784">
            <v>15.87</v>
          </cell>
          <cell r="F1784">
            <v>15.5</v>
          </cell>
          <cell r="G1784">
            <v>11.5</v>
          </cell>
          <cell r="H1784">
            <v>0.8</v>
          </cell>
          <cell r="I1784">
            <v>40</v>
          </cell>
          <cell r="J1784">
            <v>0.2</v>
          </cell>
          <cell r="K1784">
            <v>196</v>
          </cell>
          <cell r="L1784">
            <v>2.1460360228507652E-2</v>
          </cell>
          <cell r="M1784">
            <v>0.78500000000000003</v>
          </cell>
          <cell r="R1784">
            <v>500</v>
          </cell>
          <cell r="S1784" t="str">
            <v>15.20型</v>
          </cell>
        </row>
        <row r="1785">
          <cell r="B1785" t="str">
            <v>DSP11-C-02</v>
          </cell>
          <cell r="D1785" t="str">
            <v>∮</v>
          </cell>
          <cell r="E1785">
            <v>11.3</v>
          </cell>
          <cell r="F1785">
            <v>11</v>
          </cell>
          <cell r="G1785">
            <v>17.850000000000001</v>
          </cell>
          <cell r="H1785">
            <v>0.8</v>
          </cell>
          <cell r="I1785">
            <v>40</v>
          </cell>
          <cell r="J1785">
            <v>0.2</v>
          </cell>
          <cell r="K1785">
            <v>130</v>
          </cell>
          <cell r="L1785">
            <v>1.6404113298076922E-2</v>
          </cell>
          <cell r="M1785">
            <v>0.78500000000000003</v>
          </cell>
          <cell r="R1785">
            <v>600</v>
          </cell>
          <cell r="S1785" t="str">
            <v>15.20型</v>
          </cell>
        </row>
        <row r="1786">
          <cell r="B1786" t="str">
            <v>DSP11-CC-03</v>
          </cell>
          <cell r="D1786" t="str">
            <v>∮</v>
          </cell>
          <cell r="E1786">
            <v>8.5</v>
          </cell>
          <cell r="F1786">
            <v>8.5</v>
          </cell>
          <cell r="G1786">
            <v>9</v>
          </cell>
          <cell r="H1786">
            <v>0.8</v>
          </cell>
          <cell r="I1786">
            <v>60</v>
          </cell>
          <cell r="J1786">
            <v>0.2</v>
          </cell>
          <cell r="K1786">
            <v>244</v>
          </cell>
          <cell r="L1786">
            <v>4.9452386014344259E-3</v>
          </cell>
          <cell r="M1786">
            <v>0.78500000000000003</v>
          </cell>
          <cell r="R1786">
            <v>700</v>
          </cell>
          <cell r="S1786" t="str">
            <v>15.20型</v>
          </cell>
        </row>
        <row r="1787">
          <cell r="B1787">
            <v>165380</v>
          </cell>
          <cell r="D1787" t="str">
            <v>∮</v>
          </cell>
          <cell r="E1787">
            <v>9</v>
          </cell>
          <cell r="F1787">
            <v>8.6999999999999993</v>
          </cell>
          <cell r="G1787">
            <v>14.5</v>
          </cell>
          <cell r="H1787">
            <v>0.8</v>
          </cell>
          <cell r="I1787">
            <v>60</v>
          </cell>
          <cell r="J1787">
            <v>0.2</v>
          </cell>
          <cell r="K1787">
            <v>157</v>
          </cell>
          <cell r="L1787">
            <v>8.6163750000000008E-3</v>
          </cell>
          <cell r="M1787">
            <v>0.78500000000000003</v>
          </cell>
          <cell r="R1787">
            <v>600</v>
          </cell>
          <cell r="S1787" t="str">
            <v>15.20型</v>
          </cell>
        </row>
        <row r="1788">
          <cell r="B1788">
            <v>1510586</v>
          </cell>
          <cell r="D1788" t="str">
            <v>∮</v>
          </cell>
          <cell r="E1788">
            <v>11.3</v>
          </cell>
          <cell r="F1788">
            <v>11.1</v>
          </cell>
          <cell r="G1788">
            <v>15.35</v>
          </cell>
          <cell r="H1788">
            <v>0.8</v>
          </cell>
          <cell r="I1788">
            <v>40</v>
          </cell>
          <cell r="J1788">
            <v>0.2</v>
          </cell>
          <cell r="K1788">
            <v>150</v>
          </cell>
          <cell r="L1788">
            <v>1.4216898191666667E-2</v>
          </cell>
          <cell r="M1788">
            <v>0.78500000000000003</v>
          </cell>
          <cell r="R1788">
            <v>500</v>
          </cell>
          <cell r="S1788" t="str">
            <v>15.20型</v>
          </cell>
        </row>
        <row r="1789">
          <cell r="B1789" t="str">
            <v>PVMU-RCA-A</v>
          </cell>
          <cell r="C1789" t="str">
            <v>十花</v>
          </cell>
          <cell r="D1789" t="str">
            <v>∮</v>
          </cell>
          <cell r="E1789">
            <v>11</v>
          </cell>
          <cell r="F1789">
            <v>11</v>
          </cell>
          <cell r="G1789">
            <v>18.399999999999999</v>
          </cell>
          <cell r="H1789">
            <v>0.8</v>
          </cell>
          <cell r="I1789">
            <v>40</v>
          </cell>
          <cell r="J1789">
            <v>0.2</v>
          </cell>
          <cell r="K1789">
            <v>126</v>
          </cell>
          <cell r="L1789">
            <v>1.6038141865079368E-2</v>
          </cell>
          <cell r="M1789">
            <v>0.78500000000000003</v>
          </cell>
          <cell r="Q1789" t="str">
            <v>P-112</v>
          </cell>
          <cell r="R1789">
            <v>400</v>
          </cell>
          <cell r="S1789" t="str">
            <v>15.20型</v>
          </cell>
        </row>
        <row r="1790">
          <cell r="B1790" t="str">
            <v>PVMU-RCA-C</v>
          </cell>
          <cell r="D1790" t="str">
            <v>∮</v>
          </cell>
          <cell r="E1790">
            <v>8</v>
          </cell>
          <cell r="F1790">
            <v>8</v>
          </cell>
          <cell r="G1790">
            <v>16.5</v>
          </cell>
          <cell r="H1790">
            <v>0.8</v>
          </cell>
          <cell r="I1790">
            <v>60</v>
          </cell>
          <cell r="J1790">
            <v>0.2</v>
          </cell>
          <cell r="K1790">
            <v>139</v>
          </cell>
          <cell r="L1790">
            <v>7.6896115107913674E-3</v>
          </cell>
          <cell r="M1790">
            <v>0.78500000000000003</v>
          </cell>
          <cell r="Q1790" t="str">
            <v>P-113</v>
          </cell>
          <cell r="R1790">
            <v>300</v>
          </cell>
          <cell r="S1790" t="str">
            <v>15.20型</v>
          </cell>
        </row>
        <row r="1791">
          <cell r="B1791" t="str">
            <v>99550037-B-01</v>
          </cell>
          <cell r="D1791" t="str">
            <v>∮</v>
          </cell>
          <cell r="E1791">
            <v>12.7</v>
          </cell>
          <cell r="F1791">
            <v>12.5</v>
          </cell>
          <cell r="G1791">
            <v>22.2</v>
          </cell>
          <cell r="H1791">
            <v>0.8</v>
          </cell>
          <cell r="I1791">
            <v>40</v>
          </cell>
          <cell r="J1791">
            <v>0.2</v>
          </cell>
          <cell r="K1791">
            <v>106</v>
          </cell>
          <cell r="L1791">
            <v>2.5412114422169813E-2</v>
          </cell>
          <cell r="M1791">
            <v>0.78500000000000003</v>
          </cell>
          <cell r="Q1791" t="str">
            <v>P-113</v>
          </cell>
          <cell r="R1791">
            <v>300</v>
          </cell>
          <cell r="S1791" t="str">
            <v>15.20型</v>
          </cell>
        </row>
        <row r="1792">
          <cell r="B1792" t="str">
            <v>180070-E-03</v>
          </cell>
          <cell r="D1792" t="str">
            <v>H</v>
          </cell>
          <cell r="E1792">
            <v>14</v>
          </cell>
          <cell r="F1792">
            <v>14</v>
          </cell>
          <cell r="G1792">
            <v>11.4</v>
          </cell>
          <cell r="H1792">
            <v>0.8</v>
          </cell>
          <cell r="I1792">
            <v>40</v>
          </cell>
          <cell r="J1792">
            <v>0.2</v>
          </cell>
          <cell r="K1792">
            <v>198</v>
          </cell>
          <cell r="L1792">
            <v>1.8238047474747474E-2</v>
          </cell>
          <cell r="M1792">
            <v>0.86599999999999999</v>
          </cell>
          <cell r="N1792" t="str">
            <v>攻牙</v>
          </cell>
          <cell r="O1792" t="str">
            <v>電鍍</v>
          </cell>
          <cell r="P1792" t="str">
            <v>外</v>
          </cell>
          <cell r="Q1792" t="str">
            <v>1-12</v>
          </cell>
          <cell r="R1792">
            <v>300</v>
          </cell>
          <cell r="S1792" t="str">
            <v>20型</v>
          </cell>
        </row>
        <row r="1793">
          <cell r="B1793" t="str">
            <v>VBT-50HR-A</v>
          </cell>
          <cell r="D1793" t="str">
            <v>H</v>
          </cell>
          <cell r="E1793">
            <v>11</v>
          </cell>
          <cell r="F1793">
            <v>11</v>
          </cell>
          <cell r="G1793">
            <v>20.8</v>
          </cell>
          <cell r="H1793">
            <v>0.8</v>
          </cell>
          <cell r="I1793">
            <v>40</v>
          </cell>
          <cell r="J1793">
            <v>0.2</v>
          </cell>
          <cell r="K1793">
            <v>112</v>
          </cell>
          <cell r="L1793">
            <v>1.9904662053571425E-2</v>
          </cell>
          <cell r="M1793">
            <v>0.86599999999999999</v>
          </cell>
          <cell r="R1793">
            <v>250</v>
          </cell>
          <cell r="S1793" t="str">
            <v>15.20型</v>
          </cell>
        </row>
        <row r="1794">
          <cell r="B1794" t="str">
            <v>G-F61-PCBV-LCL-B</v>
          </cell>
          <cell r="D1794" t="str">
            <v>□</v>
          </cell>
          <cell r="E1794">
            <v>9.5</v>
          </cell>
          <cell r="F1794">
            <v>9.5</v>
          </cell>
          <cell r="G1794">
            <v>33.25</v>
          </cell>
          <cell r="H1794">
            <v>0.8</v>
          </cell>
          <cell r="I1794">
            <v>40</v>
          </cell>
          <cell r="J1794">
            <v>0.2</v>
          </cell>
          <cell r="K1794">
            <v>71</v>
          </cell>
          <cell r="L1794">
            <v>2.7043221830985915E-2</v>
          </cell>
          <cell r="M1794">
            <v>1</v>
          </cell>
          <cell r="R1794">
            <v>200</v>
          </cell>
          <cell r="S1794" t="str">
            <v>15.20型</v>
          </cell>
        </row>
        <row r="1795">
          <cell r="B1795" t="str">
            <v>FM-FF-C</v>
          </cell>
          <cell r="D1795" t="str">
            <v>∮</v>
          </cell>
          <cell r="E1795">
            <v>8.5</v>
          </cell>
          <cell r="F1795">
            <v>8.5</v>
          </cell>
          <cell r="G1795">
            <v>7.1</v>
          </cell>
          <cell r="H1795">
            <v>0.8</v>
          </cell>
          <cell r="I1795">
            <v>60</v>
          </cell>
          <cell r="J1795">
            <v>0.2</v>
          </cell>
          <cell r="K1795">
            <v>301</v>
          </cell>
          <cell r="L1795">
            <v>4.0087648463455151E-3</v>
          </cell>
          <cell r="M1795">
            <v>0.78500000000000003</v>
          </cell>
          <cell r="R1795">
            <v>600</v>
          </cell>
          <cell r="S1795" t="str">
            <v>15.20型</v>
          </cell>
        </row>
        <row r="1796">
          <cell r="B1796">
            <v>180496</v>
          </cell>
          <cell r="C1796" t="str">
            <v>直花</v>
          </cell>
          <cell r="D1796" t="str">
            <v>H</v>
          </cell>
          <cell r="E1796">
            <v>11</v>
          </cell>
          <cell r="F1796">
            <v>11</v>
          </cell>
          <cell r="G1796">
            <v>9.75</v>
          </cell>
          <cell r="H1796">
            <v>0.8</v>
          </cell>
          <cell r="I1796">
            <v>40</v>
          </cell>
          <cell r="J1796">
            <v>0.2</v>
          </cell>
          <cell r="K1796">
            <v>225</v>
          </cell>
          <cell r="L1796">
            <v>9.6227314797777772E-3</v>
          </cell>
          <cell r="M1796">
            <v>0.85299999999999998</v>
          </cell>
          <cell r="Q1796" t="str">
            <v>1-136</v>
          </cell>
          <cell r="R1796">
            <v>750</v>
          </cell>
          <cell r="S1796" t="str">
            <v>15.20型</v>
          </cell>
        </row>
        <row r="1797">
          <cell r="B1797" t="str">
            <v>QC2QS-11U-3-C2-02</v>
          </cell>
          <cell r="D1797" t="str">
            <v>∮</v>
          </cell>
          <cell r="E1797">
            <v>8.5</v>
          </cell>
          <cell r="F1797">
            <v>8.3000000000000007</v>
          </cell>
          <cell r="G1797">
            <v>6</v>
          </cell>
          <cell r="H1797">
            <v>0.8</v>
          </cell>
          <cell r="I1797">
            <v>60</v>
          </cell>
          <cell r="J1797">
            <v>0.2</v>
          </cell>
          <cell r="K1797">
            <v>348</v>
          </cell>
          <cell r="L1797">
            <v>3.4673512033045976E-3</v>
          </cell>
          <cell r="M1797">
            <v>0.78500000000000003</v>
          </cell>
          <cell r="R1797">
            <v>800</v>
          </cell>
          <cell r="S1797" t="str">
            <v>15.20型</v>
          </cell>
        </row>
        <row r="1798">
          <cell r="B1798" t="str">
            <v>QC2QS-11U-2MP-N</v>
          </cell>
          <cell r="D1798" t="str">
            <v>H</v>
          </cell>
          <cell r="E1798">
            <v>11</v>
          </cell>
          <cell r="F1798">
            <v>11</v>
          </cell>
          <cell r="G1798">
            <v>10.8</v>
          </cell>
          <cell r="H1798">
            <v>0.8</v>
          </cell>
          <cell r="I1798">
            <v>40</v>
          </cell>
          <cell r="J1798">
            <v>0.2</v>
          </cell>
          <cell r="K1798">
            <v>208</v>
          </cell>
          <cell r="L1798">
            <v>1.0717894951923075E-2</v>
          </cell>
          <cell r="M1798">
            <v>0.86599999999999999</v>
          </cell>
          <cell r="R1798">
            <v>500</v>
          </cell>
          <cell r="S1798" t="str">
            <v>15.20型</v>
          </cell>
        </row>
        <row r="1799">
          <cell r="B1799" t="str">
            <v>SLC1855Q-FP-C-01</v>
          </cell>
          <cell r="D1799" t="str">
            <v>∮</v>
          </cell>
          <cell r="E1799">
            <v>7</v>
          </cell>
          <cell r="F1799">
            <v>6.4</v>
          </cell>
          <cell r="G1799">
            <v>16.3</v>
          </cell>
          <cell r="H1799">
            <v>0.8</v>
          </cell>
          <cell r="I1799">
            <v>60</v>
          </cell>
          <cell r="J1799">
            <v>0.2</v>
          </cell>
          <cell r="K1799">
            <v>141</v>
          </cell>
          <cell r="L1799">
            <v>5.8038501773049651E-3</v>
          </cell>
          <cell r="M1799">
            <v>0.78500000000000003</v>
          </cell>
          <cell r="R1799">
            <v>400</v>
          </cell>
          <cell r="S1799" t="str">
            <v>15.20型</v>
          </cell>
        </row>
        <row r="1800">
          <cell r="B1800" t="str">
            <v>F61-H25-H</v>
          </cell>
          <cell r="D1800" t="str">
            <v>∮</v>
          </cell>
          <cell r="E1800">
            <v>7</v>
          </cell>
          <cell r="F1800">
            <v>6.86</v>
          </cell>
          <cell r="G1800">
            <v>3.5</v>
          </cell>
          <cell r="H1800">
            <v>0.8</v>
          </cell>
          <cell r="I1800">
            <v>60</v>
          </cell>
          <cell r="J1800">
            <v>0.2</v>
          </cell>
          <cell r="K1800">
            <v>542</v>
          </cell>
          <cell r="L1800">
            <v>1.5098577029520296E-3</v>
          </cell>
          <cell r="M1800">
            <v>0.78500000000000003</v>
          </cell>
          <cell r="R1800">
            <v>500</v>
          </cell>
          <cell r="S1800" t="str">
            <v>15.20型</v>
          </cell>
        </row>
        <row r="1801">
          <cell r="B1801" t="str">
            <v>SLC-BNC-MINI25U-R</v>
          </cell>
          <cell r="D1801" t="str">
            <v>∮</v>
          </cell>
          <cell r="E1801">
            <v>11.1</v>
          </cell>
          <cell r="F1801">
            <v>11</v>
          </cell>
          <cell r="G1801">
            <v>11.15</v>
          </cell>
          <cell r="H1801">
            <v>0.8</v>
          </cell>
          <cell r="I1801">
            <v>40</v>
          </cell>
          <cell r="J1801">
            <v>0.2</v>
          </cell>
          <cell r="K1801">
            <v>202</v>
          </cell>
          <cell r="L1801">
            <v>1.0186706974009899E-2</v>
          </cell>
          <cell r="M1801">
            <v>0.78500000000000003</v>
          </cell>
          <cell r="R1801">
            <v>300</v>
          </cell>
          <cell r="S1801" t="str">
            <v>15.20型</v>
          </cell>
        </row>
        <row r="1802">
          <cell r="B1802" t="str">
            <v>BNC-H</v>
          </cell>
          <cell r="D1802" t="str">
            <v>∮</v>
          </cell>
          <cell r="E1802">
            <v>8.5</v>
          </cell>
          <cell r="F1802">
            <v>8</v>
          </cell>
          <cell r="G1802">
            <v>4</v>
          </cell>
          <cell r="H1802">
            <v>0.8</v>
          </cell>
          <cell r="I1802">
            <v>60</v>
          </cell>
          <cell r="J1802">
            <v>0.2</v>
          </cell>
          <cell r="K1802">
            <v>488</v>
          </cell>
          <cell r="L1802">
            <v>2.472619300717213E-3</v>
          </cell>
          <cell r="M1802">
            <v>0.78500000000000003</v>
          </cell>
          <cell r="R1802">
            <v>700</v>
          </cell>
          <cell r="S1802" t="str">
            <v>15型</v>
          </cell>
        </row>
        <row r="1803">
          <cell r="B1803" t="str">
            <v>ZIN-IF-FF-A</v>
          </cell>
          <cell r="C1803" t="str">
            <v>十花</v>
          </cell>
          <cell r="D1803" t="str">
            <v>∮</v>
          </cell>
          <cell r="E1803">
            <v>12</v>
          </cell>
          <cell r="F1803">
            <v>12</v>
          </cell>
          <cell r="G1803">
            <v>27.6</v>
          </cell>
          <cell r="H1803">
            <v>0.8</v>
          </cell>
          <cell r="I1803">
            <v>40</v>
          </cell>
          <cell r="J1803">
            <v>0.2</v>
          </cell>
          <cell r="K1803">
            <v>86</v>
          </cell>
          <cell r="L1803">
            <v>2.7964255813953488E-2</v>
          </cell>
          <cell r="M1803">
            <v>0.78500000000000003</v>
          </cell>
          <cell r="R1803">
            <v>250</v>
          </cell>
          <cell r="S1803" t="str">
            <v>15.20型</v>
          </cell>
        </row>
        <row r="1804">
          <cell r="B1804" t="str">
            <v>DSP11-N</v>
          </cell>
          <cell r="D1804" t="str">
            <v>H</v>
          </cell>
          <cell r="E1804">
            <v>11</v>
          </cell>
          <cell r="F1804">
            <v>11</v>
          </cell>
          <cell r="G1804">
            <v>12.25</v>
          </cell>
          <cell r="H1804">
            <v>0.8</v>
          </cell>
          <cell r="I1804">
            <v>40</v>
          </cell>
          <cell r="J1804">
            <v>0.2</v>
          </cell>
          <cell r="K1804">
            <v>185</v>
          </cell>
          <cell r="L1804">
            <v>1.2050389999999999E-2</v>
          </cell>
          <cell r="M1804">
            <v>0.86599999999999999</v>
          </cell>
          <cell r="R1804">
            <v>700</v>
          </cell>
          <cell r="S1804" t="str">
            <v>15.20型</v>
          </cell>
        </row>
        <row r="1805">
          <cell r="B1805" t="str">
            <v>MCX-PCB90-A1-01</v>
          </cell>
          <cell r="D1805" t="str">
            <v>∮</v>
          </cell>
          <cell r="E1805">
            <v>6</v>
          </cell>
          <cell r="F1805">
            <v>5.5</v>
          </cell>
          <cell r="G1805">
            <v>5</v>
          </cell>
          <cell r="H1805">
            <v>0.8</v>
          </cell>
          <cell r="I1805">
            <v>60</v>
          </cell>
          <cell r="J1805">
            <v>0.2</v>
          </cell>
          <cell r="K1805">
            <v>406</v>
          </cell>
          <cell r="L1805">
            <v>1.4808657635467981E-3</v>
          </cell>
          <cell r="M1805">
            <v>0.78500000000000003</v>
          </cell>
          <cell r="R1805">
            <v>300</v>
          </cell>
          <cell r="S1805" t="str">
            <v>15型</v>
          </cell>
        </row>
        <row r="1806">
          <cell r="B1806" t="str">
            <v>08MM-F59MZ-C</v>
          </cell>
          <cell r="D1806" t="str">
            <v>∮</v>
          </cell>
          <cell r="E1806">
            <v>8</v>
          </cell>
          <cell r="F1806">
            <v>8</v>
          </cell>
          <cell r="G1806">
            <v>14</v>
          </cell>
          <cell r="H1806">
            <v>0.8</v>
          </cell>
          <cell r="I1806">
            <v>60</v>
          </cell>
          <cell r="J1806">
            <v>0.2</v>
          </cell>
          <cell r="K1806">
            <v>162</v>
          </cell>
          <cell r="L1806">
            <v>6.5978765432098763E-3</v>
          </cell>
          <cell r="M1806">
            <v>0.78500000000000003</v>
          </cell>
          <cell r="R1806">
            <v>700</v>
          </cell>
          <cell r="S1806" t="str">
            <v>15型</v>
          </cell>
        </row>
        <row r="1807">
          <cell r="B1807" t="str">
            <v>246323-01</v>
          </cell>
          <cell r="D1807" t="str">
            <v>∮</v>
          </cell>
          <cell r="E1807">
            <v>9.5</v>
          </cell>
          <cell r="F1807">
            <v>9</v>
          </cell>
          <cell r="G1807">
            <v>15.3</v>
          </cell>
          <cell r="H1807">
            <v>0.8</v>
          </cell>
          <cell r="I1807">
            <v>60</v>
          </cell>
          <cell r="J1807">
            <v>0.2</v>
          </cell>
          <cell r="K1807">
            <v>149</v>
          </cell>
          <cell r="L1807">
            <v>1.0115798447986577E-2</v>
          </cell>
          <cell r="M1807">
            <v>0.78500000000000003</v>
          </cell>
          <cell r="R1807">
            <v>500</v>
          </cell>
          <cell r="S1807" t="str">
            <v>15.20型</v>
          </cell>
        </row>
        <row r="1808">
          <cell r="B1808" t="str">
            <v>FF-IECM-TRA-A-01</v>
          </cell>
          <cell r="D1808" t="str">
            <v>H</v>
          </cell>
          <cell r="E1808">
            <v>11</v>
          </cell>
          <cell r="F1808">
            <v>11</v>
          </cell>
          <cell r="G1808">
            <v>24.1</v>
          </cell>
          <cell r="H1808">
            <v>0.8</v>
          </cell>
          <cell r="I1808">
            <v>40</v>
          </cell>
          <cell r="J1808">
            <v>0.2</v>
          </cell>
          <cell r="K1808">
            <v>98</v>
          </cell>
          <cell r="L1808">
            <v>2.2748185204081631E-2</v>
          </cell>
          <cell r="M1808">
            <v>0.86599999999999999</v>
          </cell>
          <cell r="R1808">
            <v>300</v>
          </cell>
          <cell r="S1808" t="str">
            <v>15.20型</v>
          </cell>
        </row>
        <row r="1809">
          <cell r="B1809">
            <v>244052</v>
          </cell>
          <cell r="D1809" t="str">
            <v>∮</v>
          </cell>
          <cell r="E1809">
            <v>14.5</v>
          </cell>
          <cell r="F1809">
            <v>14</v>
          </cell>
          <cell r="G1809">
            <v>16.399999999999999</v>
          </cell>
          <cell r="H1809">
            <v>0.8</v>
          </cell>
          <cell r="I1809">
            <v>40</v>
          </cell>
          <cell r="J1809">
            <v>0.2</v>
          </cell>
          <cell r="K1809">
            <v>141</v>
          </cell>
          <cell r="L1809">
            <v>2.4903255097517733E-2</v>
          </cell>
          <cell r="M1809">
            <v>0.78500000000000003</v>
          </cell>
          <cell r="R1809">
            <v>400</v>
          </cell>
          <cell r="S1809" t="str">
            <v>15.20型</v>
          </cell>
        </row>
        <row r="1810">
          <cell r="B1810" t="str">
            <v>F-712-B</v>
          </cell>
          <cell r="D1810" t="str">
            <v>∮</v>
          </cell>
          <cell r="E1810">
            <v>8</v>
          </cell>
          <cell r="F1810">
            <v>7.56</v>
          </cell>
          <cell r="G1810">
            <v>7</v>
          </cell>
          <cell r="H1810">
            <v>0.8</v>
          </cell>
          <cell r="I1810">
            <v>60</v>
          </cell>
          <cell r="J1810">
            <v>0.2</v>
          </cell>
          <cell r="K1810">
            <v>305</v>
          </cell>
          <cell r="L1810">
            <v>3.5044459016393445E-3</v>
          </cell>
          <cell r="M1810">
            <v>0.78500000000000003</v>
          </cell>
          <cell r="R1810">
            <v>300</v>
          </cell>
          <cell r="S1810" t="str">
            <v>15.20型</v>
          </cell>
        </row>
        <row r="1811">
          <cell r="B1811" t="str">
            <v>F-712-RING</v>
          </cell>
          <cell r="D1811" t="str">
            <v>∮</v>
          </cell>
          <cell r="E1811">
            <v>5.5</v>
          </cell>
          <cell r="F1811">
            <v>5.3</v>
          </cell>
          <cell r="G1811">
            <v>10.7</v>
          </cell>
          <cell r="H1811">
            <v>0.8</v>
          </cell>
          <cell r="I1811">
            <v>60</v>
          </cell>
          <cell r="J1811">
            <v>0.2</v>
          </cell>
          <cell r="K1811">
            <v>208</v>
          </cell>
          <cell r="L1811">
            <v>2.4288532151442309E-3</v>
          </cell>
          <cell r="M1811">
            <v>0.78500000000000003</v>
          </cell>
          <cell r="R1811">
            <v>300</v>
          </cell>
          <cell r="S1811" t="str">
            <v>15.20型</v>
          </cell>
        </row>
        <row r="1812">
          <cell r="B1812" t="str">
            <v>185733-01</v>
          </cell>
          <cell r="D1812" t="str">
            <v>∮</v>
          </cell>
          <cell r="E1812">
            <v>18</v>
          </cell>
          <cell r="F1812">
            <v>17.38</v>
          </cell>
          <cell r="G1812">
            <v>17.2</v>
          </cell>
          <cell r="H1812">
            <v>0.8</v>
          </cell>
          <cell r="I1812">
            <v>40</v>
          </cell>
          <cell r="J1812">
            <v>0.2</v>
          </cell>
          <cell r="K1812">
            <v>135</v>
          </cell>
          <cell r="L1812">
            <v>4.0082100000000002E-2</v>
          </cell>
          <cell r="M1812">
            <v>0.78500000000000003</v>
          </cell>
          <cell r="R1812">
            <v>360</v>
          </cell>
          <cell r="S1812" t="str">
            <v>.20型</v>
          </cell>
        </row>
        <row r="1813">
          <cell r="B1813" t="str">
            <v>415-SMAM-N</v>
          </cell>
          <cell r="D1813" t="str">
            <v>H</v>
          </cell>
          <cell r="E1813">
            <v>8</v>
          </cell>
          <cell r="F1813">
            <v>8</v>
          </cell>
          <cell r="G1813">
            <v>8.4</v>
          </cell>
          <cell r="H1813">
            <v>0.8</v>
          </cell>
          <cell r="I1813">
            <v>40</v>
          </cell>
          <cell r="J1813">
            <v>0.2</v>
          </cell>
          <cell r="K1813">
            <v>261</v>
          </cell>
          <cell r="L1813">
            <v>4.5177992337164744E-3</v>
          </cell>
          <cell r="M1813">
            <v>0.86599999999999999</v>
          </cell>
          <cell r="R1813">
            <v>250</v>
          </cell>
          <cell r="S1813" t="str">
            <v>15.20型</v>
          </cell>
        </row>
        <row r="1814">
          <cell r="B1814" t="str">
            <v>7517-051-000</v>
          </cell>
          <cell r="D1814" t="str">
            <v>∮</v>
          </cell>
          <cell r="E1814">
            <v>7</v>
          </cell>
          <cell r="F1814">
            <v>6.8</v>
          </cell>
          <cell r="G1814">
            <v>12.45</v>
          </cell>
          <cell r="H1814">
            <v>0.8</v>
          </cell>
          <cell r="I1814">
            <v>60</v>
          </cell>
          <cell r="J1814">
            <v>0.2</v>
          </cell>
          <cell r="K1814">
            <v>181</v>
          </cell>
          <cell r="L1814">
            <v>4.5212313535911604E-3</v>
          </cell>
          <cell r="M1814">
            <v>0.78500000000000003</v>
          </cell>
          <cell r="R1814">
            <v>400</v>
          </cell>
          <cell r="S1814" t="str">
            <v>15型</v>
          </cell>
        </row>
        <row r="1815">
          <cell r="B1815" t="str">
            <v>F59-MCV-R-01</v>
          </cell>
          <cell r="D1815" t="str">
            <v>∮</v>
          </cell>
          <cell r="E1815">
            <v>11.1</v>
          </cell>
          <cell r="F1815">
            <v>11</v>
          </cell>
          <cell r="G1815">
            <v>16.7</v>
          </cell>
          <cell r="H1815">
            <v>0.8</v>
          </cell>
          <cell r="I1815">
            <v>40</v>
          </cell>
          <cell r="J1815">
            <v>0.2</v>
          </cell>
          <cell r="K1815">
            <v>138</v>
          </cell>
          <cell r="L1815">
            <v>1.4910976874999997E-2</v>
          </cell>
          <cell r="M1815">
            <v>0.78500000000000003</v>
          </cell>
          <cell r="R1815">
            <v>300</v>
          </cell>
          <cell r="S1815" t="str">
            <v>15.20型</v>
          </cell>
        </row>
        <row r="1816">
          <cell r="B1816" t="str">
            <v>SLC1855-BNCFPU-R</v>
          </cell>
          <cell r="D1816" t="str">
            <v>∮</v>
          </cell>
          <cell r="E1816">
            <v>11.1</v>
          </cell>
          <cell r="F1816">
            <v>11</v>
          </cell>
          <cell r="G1816">
            <v>11.15</v>
          </cell>
          <cell r="H1816">
            <v>0.8</v>
          </cell>
          <cell r="I1816">
            <v>40</v>
          </cell>
          <cell r="J1816">
            <v>0.2</v>
          </cell>
          <cell r="K1816">
            <v>202</v>
          </cell>
          <cell r="L1816">
            <v>1.0186706974009899E-2</v>
          </cell>
          <cell r="M1816">
            <v>0.78500000000000003</v>
          </cell>
          <cell r="R1816">
            <v>300</v>
          </cell>
          <cell r="S1816" t="str">
            <v>15.20型</v>
          </cell>
        </row>
        <row r="1817">
          <cell r="B1817">
            <v>184906</v>
          </cell>
          <cell r="D1817" t="str">
            <v>∮</v>
          </cell>
          <cell r="E1817">
            <v>19</v>
          </cell>
          <cell r="F1817">
            <v>18.899999999999999</v>
          </cell>
          <cell r="G1817">
            <v>25</v>
          </cell>
          <cell r="H1817">
            <v>0.8</v>
          </cell>
          <cell r="I1817">
            <v>40</v>
          </cell>
          <cell r="J1817">
            <v>0.2</v>
          </cell>
          <cell r="K1817">
            <v>94</v>
          </cell>
          <cell r="L1817">
            <v>6.4138466755319146E-2</v>
          </cell>
          <cell r="M1817">
            <v>0.78500000000000003</v>
          </cell>
          <cell r="R1817">
            <v>250</v>
          </cell>
          <cell r="S1817" t="str">
            <v>20型</v>
          </cell>
        </row>
        <row r="1818">
          <cell r="B1818" t="str">
            <v>247500-01</v>
          </cell>
          <cell r="D1818" t="str">
            <v>∮</v>
          </cell>
          <cell r="E1818">
            <v>8.5</v>
          </cell>
          <cell r="F1818">
            <v>8.5</v>
          </cell>
          <cell r="G1818">
            <v>15.2</v>
          </cell>
          <cell r="H1818">
            <v>0.8</v>
          </cell>
          <cell r="I1818">
            <v>60</v>
          </cell>
          <cell r="J1818">
            <v>0.2</v>
          </cell>
          <cell r="K1818">
            <v>150</v>
          </cell>
          <cell r="L1818">
            <v>8.0442547916666669E-3</v>
          </cell>
          <cell r="M1818">
            <v>0.78500000000000003</v>
          </cell>
          <cell r="R1818">
            <v>700</v>
          </cell>
          <cell r="S1818" t="str">
            <v>15.20型</v>
          </cell>
        </row>
        <row r="1819">
          <cell r="B1819" t="str">
            <v>144823-20-A2</v>
          </cell>
          <cell r="D1819" t="str">
            <v>∮</v>
          </cell>
          <cell r="E1819">
            <v>7.5</v>
          </cell>
          <cell r="F1819">
            <v>7.35</v>
          </cell>
          <cell r="G1819">
            <v>6.4</v>
          </cell>
          <cell r="H1819">
            <v>0.8</v>
          </cell>
          <cell r="I1819">
            <v>60</v>
          </cell>
          <cell r="J1819">
            <v>0.2</v>
          </cell>
          <cell r="K1819">
            <v>329</v>
          </cell>
          <cell r="L1819">
            <v>2.855392762158055E-3</v>
          </cell>
          <cell r="M1819">
            <v>0.78500000000000003</v>
          </cell>
          <cell r="R1819">
            <v>300</v>
          </cell>
          <cell r="S1819" t="str">
            <v>15.20型</v>
          </cell>
        </row>
        <row r="1820">
          <cell r="B1820" t="str">
            <v>NS-11220-1-01</v>
          </cell>
          <cell r="C1820" t="str">
            <v>鋁管</v>
          </cell>
          <cell r="D1820" t="str">
            <v>∮</v>
          </cell>
          <cell r="E1820">
            <v>11.4</v>
          </cell>
          <cell r="F1820">
            <v>11.35</v>
          </cell>
          <cell r="G1820">
            <v>19</v>
          </cell>
          <cell r="H1820">
            <v>0.8</v>
          </cell>
          <cell r="I1820">
            <v>40</v>
          </cell>
          <cell r="J1820">
            <v>0.2</v>
          </cell>
          <cell r="K1820">
            <v>123</v>
          </cell>
          <cell r="L1820">
            <v>4.2260244878048773E-3</v>
          </cell>
          <cell r="M1820">
            <v>0.188</v>
          </cell>
          <cell r="R1820">
            <v>250</v>
          </cell>
          <cell r="S1820" t="str">
            <v>15.20型</v>
          </cell>
        </row>
        <row r="1821">
          <cell r="B1821" t="str">
            <v>NS-11221-1</v>
          </cell>
          <cell r="C1821" t="str">
            <v>鋁管</v>
          </cell>
          <cell r="D1821" t="str">
            <v>∮</v>
          </cell>
          <cell r="E1821">
            <v>14</v>
          </cell>
          <cell r="F1821">
            <v>14</v>
          </cell>
          <cell r="G1821">
            <v>30.75</v>
          </cell>
          <cell r="H1821">
            <v>0.8</v>
          </cell>
          <cell r="I1821">
            <v>40</v>
          </cell>
          <cell r="J1821">
            <v>0.2</v>
          </cell>
          <cell r="K1821">
            <v>77</v>
          </cell>
          <cell r="L1821">
            <v>5.4154545454545462E-3</v>
          </cell>
          <cell r="M1821">
            <v>0.1</v>
          </cell>
          <cell r="R1821">
            <v>960</v>
          </cell>
          <cell r="S1821" t="str">
            <v>15.20型</v>
          </cell>
        </row>
        <row r="1822">
          <cell r="B1822" t="str">
            <v>G-PCBV-NW-A</v>
          </cell>
          <cell r="D1822" t="str">
            <v>∮</v>
          </cell>
          <cell r="E1822">
            <v>12</v>
          </cell>
          <cell r="F1822">
            <v>12</v>
          </cell>
          <cell r="G1822">
            <v>15.7</v>
          </cell>
          <cell r="H1822">
            <v>0.8</v>
          </cell>
          <cell r="I1822">
            <v>40</v>
          </cell>
          <cell r="J1822">
            <v>0.2</v>
          </cell>
          <cell r="K1822">
            <v>147</v>
          </cell>
          <cell r="L1822">
            <v>1.636004081632653E-2</v>
          </cell>
          <cell r="M1822">
            <v>0.78500000000000003</v>
          </cell>
          <cell r="R1822">
            <v>450</v>
          </cell>
          <cell r="S1822" t="str">
            <v>15.20型</v>
          </cell>
        </row>
        <row r="1823">
          <cell r="B1823" t="str">
            <v>BFA-B-01</v>
          </cell>
          <cell r="D1823" t="str">
            <v>∮</v>
          </cell>
          <cell r="E1823">
            <v>11</v>
          </cell>
          <cell r="F1823">
            <v>10.8</v>
          </cell>
          <cell r="G1823">
            <v>22.6</v>
          </cell>
          <cell r="H1823">
            <v>0.8</v>
          </cell>
          <cell r="I1823">
            <v>40</v>
          </cell>
          <cell r="J1823">
            <v>0.2</v>
          </cell>
          <cell r="K1823">
            <v>104</v>
          </cell>
          <cell r="L1823">
            <v>1.9430825721153847E-2</v>
          </cell>
          <cell r="M1823">
            <v>0.78500000000000003</v>
          </cell>
          <cell r="R1823">
            <v>300</v>
          </cell>
          <cell r="S1823" t="str">
            <v>15.20型</v>
          </cell>
        </row>
        <row r="1824">
          <cell r="B1824" t="str">
            <v>7516-050-000</v>
          </cell>
          <cell r="D1824" t="str">
            <v>∮</v>
          </cell>
          <cell r="E1824">
            <v>10.8</v>
          </cell>
          <cell r="F1824">
            <v>10.8</v>
          </cell>
          <cell r="G1824">
            <v>18</v>
          </cell>
          <cell r="H1824">
            <v>0.8</v>
          </cell>
          <cell r="I1824">
            <v>40</v>
          </cell>
          <cell r="J1824">
            <v>0.2</v>
          </cell>
          <cell r="K1824">
            <v>129</v>
          </cell>
          <cell r="L1824">
            <v>1.5100698139534886E-2</v>
          </cell>
          <cell r="M1824">
            <v>0.78500000000000003</v>
          </cell>
          <cell r="R1824">
            <v>300</v>
          </cell>
          <cell r="S1824" t="str">
            <v>15.20型</v>
          </cell>
        </row>
        <row r="1825">
          <cell r="B1825">
            <v>246430</v>
          </cell>
          <cell r="D1825" t="str">
            <v>∮</v>
          </cell>
          <cell r="E1825">
            <v>8.5</v>
          </cell>
          <cell r="F1825">
            <v>8.5</v>
          </cell>
          <cell r="G1825">
            <v>14.1</v>
          </cell>
          <cell r="H1825">
            <v>0.8</v>
          </cell>
          <cell r="I1825">
            <v>60</v>
          </cell>
          <cell r="J1825">
            <v>0.2</v>
          </cell>
          <cell r="K1825">
            <v>161</v>
          </cell>
          <cell r="L1825">
            <v>7.4946473214285714E-3</v>
          </cell>
          <cell r="M1825">
            <v>0.78500000000000003</v>
          </cell>
          <cell r="R1825">
            <v>500</v>
          </cell>
          <cell r="S1825" t="str">
            <v>15.20型</v>
          </cell>
        </row>
        <row r="1826">
          <cell r="B1826">
            <v>183218</v>
          </cell>
          <cell r="D1826" t="str">
            <v>∮</v>
          </cell>
          <cell r="E1826">
            <v>10.8</v>
          </cell>
          <cell r="F1826">
            <v>10.55</v>
          </cell>
          <cell r="G1826">
            <v>18.7</v>
          </cell>
          <cell r="H1826">
            <v>0.8</v>
          </cell>
          <cell r="I1826">
            <v>40</v>
          </cell>
          <cell r="J1826">
            <v>0.2</v>
          </cell>
          <cell r="K1826">
            <v>124</v>
          </cell>
          <cell r="L1826">
            <v>1.570959725806452E-2</v>
          </cell>
          <cell r="M1826">
            <v>0.78500000000000003</v>
          </cell>
          <cell r="R1826">
            <v>600</v>
          </cell>
          <cell r="S1826" t="str">
            <v>15.20型</v>
          </cell>
        </row>
        <row r="1827">
          <cell r="B1827">
            <v>244104</v>
          </cell>
          <cell r="D1827" t="str">
            <v>∮</v>
          </cell>
          <cell r="E1827">
            <v>14</v>
          </cell>
          <cell r="F1827">
            <v>14</v>
          </cell>
          <cell r="G1827">
            <v>15.5</v>
          </cell>
          <cell r="H1827">
            <v>0.8</v>
          </cell>
          <cell r="I1827">
            <v>40</v>
          </cell>
          <cell r="J1827">
            <v>0.2</v>
          </cell>
          <cell r="K1827">
            <v>149</v>
          </cell>
          <cell r="L1827">
            <v>2.196893624161074E-2</v>
          </cell>
          <cell r="M1827">
            <v>0.78500000000000003</v>
          </cell>
          <cell r="R1827">
            <v>500</v>
          </cell>
          <cell r="S1827" t="str">
            <v>20型</v>
          </cell>
        </row>
        <row r="1828">
          <cell r="B1828" t="str">
            <v>FT-DC-A</v>
          </cell>
          <cell r="D1828" t="str">
            <v>H</v>
          </cell>
          <cell r="E1828">
            <v>11</v>
          </cell>
          <cell r="F1828">
            <v>11</v>
          </cell>
          <cell r="G1828">
            <v>23.5</v>
          </cell>
          <cell r="H1828">
            <v>0.8</v>
          </cell>
          <cell r="I1828">
            <v>40</v>
          </cell>
          <cell r="J1828">
            <v>0.2</v>
          </cell>
          <cell r="K1828">
            <v>100</v>
          </cell>
          <cell r="L1828">
            <v>2.2293221499999998E-2</v>
          </cell>
          <cell r="M1828">
            <v>0.86599999999999999</v>
          </cell>
          <cell r="R1828">
            <v>200</v>
          </cell>
          <cell r="S1828" t="str">
            <v>15.20型</v>
          </cell>
        </row>
        <row r="1829">
          <cell r="B1829" t="str">
            <v>CM-RG6L-BNC-R</v>
          </cell>
          <cell r="D1829" t="str">
            <v>∮</v>
          </cell>
          <cell r="E1829">
            <v>12</v>
          </cell>
          <cell r="F1829">
            <v>12</v>
          </cell>
          <cell r="G1829">
            <v>12.6</v>
          </cell>
          <cell r="H1829">
            <v>0.8</v>
          </cell>
          <cell r="I1829">
            <v>40</v>
          </cell>
          <cell r="J1829">
            <v>0.2</v>
          </cell>
          <cell r="K1829">
            <v>180</v>
          </cell>
          <cell r="L1829">
            <v>1.3360700000000001E-2</v>
          </cell>
          <cell r="M1829">
            <v>0.78500000000000003</v>
          </cell>
          <cell r="R1829">
            <v>400</v>
          </cell>
          <cell r="S1829" t="str">
            <v>15.20型</v>
          </cell>
        </row>
        <row r="1830">
          <cell r="B1830" t="str">
            <v>RCA6-MCVL-R</v>
          </cell>
          <cell r="D1830" t="str">
            <v>∮</v>
          </cell>
          <cell r="E1830">
            <v>11.1</v>
          </cell>
          <cell r="F1830">
            <v>11</v>
          </cell>
          <cell r="G1830">
            <v>12.05</v>
          </cell>
          <cell r="H1830">
            <v>0.8</v>
          </cell>
          <cell r="I1830">
            <v>40</v>
          </cell>
          <cell r="J1830">
            <v>0.2</v>
          </cell>
          <cell r="K1830">
            <v>188</v>
          </cell>
          <cell r="L1830">
            <v>1.0945291535904254E-2</v>
          </cell>
          <cell r="M1830">
            <v>0.78500000000000003</v>
          </cell>
          <cell r="R1830">
            <v>400</v>
          </cell>
          <cell r="S1830" t="str">
            <v>15.20型</v>
          </cell>
        </row>
        <row r="1831">
          <cell r="B1831" t="str">
            <v>99902004-A-03</v>
          </cell>
          <cell r="D1831" t="str">
            <v>∮</v>
          </cell>
          <cell r="E1831">
            <v>12</v>
          </cell>
          <cell r="F1831">
            <v>11.8</v>
          </cell>
          <cell r="G1831">
            <v>19.2</v>
          </cell>
          <cell r="H1831">
            <v>0.8</v>
          </cell>
          <cell r="I1831">
            <v>40</v>
          </cell>
          <cell r="J1831">
            <v>0.2</v>
          </cell>
          <cell r="K1831">
            <v>121</v>
          </cell>
          <cell r="L1831">
            <v>1.9875421487603306E-2</v>
          </cell>
          <cell r="M1831">
            <v>0.78500000000000003</v>
          </cell>
          <cell r="R1831">
            <v>200</v>
          </cell>
          <cell r="S1831" t="str">
            <v>15.20型</v>
          </cell>
        </row>
        <row r="1832">
          <cell r="B1832">
            <v>243038</v>
          </cell>
          <cell r="D1832" t="str">
            <v>∮</v>
          </cell>
          <cell r="E1832">
            <v>9</v>
          </cell>
          <cell r="F1832">
            <v>8.9</v>
          </cell>
          <cell r="G1832">
            <v>14.8</v>
          </cell>
          <cell r="H1832">
            <v>0.8</v>
          </cell>
          <cell r="I1832">
            <v>60</v>
          </cell>
          <cell r="J1832">
            <v>0.2</v>
          </cell>
          <cell r="K1832">
            <v>154</v>
          </cell>
          <cell r="L1832">
            <v>8.7842264610389614E-3</v>
          </cell>
          <cell r="M1832">
            <v>0.78500000000000003</v>
          </cell>
          <cell r="R1832">
            <v>700</v>
          </cell>
          <cell r="S1832" t="str">
            <v>15.20型</v>
          </cell>
        </row>
        <row r="1833">
          <cell r="B1833" t="str">
            <v>531-40051-PT</v>
          </cell>
          <cell r="C1833" t="str">
            <v>PTFE</v>
          </cell>
          <cell r="D1833" t="str">
            <v>∮</v>
          </cell>
          <cell r="E1833">
            <v>7</v>
          </cell>
          <cell r="F1833">
            <v>7</v>
          </cell>
          <cell r="G1833">
            <v>12.5</v>
          </cell>
          <cell r="H1833">
            <v>1</v>
          </cell>
          <cell r="I1833">
            <v>70</v>
          </cell>
          <cell r="J1833">
            <v>0.2</v>
          </cell>
          <cell r="K1833">
            <v>67</v>
          </cell>
          <cell r="L1833">
            <v>1.3880597014925373E-2</v>
          </cell>
          <cell r="M1833">
            <v>0.78500000000000003</v>
          </cell>
          <cell r="R1833">
            <v>400</v>
          </cell>
          <cell r="S1833" t="str">
            <v>A01</v>
          </cell>
        </row>
        <row r="1834">
          <cell r="B1834">
            <v>243040</v>
          </cell>
          <cell r="D1834" t="str">
            <v>∮</v>
          </cell>
          <cell r="E1834">
            <v>8</v>
          </cell>
          <cell r="F1834">
            <v>7.9</v>
          </cell>
          <cell r="G1834">
            <v>14.8</v>
          </cell>
          <cell r="H1834">
            <v>0.8</v>
          </cell>
          <cell r="I1834">
            <v>60</v>
          </cell>
          <cell r="J1834">
            <v>0.2</v>
          </cell>
          <cell r="K1834">
            <v>154</v>
          </cell>
          <cell r="L1834">
            <v>6.9406233766233765E-3</v>
          </cell>
          <cell r="M1834">
            <v>0.78500000000000003</v>
          </cell>
          <cell r="R1834">
            <v>700</v>
          </cell>
          <cell r="S1834" t="str">
            <v>15.20型</v>
          </cell>
        </row>
        <row r="1835">
          <cell r="B1835" t="str">
            <v>NS-H1</v>
          </cell>
          <cell r="D1835" t="str">
            <v>∮</v>
          </cell>
          <cell r="E1835">
            <v>10</v>
          </cell>
          <cell r="F1835">
            <v>9.6</v>
          </cell>
          <cell r="G1835">
            <v>3.85</v>
          </cell>
          <cell r="H1835">
            <v>0.8</v>
          </cell>
          <cell r="I1835">
            <v>40</v>
          </cell>
          <cell r="J1835">
            <v>0.2</v>
          </cell>
          <cell r="K1835">
            <v>507</v>
          </cell>
          <cell r="L1835">
            <v>3.2940581854043393E-3</v>
          </cell>
          <cell r="M1835">
            <v>0.78500000000000003</v>
          </cell>
          <cell r="R1835">
            <v>300</v>
          </cell>
          <cell r="S1835" t="str">
            <v>15.20型</v>
          </cell>
        </row>
        <row r="1836">
          <cell r="B1836" t="str">
            <v>PP10860025-A-02</v>
          </cell>
          <cell r="D1836" t="str">
            <v>∮</v>
          </cell>
          <cell r="E1836">
            <v>25.5</v>
          </cell>
          <cell r="F1836">
            <v>25.5</v>
          </cell>
          <cell r="G1836">
            <v>17</v>
          </cell>
          <cell r="H1836">
            <v>1.1000000000000001</v>
          </cell>
          <cell r="I1836">
            <v>60</v>
          </cell>
          <cell r="J1836">
            <v>0.2</v>
          </cell>
          <cell r="K1836">
            <v>133</v>
          </cell>
          <cell r="L1836">
            <v>8.1652210291353375E-2</v>
          </cell>
          <cell r="M1836">
            <v>0.78500000000000003</v>
          </cell>
          <cell r="R1836">
            <v>150</v>
          </cell>
          <cell r="S1836" t="str">
            <v>32型</v>
          </cell>
        </row>
        <row r="1837">
          <cell r="B1837" t="str">
            <v>QC2-FM90-C2</v>
          </cell>
          <cell r="D1837" t="str">
            <v>∮</v>
          </cell>
          <cell r="E1837">
            <v>8.5</v>
          </cell>
          <cell r="F1837">
            <v>8.5</v>
          </cell>
          <cell r="G1837">
            <v>8.5</v>
          </cell>
          <cell r="H1837">
            <v>0.8</v>
          </cell>
          <cell r="I1837">
            <v>60</v>
          </cell>
          <cell r="J1837">
            <v>0.2</v>
          </cell>
          <cell r="K1837">
            <v>256</v>
          </cell>
          <cell r="L1837">
            <v>4.7134305419921875E-3</v>
          </cell>
          <cell r="M1837">
            <v>0.78500000000000003</v>
          </cell>
          <cell r="R1837">
            <v>600</v>
          </cell>
          <cell r="S1837" t="str">
            <v>15.20型</v>
          </cell>
        </row>
        <row r="1838">
          <cell r="B1838" t="str">
            <v>QC2-HB90-C2-01</v>
          </cell>
          <cell r="D1838" t="str">
            <v>∮</v>
          </cell>
          <cell r="E1838">
            <v>9.5</v>
          </cell>
          <cell r="F1838">
            <v>9.1</v>
          </cell>
          <cell r="G1838">
            <v>17.75</v>
          </cell>
          <cell r="H1838">
            <v>0.8</v>
          </cell>
          <cell r="I1838">
            <v>40</v>
          </cell>
          <cell r="J1838">
            <v>0.2</v>
          </cell>
          <cell r="K1838">
            <v>131</v>
          </cell>
          <cell r="L1838">
            <v>1.1505755486641222E-2</v>
          </cell>
          <cell r="M1838">
            <v>0.78500000000000003</v>
          </cell>
          <cell r="R1838">
            <v>700</v>
          </cell>
          <cell r="S1838" t="str">
            <v>15.20型</v>
          </cell>
        </row>
        <row r="1839">
          <cell r="B1839" t="str">
            <v>QC2-FM90-H</v>
          </cell>
          <cell r="D1839" t="str">
            <v>∮</v>
          </cell>
          <cell r="E1839">
            <v>8.5</v>
          </cell>
          <cell r="F1839">
            <v>8.1999999999999993</v>
          </cell>
          <cell r="G1839">
            <v>3</v>
          </cell>
          <cell r="H1839">
            <v>0.8</v>
          </cell>
          <cell r="I1839">
            <v>60</v>
          </cell>
          <cell r="J1839">
            <v>0.2</v>
          </cell>
          <cell r="K1839">
            <v>610</v>
          </cell>
          <cell r="L1839">
            <v>1.9780954405737706E-3</v>
          </cell>
          <cell r="M1839">
            <v>0.78500000000000003</v>
          </cell>
          <cell r="R1839">
            <v>300</v>
          </cell>
          <cell r="S1839" t="str">
            <v>15.20型</v>
          </cell>
        </row>
        <row r="1840">
          <cell r="B1840" t="str">
            <v>QC2HBF90-A-01</v>
          </cell>
          <cell r="D1840" t="str">
            <v>∮</v>
          </cell>
          <cell r="E1840">
            <v>14</v>
          </cell>
          <cell r="F1840">
            <v>13.5</v>
          </cell>
          <cell r="G1840">
            <v>23.3</v>
          </cell>
          <cell r="H1840">
            <v>0.8</v>
          </cell>
          <cell r="I1840">
            <v>40</v>
          </cell>
          <cell r="J1840">
            <v>0.2</v>
          </cell>
          <cell r="K1840">
            <v>101</v>
          </cell>
          <cell r="L1840">
            <v>3.2409618811881188E-2</v>
          </cell>
          <cell r="M1840">
            <v>0.78500000000000003</v>
          </cell>
          <cell r="R1840">
            <v>300</v>
          </cell>
          <cell r="S1840" t="str">
            <v>15.20型</v>
          </cell>
        </row>
        <row r="1841">
          <cell r="B1841" t="str">
            <v>EZ6-C</v>
          </cell>
          <cell r="D1841" t="str">
            <v>∮</v>
          </cell>
          <cell r="E1841">
            <v>7</v>
          </cell>
          <cell r="F1841">
            <v>6.8</v>
          </cell>
          <cell r="G1841">
            <v>10.45</v>
          </cell>
          <cell r="H1841">
            <v>0.8</v>
          </cell>
          <cell r="I1841">
            <v>40</v>
          </cell>
          <cell r="J1841">
            <v>0.2</v>
          </cell>
          <cell r="K1841">
            <v>214</v>
          </cell>
          <cell r="L1841">
            <v>3.8240321261682245E-3</v>
          </cell>
          <cell r="M1841">
            <v>0.78500000000000003</v>
          </cell>
          <cell r="R1841">
            <v>700</v>
          </cell>
          <cell r="S1841" t="str">
            <v>15型</v>
          </cell>
        </row>
        <row r="1842">
          <cell r="B1842" t="str">
            <v>CM-RGBS25-RCA-R-02</v>
          </cell>
          <cell r="D1842" t="str">
            <v>∮</v>
          </cell>
          <cell r="E1842">
            <v>12.3</v>
          </cell>
          <cell r="F1842">
            <v>12</v>
          </cell>
          <cell r="G1842">
            <v>11.15</v>
          </cell>
          <cell r="H1842">
            <v>0.8</v>
          </cell>
          <cell r="I1842">
            <v>40</v>
          </cell>
          <cell r="J1842">
            <v>0.2</v>
          </cell>
          <cell r="K1842">
            <v>202</v>
          </cell>
          <cell r="L1842">
            <v>1.2508293954207925E-2</v>
          </cell>
          <cell r="M1842">
            <v>0.78500000000000003</v>
          </cell>
          <cell r="R1842">
            <v>400</v>
          </cell>
          <cell r="S1842" t="str">
            <v>15.20型</v>
          </cell>
        </row>
        <row r="1843">
          <cell r="B1843">
            <v>187614</v>
          </cell>
          <cell r="D1843" t="str">
            <v>∮</v>
          </cell>
          <cell r="E1843">
            <v>10</v>
          </cell>
          <cell r="F1843">
            <v>9.8000000000000007</v>
          </cell>
          <cell r="G1843">
            <v>7.7</v>
          </cell>
          <cell r="H1843">
            <v>0.8</v>
          </cell>
          <cell r="I1843">
            <v>40</v>
          </cell>
          <cell r="J1843">
            <v>0.2</v>
          </cell>
          <cell r="K1843">
            <v>282</v>
          </cell>
          <cell r="L1843">
            <v>5.9222960992907801E-3</v>
          </cell>
          <cell r="M1843">
            <v>0.78500000000000003</v>
          </cell>
          <cell r="R1843">
            <v>300</v>
          </cell>
          <cell r="S1843" t="str">
            <v>15.20型</v>
          </cell>
        </row>
        <row r="1844">
          <cell r="B1844" t="str">
            <v>DS-90-N-B-T-01</v>
          </cell>
          <cell r="D1844" t="str">
            <v>∮</v>
          </cell>
          <cell r="E1844">
            <v>8</v>
          </cell>
          <cell r="F1844">
            <v>8</v>
          </cell>
          <cell r="G1844">
            <v>5.7</v>
          </cell>
          <cell r="H1844">
            <v>0.8</v>
          </cell>
          <cell r="I1844">
            <v>40</v>
          </cell>
          <cell r="J1844">
            <v>0.2</v>
          </cell>
          <cell r="K1844">
            <v>367</v>
          </cell>
          <cell r="L1844">
            <v>2.9124141689373297E-3</v>
          </cell>
          <cell r="M1844">
            <v>0.78500000000000003</v>
          </cell>
          <cell r="R1844">
            <v>700</v>
          </cell>
          <cell r="S1844" t="str">
            <v>15.20型</v>
          </cell>
        </row>
        <row r="1845">
          <cell r="B1845" t="str">
            <v>CISP-HR-CD-H-01</v>
          </cell>
          <cell r="D1845" t="str">
            <v>∮</v>
          </cell>
          <cell r="E1845">
            <v>12.5</v>
          </cell>
          <cell r="F1845">
            <v>12.4</v>
          </cell>
          <cell r="G1845">
            <v>4.45</v>
          </cell>
          <cell r="H1845">
            <v>0.8</v>
          </cell>
          <cell r="I1845">
            <v>40</v>
          </cell>
          <cell r="J1845">
            <v>0.2</v>
          </cell>
          <cell r="K1845">
            <v>451</v>
          </cell>
          <cell r="L1845">
            <v>5.786057026053215E-3</v>
          </cell>
          <cell r="M1845">
            <v>0.78500000000000003</v>
          </cell>
          <cell r="R1845">
            <v>400</v>
          </cell>
          <cell r="S1845" t="str">
            <v>15.20型</v>
          </cell>
        </row>
        <row r="1846">
          <cell r="B1846" t="str">
            <v>TEL-MF-CQ-PT1</v>
          </cell>
          <cell r="C1846" t="str">
            <v>PTFE</v>
          </cell>
          <cell r="D1846" t="str">
            <v>∮</v>
          </cell>
          <cell r="E1846">
            <v>6</v>
          </cell>
          <cell r="F1846">
            <v>5.35</v>
          </cell>
          <cell r="G1846">
            <v>2.7</v>
          </cell>
          <cell r="H1846">
            <v>1</v>
          </cell>
          <cell r="I1846">
            <v>70</v>
          </cell>
          <cell r="J1846">
            <v>0.2</v>
          </cell>
          <cell r="K1846">
            <v>238</v>
          </cell>
          <cell r="L1846">
            <v>3.9075630252100842E-3</v>
          </cell>
          <cell r="M1846">
            <v>0.78500000000000003</v>
          </cell>
          <cell r="R1846">
            <v>500</v>
          </cell>
          <cell r="S1846" t="str">
            <v>A01</v>
          </cell>
        </row>
        <row r="1847">
          <cell r="B1847" t="str">
            <v>TEL-MF-CQ-PT2</v>
          </cell>
          <cell r="C1847" t="str">
            <v>PTFE</v>
          </cell>
          <cell r="D1847" t="str">
            <v>∮</v>
          </cell>
          <cell r="E1847">
            <v>6</v>
          </cell>
          <cell r="F1847">
            <v>5.35</v>
          </cell>
          <cell r="G1847">
            <v>5.05</v>
          </cell>
          <cell r="H1847">
            <v>1</v>
          </cell>
          <cell r="I1847">
            <v>70</v>
          </cell>
          <cell r="J1847">
            <v>0.2</v>
          </cell>
          <cell r="K1847">
            <v>148</v>
          </cell>
          <cell r="L1847">
            <v>6.2837837837837838E-3</v>
          </cell>
          <cell r="M1847">
            <v>0.78500000000000003</v>
          </cell>
          <cell r="R1847">
            <v>450</v>
          </cell>
          <cell r="S1847" t="str">
            <v>A01</v>
          </cell>
        </row>
        <row r="1848">
          <cell r="B1848" t="str">
            <v>QC2HBF90-PT</v>
          </cell>
          <cell r="C1848" t="str">
            <v>PTFE</v>
          </cell>
          <cell r="D1848" t="str">
            <v>∮</v>
          </cell>
          <cell r="E1848">
            <v>8</v>
          </cell>
          <cell r="F1848">
            <v>7.58</v>
          </cell>
          <cell r="G1848">
            <v>3.2</v>
          </cell>
          <cell r="H1848">
            <v>1</v>
          </cell>
          <cell r="I1848">
            <v>70</v>
          </cell>
          <cell r="J1848">
            <v>0.2</v>
          </cell>
          <cell r="K1848">
            <v>211</v>
          </cell>
          <cell r="L1848">
            <v>4.4075829383886257E-3</v>
          </cell>
          <cell r="M1848">
            <v>0.78500000000000003</v>
          </cell>
          <cell r="R1848">
            <v>550</v>
          </cell>
          <cell r="S1848" t="str">
            <v>A01</v>
          </cell>
        </row>
        <row r="1849">
          <cell r="B1849" t="str">
            <v>ASFPSLCQ-PT</v>
          </cell>
          <cell r="C1849" t="str">
            <v>PTFE</v>
          </cell>
          <cell r="D1849" t="str">
            <v>∮</v>
          </cell>
          <cell r="E1849">
            <v>7</v>
          </cell>
          <cell r="F1849">
            <v>6.35</v>
          </cell>
          <cell r="G1849">
            <v>2.2000000000000002</v>
          </cell>
          <cell r="H1849">
            <v>1</v>
          </cell>
          <cell r="I1849">
            <v>70</v>
          </cell>
          <cell r="J1849">
            <v>0.2</v>
          </cell>
          <cell r="K1849">
            <v>273</v>
          </cell>
          <cell r="L1849">
            <v>3.4065934065934064E-3</v>
          </cell>
          <cell r="M1849">
            <v>0.78500000000000003</v>
          </cell>
          <cell r="R1849">
            <v>600</v>
          </cell>
          <cell r="S1849" t="str">
            <v>A01</v>
          </cell>
        </row>
        <row r="1850">
          <cell r="B1850" t="str">
            <v>PNC-11U-C1</v>
          </cell>
          <cell r="D1850" t="str">
            <v>∮</v>
          </cell>
          <cell r="E1850">
            <v>8.5</v>
          </cell>
          <cell r="F1850">
            <v>8.5</v>
          </cell>
          <cell r="G1850">
            <v>7.8</v>
          </cell>
          <cell r="H1850">
            <v>0.8</v>
          </cell>
          <cell r="I1850">
            <v>60</v>
          </cell>
          <cell r="J1850">
            <v>0.2</v>
          </cell>
          <cell r="K1850">
            <v>277</v>
          </cell>
          <cell r="L1850">
            <v>4.3560946525270754E-3</v>
          </cell>
          <cell r="M1850">
            <v>0.78500000000000003</v>
          </cell>
          <cell r="R1850">
            <v>700</v>
          </cell>
          <cell r="S1850" t="str">
            <v>15.20型</v>
          </cell>
        </row>
        <row r="1851">
          <cell r="B1851" t="str">
            <v>PNC-11U-N</v>
          </cell>
          <cell r="D1851" t="str">
            <v>H</v>
          </cell>
          <cell r="E1851">
            <v>11</v>
          </cell>
          <cell r="F1851">
            <v>11</v>
          </cell>
          <cell r="G1851">
            <v>11.5</v>
          </cell>
          <cell r="H1851">
            <v>0.8</v>
          </cell>
          <cell r="I1851">
            <v>40</v>
          </cell>
          <cell r="J1851">
            <v>0.2</v>
          </cell>
          <cell r="K1851">
            <v>196</v>
          </cell>
          <cell r="L1851">
            <v>1.1374092602040815E-2</v>
          </cell>
          <cell r="M1851">
            <v>0.86599999999999999</v>
          </cell>
          <cell r="R1851">
            <v>400</v>
          </cell>
          <cell r="S1851" t="str">
            <v>15.20型</v>
          </cell>
        </row>
        <row r="1852">
          <cell r="B1852" t="str">
            <v>PEU-11U-A</v>
          </cell>
          <cell r="D1852" t="str">
            <v>∮</v>
          </cell>
          <cell r="E1852">
            <v>14.5</v>
          </cell>
          <cell r="F1852">
            <v>14.2</v>
          </cell>
          <cell r="G1852">
            <v>14.3</v>
          </cell>
          <cell r="H1852">
            <v>0.8</v>
          </cell>
          <cell r="I1852">
            <v>40</v>
          </cell>
          <cell r="J1852">
            <v>0.2</v>
          </cell>
          <cell r="K1852">
            <v>160</v>
          </cell>
          <cell r="L1852">
            <v>2.1945993554687501E-2</v>
          </cell>
          <cell r="M1852">
            <v>0.78500000000000003</v>
          </cell>
          <cell r="R1852">
            <v>400</v>
          </cell>
          <cell r="S1852" t="str">
            <v>15.20型</v>
          </cell>
        </row>
        <row r="1853">
          <cell r="B1853" t="str">
            <v>PNC-11U-C2</v>
          </cell>
          <cell r="D1853" t="str">
            <v>∮</v>
          </cell>
          <cell r="E1853">
            <v>11.5</v>
          </cell>
          <cell r="F1853">
            <v>11.5</v>
          </cell>
          <cell r="G1853">
            <v>21.2</v>
          </cell>
          <cell r="H1853">
            <v>0.8</v>
          </cell>
          <cell r="I1853">
            <v>40</v>
          </cell>
          <cell r="J1853">
            <v>0.2</v>
          </cell>
          <cell r="K1853">
            <v>110</v>
          </cell>
          <cell r="L1853">
            <v>2.0079006534090907E-2</v>
          </cell>
          <cell r="M1853">
            <v>0.78500000000000003</v>
          </cell>
          <cell r="R1853">
            <v>400</v>
          </cell>
          <cell r="S1853" t="str">
            <v>15.20型</v>
          </cell>
        </row>
        <row r="1854">
          <cell r="B1854" t="str">
            <v>PNC-11U-F</v>
          </cell>
          <cell r="D1854" t="str">
            <v>∮</v>
          </cell>
          <cell r="E1854">
            <v>14.5</v>
          </cell>
          <cell r="F1854">
            <v>14.2</v>
          </cell>
          <cell r="G1854">
            <v>9.9</v>
          </cell>
          <cell r="H1854">
            <v>0.8</v>
          </cell>
          <cell r="I1854">
            <v>40</v>
          </cell>
          <cell r="J1854">
            <v>0.2</v>
          </cell>
          <cell r="K1854">
            <v>225</v>
          </cell>
          <cell r="L1854">
            <v>1.5606039861111112E-2</v>
          </cell>
          <cell r="M1854">
            <v>0.78500000000000003</v>
          </cell>
          <cell r="R1854">
            <v>400</v>
          </cell>
          <cell r="S1854" t="str">
            <v>15.20型</v>
          </cell>
        </row>
        <row r="1855">
          <cell r="B1855" t="str">
            <v>SLCU-6-O-RINGA-C</v>
          </cell>
          <cell r="D1855" t="str">
            <v>∮</v>
          </cell>
          <cell r="E1855">
            <v>8.5</v>
          </cell>
          <cell r="F1855">
            <v>8.5</v>
          </cell>
          <cell r="G1855">
            <v>21.1</v>
          </cell>
          <cell r="H1855">
            <v>0.8</v>
          </cell>
          <cell r="I1855">
            <v>60</v>
          </cell>
          <cell r="J1855">
            <v>0.2</v>
          </cell>
          <cell r="K1855">
            <v>110</v>
          </cell>
          <cell r="L1855">
            <v>1.0969438352272726E-2</v>
          </cell>
          <cell r="M1855">
            <v>0.78500000000000003</v>
          </cell>
          <cell r="R1855">
            <v>600</v>
          </cell>
          <cell r="S1855" t="str">
            <v>15.20型</v>
          </cell>
        </row>
        <row r="1856">
          <cell r="B1856" t="str">
            <v>RCA59-MCV-R</v>
          </cell>
          <cell r="D1856" t="str">
            <v>∮</v>
          </cell>
          <cell r="E1856">
            <v>11.1</v>
          </cell>
          <cell r="F1856">
            <v>11</v>
          </cell>
          <cell r="G1856">
            <v>12.05</v>
          </cell>
          <cell r="H1856">
            <v>0.8</v>
          </cell>
          <cell r="I1856">
            <v>40</v>
          </cell>
          <cell r="J1856">
            <v>0.2</v>
          </cell>
          <cell r="K1856">
            <v>188</v>
          </cell>
          <cell r="L1856">
            <v>1.0945291535904254E-2</v>
          </cell>
          <cell r="M1856">
            <v>0.78500000000000003</v>
          </cell>
          <cell r="R1856">
            <v>400</v>
          </cell>
          <cell r="S1856" t="str">
            <v>15.20型</v>
          </cell>
        </row>
        <row r="1857">
          <cell r="B1857" t="str">
            <v>SLC59-BNC-OA-R-02</v>
          </cell>
          <cell r="D1857" t="str">
            <v>∮</v>
          </cell>
          <cell r="E1857">
            <v>11.3</v>
          </cell>
          <cell r="F1857">
            <v>11</v>
          </cell>
          <cell r="G1857">
            <v>12.65</v>
          </cell>
          <cell r="H1857">
            <v>0.8</v>
          </cell>
          <cell r="I1857">
            <v>40</v>
          </cell>
          <cell r="J1857">
            <v>0.2</v>
          </cell>
          <cell r="K1857">
            <v>180</v>
          </cell>
          <cell r="L1857">
            <v>1.1847415159722223E-2</v>
          </cell>
          <cell r="M1857">
            <v>0.78500000000000003</v>
          </cell>
          <cell r="R1857">
            <v>360</v>
          </cell>
          <cell r="S1857" t="str">
            <v>15.20型</v>
          </cell>
        </row>
        <row r="1858">
          <cell r="B1858" t="str">
            <v>24V2A-B2</v>
          </cell>
          <cell r="D1858" t="str">
            <v>∮</v>
          </cell>
          <cell r="E1858">
            <v>12.3</v>
          </cell>
          <cell r="F1858">
            <v>12.2</v>
          </cell>
          <cell r="G1858">
            <v>20.6</v>
          </cell>
          <cell r="H1858">
            <v>0.8</v>
          </cell>
          <cell r="I1858">
            <v>40</v>
          </cell>
          <cell r="J1858">
            <v>0.2</v>
          </cell>
          <cell r="K1858">
            <v>113</v>
          </cell>
          <cell r="L1858">
            <v>2.2359959103982308E-2</v>
          </cell>
          <cell r="M1858">
            <v>0.78500000000000003</v>
          </cell>
          <cell r="R1858">
            <v>300</v>
          </cell>
          <cell r="S1858" t="str">
            <v>15.20型</v>
          </cell>
        </row>
        <row r="1859">
          <cell r="B1859" t="str">
            <v>SLCU-6-O-NUT-02</v>
          </cell>
          <cell r="D1859" t="str">
            <v>H</v>
          </cell>
          <cell r="E1859">
            <v>11</v>
          </cell>
          <cell r="F1859">
            <v>11</v>
          </cell>
          <cell r="G1859">
            <v>9.6</v>
          </cell>
          <cell r="H1859">
            <v>0.8</v>
          </cell>
          <cell r="I1859">
            <v>40</v>
          </cell>
          <cell r="J1859">
            <v>0.2</v>
          </cell>
          <cell r="K1859">
            <v>232</v>
          </cell>
          <cell r="L1859">
            <v>9.6091471982758612E-3</v>
          </cell>
          <cell r="M1859">
            <v>0.86599999999999999</v>
          </cell>
          <cell r="R1859">
            <v>900</v>
          </cell>
          <cell r="S1859" t="str">
            <v>15.20型</v>
          </cell>
        </row>
        <row r="1860">
          <cell r="B1860" t="str">
            <v>571488-001-PT2</v>
          </cell>
          <cell r="C1860" t="str">
            <v>PTFE</v>
          </cell>
          <cell r="D1860" t="str">
            <v>∮</v>
          </cell>
          <cell r="E1860">
            <v>7</v>
          </cell>
          <cell r="F1860">
            <v>7</v>
          </cell>
          <cell r="G1860">
            <v>2.75</v>
          </cell>
          <cell r="H1860">
            <v>1</v>
          </cell>
          <cell r="I1860">
            <v>70</v>
          </cell>
          <cell r="J1860">
            <v>0.2</v>
          </cell>
          <cell r="K1860">
            <v>235</v>
          </cell>
          <cell r="L1860">
            <v>3.9574468085106385E-3</v>
          </cell>
          <cell r="M1860">
            <v>0.78500000000000003</v>
          </cell>
          <cell r="R1860">
            <v>600</v>
          </cell>
          <cell r="S1860" t="str">
            <v>A01</v>
          </cell>
        </row>
        <row r="1861">
          <cell r="B1861" t="str">
            <v>SLC59-BNC-OA-C</v>
          </cell>
          <cell r="D1861" t="str">
            <v>∮</v>
          </cell>
          <cell r="E1861">
            <v>7</v>
          </cell>
          <cell r="F1861">
            <v>6.6</v>
          </cell>
          <cell r="G1861">
            <v>14.3</v>
          </cell>
          <cell r="H1861">
            <v>0.8</v>
          </cell>
          <cell r="I1861">
            <v>60</v>
          </cell>
          <cell r="J1861">
            <v>0.2</v>
          </cell>
          <cell r="K1861">
            <v>159</v>
          </cell>
          <cell r="L1861">
            <v>5.146810534591195E-3</v>
          </cell>
          <cell r="M1861">
            <v>0.78500000000000003</v>
          </cell>
          <cell r="R1861">
            <v>650</v>
          </cell>
          <cell r="S1861" t="str">
            <v>15.20型</v>
          </cell>
        </row>
        <row r="1862">
          <cell r="B1862" t="str">
            <v>G-F61-PCBE-CL-PT-01</v>
          </cell>
          <cell r="C1862" t="str">
            <v>PTFE</v>
          </cell>
          <cell r="D1862" t="str">
            <v>∮</v>
          </cell>
          <cell r="E1862">
            <v>7</v>
          </cell>
          <cell r="F1862">
            <v>6.4</v>
          </cell>
          <cell r="G1862">
            <v>6.5</v>
          </cell>
          <cell r="H1862">
            <v>1</v>
          </cell>
          <cell r="I1862">
            <v>70</v>
          </cell>
          <cell r="J1862">
            <v>0.2</v>
          </cell>
          <cell r="K1862">
            <v>120</v>
          </cell>
          <cell r="L1862">
            <v>7.7499999999999999E-3</v>
          </cell>
          <cell r="M1862">
            <v>0.78500000000000003</v>
          </cell>
          <cell r="R1862">
            <v>350</v>
          </cell>
          <cell r="S1862" t="str">
            <v>A01</v>
          </cell>
        </row>
        <row r="1863">
          <cell r="B1863" t="str">
            <v>BNC衰減器-A1</v>
          </cell>
          <cell r="D1863" t="str">
            <v>∮</v>
          </cell>
          <cell r="E1863">
            <v>12.7</v>
          </cell>
          <cell r="F1863">
            <v>12.7</v>
          </cell>
          <cell r="G1863">
            <v>22.8</v>
          </cell>
          <cell r="H1863">
            <v>0.8</v>
          </cell>
          <cell r="I1863">
            <v>40</v>
          </cell>
          <cell r="J1863">
            <v>0.2</v>
          </cell>
          <cell r="K1863">
            <v>103</v>
          </cell>
          <cell r="L1863">
            <v>2.6152273094660197E-2</v>
          </cell>
          <cell r="M1863">
            <v>0.78500000000000003</v>
          </cell>
          <cell r="R1863">
            <v>300</v>
          </cell>
          <cell r="S1863" t="str">
            <v>15.20型</v>
          </cell>
        </row>
        <row r="1864">
          <cell r="B1864" t="str">
            <v>BNC-TA-H</v>
          </cell>
          <cell r="D1864" t="str">
            <v>∮</v>
          </cell>
          <cell r="E1864">
            <v>8.5</v>
          </cell>
          <cell r="F1864">
            <v>8.2200000000000006</v>
          </cell>
          <cell r="G1864">
            <v>4</v>
          </cell>
          <cell r="H1864">
            <v>0.8</v>
          </cell>
          <cell r="I1864">
            <v>60</v>
          </cell>
          <cell r="J1864">
            <v>0.2</v>
          </cell>
          <cell r="K1864">
            <v>488</v>
          </cell>
          <cell r="L1864">
            <v>2.472619300717213E-3</v>
          </cell>
          <cell r="M1864">
            <v>0.78500000000000003</v>
          </cell>
          <cell r="R1864">
            <v>600</v>
          </cell>
          <cell r="S1864" t="str">
            <v>15.20型</v>
          </cell>
        </row>
        <row r="1865">
          <cell r="B1865" t="str">
            <v>SLC1855-RCAFP-R(W)</v>
          </cell>
          <cell r="D1865" t="str">
            <v>∮</v>
          </cell>
          <cell r="E1865">
            <v>11</v>
          </cell>
          <cell r="F1865">
            <v>11</v>
          </cell>
          <cell r="G1865">
            <v>11.15</v>
          </cell>
          <cell r="H1865">
            <v>0.8</v>
          </cell>
          <cell r="I1865">
            <v>40</v>
          </cell>
          <cell r="J1865">
            <v>0.2</v>
          </cell>
          <cell r="K1865">
            <v>202</v>
          </cell>
          <cell r="L1865">
            <v>1.0003989480198022E-2</v>
          </cell>
          <cell r="M1865">
            <v>0.78500000000000003</v>
          </cell>
          <cell r="R1865">
            <v>300</v>
          </cell>
          <cell r="S1865" t="str">
            <v>15.20型</v>
          </cell>
        </row>
        <row r="1866">
          <cell r="B1866" t="str">
            <v>SLC1855-BNCFP-C-02</v>
          </cell>
          <cell r="D1866" t="str">
            <v>∮</v>
          </cell>
          <cell r="E1866">
            <v>7</v>
          </cell>
          <cell r="F1866">
            <v>6.6</v>
          </cell>
          <cell r="G1866">
            <v>15.8</v>
          </cell>
          <cell r="H1866">
            <v>0.8</v>
          </cell>
          <cell r="I1866">
            <v>60</v>
          </cell>
          <cell r="J1866">
            <v>0.2</v>
          </cell>
          <cell r="K1866">
            <v>145</v>
          </cell>
          <cell r="L1866">
            <v>5.6437439655172414E-3</v>
          </cell>
          <cell r="M1866">
            <v>0.78500000000000003</v>
          </cell>
          <cell r="R1866">
            <v>500</v>
          </cell>
          <cell r="S1866" t="str">
            <v>15型</v>
          </cell>
        </row>
        <row r="1867">
          <cell r="B1867" t="str">
            <v>PVM2-F-C</v>
          </cell>
          <cell r="D1867" t="str">
            <v>∮</v>
          </cell>
          <cell r="E1867">
            <v>6.5</v>
          </cell>
          <cell r="F1867">
            <v>6.4</v>
          </cell>
          <cell r="G1867">
            <v>16.5</v>
          </cell>
          <cell r="H1867">
            <v>0.8</v>
          </cell>
          <cell r="I1867">
            <v>60</v>
          </cell>
          <cell r="J1867">
            <v>0.2</v>
          </cell>
          <cell r="K1867">
            <v>139</v>
          </cell>
          <cell r="L1867">
            <v>5.0763450989208632E-3</v>
          </cell>
          <cell r="M1867">
            <v>0.78500000000000003</v>
          </cell>
          <cell r="R1867">
            <v>450</v>
          </cell>
          <cell r="S1867" t="str">
            <v>15型</v>
          </cell>
        </row>
        <row r="1868">
          <cell r="B1868" t="str">
            <v>PVM2-F-R</v>
          </cell>
          <cell r="D1868" t="str">
            <v>∮</v>
          </cell>
          <cell r="E1868">
            <v>11</v>
          </cell>
          <cell r="F1868">
            <v>10.8</v>
          </cell>
          <cell r="G1868">
            <v>12</v>
          </cell>
          <cell r="H1868">
            <v>0.8</v>
          </cell>
          <cell r="I1868">
            <v>40</v>
          </cell>
          <cell r="J1868">
            <v>0.2</v>
          </cell>
          <cell r="K1868">
            <v>189</v>
          </cell>
          <cell r="L1868">
            <v>1.0692094576719578E-2</v>
          </cell>
          <cell r="M1868">
            <v>0.78500000000000003</v>
          </cell>
          <cell r="R1868">
            <v>500</v>
          </cell>
          <cell r="S1868" t="str">
            <v>15.20型</v>
          </cell>
        </row>
        <row r="1869">
          <cell r="B1869" t="str">
            <v>616X-1057-PT1</v>
          </cell>
          <cell r="C1869" t="str">
            <v>PTFE</v>
          </cell>
          <cell r="D1869" t="str">
            <v>∮</v>
          </cell>
          <cell r="E1869">
            <v>6</v>
          </cell>
          <cell r="F1869">
            <v>5.7</v>
          </cell>
          <cell r="G1869">
            <v>5.0999999999999996</v>
          </cell>
          <cell r="H1869">
            <v>1</v>
          </cell>
          <cell r="I1869">
            <v>70</v>
          </cell>
          <cell r="J1869">
            <v>0.2</v>
          </cell>
          <cell r="K1869">
            <v>147</v>
          </cell>
          <cell r="L1869">
            <v>6.3265306122448984E-3</v>
          </cell>
          <cell r="M1869">
            <v>0.78500000000000003</v>
          </cell>
          <cell r="R1869">
            <v>500</v>
          </cell>
          <cell r="S1869" t="str">
            <v>15.20型</v>
          </cell>
        </row>
        <row r="1870">
          <cell r="B1870" t="str">
            <v>616X-1057-PT2</v>
          </cell>
          <cell r="C1870" t="str">
            <v>PTFE</v>
          </cell>
          <cell r="D1870" t="str">
            <v>∮</v>
          </cell>
          <cell r="E1870">
            <v>6</v>
          </cell>
          <cell r="F1870">
            <v>5.7</v>
          </cell>
          <cell r="G1870">
            <v>2.8</v>
          </cell>
          <cell r="H1870">
            <v>1</v>
          </cell>
          <cell r="I1870">
            <v>70</v>
          </cell>
          <cell r="J1870">
            <v>0.2</v>
          </cell>
          <cell r="K1870">
            <v>232</v>
          </cell>
          <cell r="L1870">
            <v>4.0086206896551724E-3</v>
          </cell>
          <cell r="M1870">
            <v>0.78500000000000003</v>
          </cell>
          <cell r="R1870">
            <v>600</v>
          </cell>
          <cell r="S1870" t="str">
            <v>15.20型</v>
          </cell>
        </row>
        <row r="1871">
          <cell r="B1871" t="str">
            <v>MCX-ATT-A1</v>
          </cell>
          <cell r="D1871" t="str">
            <v>∮</v>
          </cell>
          <cell r="E1871">
            <v>7</v>
          </cell>
          <cell r="F1871">
            <v>6.9</v>
          </cell>
          <cell r="G1871">
            <v>17.5</v>
          </cell>
          <cell r="H1871">
            <v>0.8</v>
          </cell>
          <cell r="I1871">
            <v>60</v>
          </cell>
          <cell r="J1871">
            <v>0.2</v>
          </cell>
          <cell r="K1871">
            <v>131</v>
          </cell>
          <cell r="L1871">
            <v>6.2468921755725196E-3</v>
          </cell>
          <cell r="M1871">
            <v>0.78500000000000003</v>
          </cell>
          <cell r="R1871">
            <v>300</v>
          </cell>
          <cell r="S1871" t="str">
            <v>15型</v>
          </cell>
        </row>
        <row r="1872">
          <cell r="B1872">
            <v>187113</v>
          </cell>
          <cell r="D1872" t="str">
            <v>∮</v>
          </cell>
          <cell r="E1872">
            <v>11.1</v>
          </cell>
          <cell r="F1872">
            <v>11</v>
          </cell>
          <cell r="G1872">
            <v>15.5</v>
          </cell>
          <cell r="H1872">
            <v>0.8</v>
          </cell>
          <cell r="I1872">
            <v>40</v>
          </cell>
          <cell r="J1872">
            <v>0.2</v>
          </cell>
          <cell r="K1872">
            <v>149</v>
          </cell>
          <cell r="L1872">
            <v>1.3810166501677851E-2</v>
          </cell>
          <cell r="M1872">
            <v>0.78500000000000003</v>
          </cell>
          <cell r="R1872">
            <v>250</v>
          </cell>
          <cell r="S1872" t="str">
            <v>15.20型</v>
          </cell>
        </row>
        <row r="1873">
          <cell r="B1873">
            <v>165382</v>
          </cell>
          <cell r="D1873" t="str">
            <v>∮</v>
          </cell>
          <cell r="E1873">
            <v>9</v>
          </cell>
          <cell r="F1873">
            <v>8.6999999999999993</v>
          </cell>
          <cell r="G1873">
            <v>14.5</v>
          </cell>
          <cell r="H1873">
            <v>0.8</v>
          </cell>
          <cell r="I1873">
            <v>40</v>
          </cell>
          <cell r="J1873">
            <v>0.2</v>
          </cell>
          <cell r="K1873">
            <v>158</v>
          </cell>
          <cell r="L1873">
            <v>8.5618409810126576E-3</v>
          </cell>
          <cell r="M1873">
            <v>0.78500000000000003</v>
          </cell>
          <cell r="R1873">
            <v>750</v>
          </cell>
          <cell r="S1873" t="str">
            <v>15.20型</v>
          </cell>
        </row>
        <row r="1874">
          <cell r="B1874" t="str">
            <v>G-F-1097-1-H</v>
          </cell>
          <cell r="D1874" t="str">
            <v>∮</v>
          </cell>
          <cell r="E1874">
            <v>8</v>
          </cell>
          <cell r="F1874">
            <v>8</v>
          </cell>
          <cell r="G1874">
            <v>3.94</v>
          </cell>
          <cell r="H1874">
            <v>0.8</v>
          </cell>
          <cell r="I1874">
            <v>60</v>
          </cell>
          <cell r="J1874">
            <v>0.2</v>
          </cell>
          <cell r="K1874">
            <v>493</v>
          </cell>
          <cell r="L1874">
            <v>2.1680649087221096E-3</v>
          </cell>
          <cell r="M1874">
            <v>0.78500000000000003</v>
          </cell>
          <cell r="R1874">
            <v>200</v>
          </cell>
          <cell r="S1874" t="str">
            <v>15型</v>
          </cell>
        </row>
        <row r="1875">
          <cell r="B1875" t="str">
            <v>GLT-L2-A</v>
          </cell>
          <cell r="C1875" t="str">
            <v>鋁合金</v>
          </cell>
          <cell r="D1875" t="str">
            <v>∮</v>
          </cell>
          <cell r="E1875">
            <v>11.4</v>
          </cell>
          <cell r="F1875">
            <v>11.27</v>
          </cell>
          <cell r="G1875">
            <v>16.7</v>
          </cell>
          <cell r="H1875">
            <v>0.8</v>
          </cell>
          <cell r="I1875">
            <v>40</v>
          </cell>
          <cell r="J1875">
            <v>0.2</v>
          </cell>
          <cell r="K1875">
            <v>138</v>
          </cell>
          <cell r="L1875">
            <v>1.2083454782608695E-3</v>
          </cell>
          <cell r="M1875">
            <v>0.188</v>
          </cell>
          <cell r="R1875">
            <v>300</v>
          </cell>
          <cell r="S1875" t="str">
            <v>15.20型</v>
          </cell>
        </row>
        <row r="1876">
          <cell r="B1876" t="str">
            <v>CJ-GB75LT-A-01</v>
          </cell>
          <cell r="C1876" t="str">
            <v>鋁合金</v>
          </cell>
          <cell r="D1876" t="str">
            <v>∮</v>
          </cell>
          <cell r="E1876">
            <v>14</v>
          </cell>
          <cell r="F1876">
            <v>14</v>
          </cell>
          <cell r="G1876">
            <v>30.3</v>
          </cell>
          <cell r="H1876">
            <v>0.8</v>
          </cell>
          <cell r="I1876">
            <v>40</v>
          </cell>
          <cell r="J1876">
            <v>0.2</v>
          </cell>
          <cell r="K1876">
            <v>78</v>
          </cell>
          <cell r="L1876">
            <v>1.7149999999999999E-3</v>
          </cell>
          <cell r="M1876">
            <v>0.1</v>
          </cell>
          <cell r="R1876">
            <v>900</v>
          </cell>
          <cell r="S1876" t="str">
            <v>15.20型</v>
          </cell>
        </row>
        <row r="1877">
          <cell r="B1877" t="str">
            <v>CM-RG6PQ-F-A-01</v>
          </cell>
          <cell r="D1877" t="str">
            <v>∮</v>
          </cell>
          <cell r="E1877">
            <v>8.5</v>
          </cell>
          <cell r="F1877">
            <v>8.5</v>
          </cell>
          <cell r="G1877">
            <v>6</v>
          </cell>
          <cell r="H1877">
            <v>0.8</v>
          </cell>
          <cell r="I1877">
            <v>60</v>
          </cell>
          <cell r="J1877">
            <v>0.2</v>
          </cell>
          <cell r="K1877">
            <v>348</v>
          </cell>
          <cell r="L1877">
            <v>3.4673512033045976E-3</v>
          </cell>
          <cell r="M1877">
            <v>0.78500000000000003</v>
          </cell>
          <cell r="R1877">
            <v>800</v>
          </cell>
          <cell r="S1877" t="str">
            <v>15.20型</v>
          </cell>
        </row>
        <row r="1878">
          <cell r="B1878" t="str">
            <v>CM-RG6PQ-F-R</v>
          </cell>
          <cell r="D1878" t="str">
            <v>∮</v>
          </cell>
          <cell r="E1878">
            <v>12.3</v>
          </cell>
          <cell r="F1878">
            <v>12</v>
          </cell>
          <cell r="G1878">
            <v>16.8</v>
          </cell>
          <cell r="H1878">
            <v>0.8</v>
          </cell>
          <cell r="I1878">
            <v>40</v>
          </cell>
          <cell r="J1878">
            <v>0.2</v>
          </cell>
          <cell r="K1878">
            <v>138</v>
          </cell>
          <cell r="L1878">
            <v>1.8309241875000003E-2</v>
          </cell>
          <cell r="M1878">
            <v>0.78500000000000003</v>
          </cell>
          <cell r="R1878">
            <v>500</v>
          </cell>
          <cell r="S1878" t="str">
            <v>15.20型</v>
          </cell>
        </row>
        <row r="1879">
          <cell r="B1879" t="str">
            <v>25001380-A1</v>
          </cell>
          <cell r="C1879" t="str">
            <v>磷</v>
          </cell>
          <cell r="D1879" t="str">
            <v>∮</v>
          </cell>
          <cell r="E1879">
            <v>20</v>
          </cell>
          <cell r="F1879">
            <v>20</v>
          </cell>
          <cell r="G1879">
            <v>23.9</v>
          </cell>
          <cell r="H1879">
            <v>0.8</v>
          </cell>
          <cell r="I1879">
            <v>40</v>
          </cell>
          <cell r="J1879">
            <v>0.2</v>
          </cell>
          <cell r="K1879">
            <v>98</v>
          </cell>
          <cell r="L1879">
            <v>6.816683673469387E-2</v>
          </cell>
          <cell r="M1879">
            <v>0.78500000000000003</v>
          </cell>
          <cell r="R1879">
            <v>120</v>
          </cell>
          <cell r="S1879" t="str">
            <v>20型</v>
          </cell>
        </row>
        <row r="1880">
          <cell r="B1880" t="str">
            <v>25001380-A2</v>
          </cell>
          <cell r="D1880" t="str">
            <v>∮</v>
          </cell>
          <cell r="E1880">
            <v>16</v>
          </cell>
          <cell r="F1880">
            <v>15.8</v>
          </cell>
          <cell r="G1880">
            <v>22.9</v>
          </cell>
          <cell r="H1880">
            <v>0.8</v>
          </cell>
          <cell r="I1880">
            <v>40</v>
          </cell>
          <cell r="J1880">
            <v>0.2</v>
          </cell>
          <cell r="K1880">
            <v>102</v>
          </cell>
          <cell r="L1880">
            <v>4.1915921568627452E-2</v>
          </cell>
          <cell r="M1880">
            <v>0.78500000000000003</v>
          </cell>
          <cell r="R1880">
            <v>300</v>
          </cell>
          <cell r="S1880" t="str">
            <v>20型</v>
          </cell>
        </row>
        <row r="1881">
          <cell r="B1881" t="str">
            <v>CM-RG11-F-N-R-01</v>
          </cell>
          <cell r="D1881" t="str">
            <v>∮</v>
          </cell>
          <cell r="E1881">
            <v>16</v>
          </cell>
          <cell r="F1881">
            <v>15.8</v>
          </cell>
          <cell r="G1881">
            <v>19.2</v>
          </cell>
          <cell r="H1881">
            <v>0.8</v>
          </cell>
          <cell r="I1881">
            <v>40</v>
          </cell>
          <cell r="J1881">
            <v>0.2</v>
          </cell>
          <cell r="K1881">
            <v>121</v>
          </cell>
          <cell r="L1881">
            <v>3.5334082644628097E-2</v>
          </cell>
          <cell r="M1881">
            <v>0.78500000000000003</v>
          </cell>
          <cell r="R1881">
            <v>300</v>
          </cell>
          <cell r="S1881" t="str">
            <v>15.20型</v>
          </cell>
        </row>
        <row r="1882">
          <cell r="B1882" t="str">
            <v>PG11-ADP-A</v>
          </cell>
          <cell r="D1882" t="str">
            <v>H</v>
          </cell>
          <cell r="E1882">
            <v>22</v>
          </cell>
          <cell r="F1882">
            <v>22</v>
          </cell>
          <cell r="G1882">
            <v>24.5</v>
          </cell>
          <cell r="H1882">
            <v>1.1000000000000001</v>
          </cell>
          <cell r="I1882">
            <v>60</v>
          </cell>
          <cell r="J1882">
            <v>0.2</v>
          </cell>
          <cell r="K1882">
            <v>94</v>
          </cell>
          <cell r="L1882">
            <v>9.4864772340425521E-2</v>
          </cell>
          <cell r="M1882">
            <v>0.86599999999999999</v>
          </cell>
          <cell r="R1882">
            <v>150</v>
          </cell>
          <cell r="S1882" t="str">
            <v>32型</v>
          </cell>
        </row>
        <row r="1883">
          <cell r="B1883" t="str">
            <v>CM-RG59M-RCA-R</v>
          </cell>
          <cell r="D1883" t="str">
            <v>∮</v>
          </cell>
          <cell r="E1883">
            <v>12</v>
          </cell>
          <cell r="F1883">
            <v>11.9</v>
          </cell>
          <cell r="G1883">
            <v>12.2</v>
          </cell>
          <cell r="H1883">
            <v>0.8</v>
          </cell>
          <cell r="I1883">
            <v>40</v>
          </cell>
          <cell r="J1883">
            <v>0.2</v>
          </cell>
          <cell r="K1883">
            <v>186</v>
          </cell>
          <cell r="L1883">
            <v>1.2929709677419356E-2</v>
          </cell>
          <cell r="M1883">
            <v>0.78500000000000003</v>
          </cell>
          <cell r="R1883">
            <v>400</v>
          </cell>
          <cell r="S1883" t="str">
            <v>15.20型</v>
          </cell>
        </row>
        <row r="1884">
          <cell r="B1884" t="str">
            <v>FRF-51315-C</v>
          </cell>
          <cell r="D1884" t="str">
            <v>∮</v>
          </cell>
          <cell r="E1884">
            <v>8</v>
          </cell>
          <cell r="F1884">
            <v>8</v>
          </cell>
          <cell r="G1884">
            <v>11.3</v>
          </cell>
          <cell r="H1884">
            <v>0.8</v>
          </cell>
          <cell r="I1884">
            <v>60</v>
          </cell>
          <cell r="J1884">
            <v>0.2</v>
          </cell>
          <cell r="K1884">
            <v>198</v>
          </cell>
          <cell r="L1884">
            <v>5.398262626262626E-3</v>
          </cell>
          <cell r="M1884">
            <v>0.78500000000000003</v>
          </cell>
          <cell r="R1884">
            <v>700</v>
          </cell>
          <cell r="S1884" t="str">
            <v>15.20型</v>
          </cell>
        </row>
        <row r="1885">
          <cell r="B1885" t="str">
            <v>FRF-51315-B</v>
          </cell>
          <cell r="D1885" t="str">
            <v>∮</v>
          </cell>
          <cell r="E1885">
            <v>10</v>
          </cell>
          <cell r="F1885">
            <v>10</v>
          </cell>
          <cell r="G1885">
            <v>11.45</v>
          </cell>
          <cell r="H1885">
            <v>0.8</v>
          </cell>
          <cell r="I1885">
            <v>40</v>
          </cell>
          <cell r="J1885">
            <v>0.2</v>
          </cell>
          <cell r="K1885">
            <v>197</v>
          </cell>
          <cell r="L1885">
            <v>8.4776015228426385E-3</v>
          </cell>
          <cell r="M1885">
            <v>0.78500000000000003</v>
          </cell>
          <cell r="R1885">
            <v>750</v>
          </cell>
          <cell r="S1885" t="str">
            <v>15.20型</v>
          </cell>
        </row>
        <row r="1886">
          <cell r="B1886">
            <v>182151</v>
          </cell>
          <cell r="C1886" t="str">
            <v>EF料</v>
          </cell>
          <cell r="D1886" t="str">
            <v>∮</v>
          </cell>
          <cell r="E1886">
            <v>13.5</v>
          </cell>
          <cell r="F1886">
            <v>13.5</v>
          </cell>
          <cell r="G1886">
            <v>25.3</v>
          </cell>
          <cell r="H1886">
            <v>0.8</v>
          </cell>
          <cell r="I1886">
            <v>40</v>
          </cell>
          <cell r="J1886">
            <v>0.2</v>
          </cell>
          <cell r="K1886">
            <v>93</v>
          </cell>
          <cell r="L1886">
            <v>3.2728327620967737E-2</v>
          </cell>
          <cell r="M1886">
            <v>0.78500000000000003</v>
          </cell>
          <cell r="R1886">
            <v>180</v>
          </cell>
          <cell r="S1886" t="str">
            <v>15.20型</v>
          </cell>
        </row>
        <row r="1887">
          <cell r="B1887" t="str">
            <v>DBTCCXFM61-A</v>
          </cell>
          <cell r="D1887" t="str">
            <v>∮</v>
          </cell>
          <cell r="E1887">
            <v>10</v>
          </cell>
          <cell r="F1887">
            <v>9.5</v>
          </cell>
          <cell r="G1887">
            <v>16.2</v>
          </cell>
          <cell r="H1887">
            <v>0.8</v>
          </cell>
          <cell r="I1887">
            <v>40</v>
          </cell>
          <cell r="J1887">
            <v>0.2</v>
          </cell>
          <cell r="K1887">
            <v>143</v>
          </cell>
          <cell r="L1887">
            <v>1.1678933566433566E-2</v>
          </cell>
          <cell r="M1887">
            <v>0.78500000000000003</v>
          </cell>
          <cell r="R1887">
            <v>300</v>
          </cell>
          <cell r="S1887" t="str">
            <v>15.20型</v>
          </cell>
        </row>
        <row r="1888">
          <cell r="B1888" t="str">
            <v>DBTCCSC-H</v>
          </cell>
          <cell r="D1888" t="str">
            <v>∮</v>
          </cell>
          <cell r="E1888">
            <v>5</v>
          </cell>
          <cell r="F1888">
            <v>4.5</v>
          </cell>
          <cell r="G1888">
            <v>4.9000000000000004</v>
          </cell>
          <cell r="H1888">
            <v>0.8</v>
          </cell>
          <cell r="I1888">
            <v>40</v>
          </cell>
          <cell r="J1888">
            <v>0.2</v>
          </cell>
          <cell r="K1888">
            <v>416</v>
          </cell>
          <cell r="L1888">
            <v>1.0036583533653846E-3</v>
          </cell>
          <cell r="M1888">
            <v>0.78500000000000003</v>
          </cell>
          <cell r="R1888">
            <v>300</v>
          </cell>
          <cell r="S1888" t="str">
            <v>15.20型</v>
          </cell>
        </row>
        <row r="1889">
          <cell r="B1889" t="str">
            <v>DBTAPG115T8-B</v>
          </cell>
          <cell r="D1889" t="str">
            <v>∮</v>
          </cell>
          <cell r="E1889">
            <v>24.5</v>
          </cell>
          <cell r="F1889">
            <v>24.5</v>
          </cell>
          <cell r="G1889">
            <v>22.5</v>
          </cell>
          <cell r="H1889">
            <v>1.1000000000000001</v>
          </cell>
          <cell r="I1889">
            <v>60</v>
          </cell>
          <cell r="J1889">
            <v>0.2</v>
          </cell>
          <cell r="K1889">
            <v>102</v>
          </cell>
          <cell r="L1889">
            <v>9.8281374693627452E-2</v>
          </cell>
          <cell r="M1889">
            <v>0.78500000000000003</v>
          </cell>
          <cell r="R1889">
            <v>120</v>
          </cell>
          <cell r="S1889" t="str">
            <v>32型</v>
          </cell>
        </row>
        <row r="1890">
          <cell r="B1890" t="str">
            <v>DBTCCSC-B</v>
          </cell>
          <cell r="D1890" t="str">
            <v>∮</v>
          </cell>
          <cell r="E1890">
            <v>6.5</v>
          </cell>
          <cell r="F1890">
            <v>6</v>
          </cell>
          <cell r="G1890">
            <v>11.5</v>
          </cell>
          <cell r="H1890">
            <v>0.8</v>
          </cell>
          <cell r="I1890">
            <v>40</v>
          </cell>
          <cell r="J1890">
            <v>0.2</v>
          </cell>
          <cell r="K1890">
            <v>196</v>
          </cell>
          <cell r="L1890">
            <v>3.6000610650510204E-3</v>
          </cell>
          <cell r="M1890">
            <v>0.78500000000000003</v>
          </cell>
          <cell r="R1890">
            <v>330</v>
          </cell>
          <cell r="S1890" t="str">
            <v>15型</v>
          </cell>
        </row>
        <row r="1891">
          <cell r="B1891" t="str">
            <v>1515085-A</v>
          </cell>
          <cell r="D1891" t="str">
            <v>□</v>
          </cell>
          <cell r="E1891">
            <v>9.5</v>
          </cell>
          <cell r="F1891">
            <v>9.5</v>
          </cell>
          <cell r="G1891">
            <v>17.5</v>
          </cell>
          <cell r="H1891">
            <v>0.8</v>
          </cell>
          <cell r="I1891">
            <v>40</v>
          </cell>
          <cell r="J1891">
            <v>0.2</v>
          </cell>
          <cell r="K1891">
            <v>132</v>
          </cell>
          <cell r="L1891">
            <v>1.4545975378787879E-2</v>
          </cell>
          <cell r="M1891">
            <v>1</v>
          </cell>
          <cell r="R1891">
            <v>330</v>
          </cell>
          <cell r="S1891" t="str">
            <v>15.20型(牙)</v>
          </cell>
        </row>
        <row r="1892">
          <cell r="B1892" t="str">
            <v>F59-A</v>
          </cell>
          <cell r="D1892" t="str">
            <v>H</v>
          </cell>
          <cell r="E1892">
            <v>11</v>
          </cell>
          <cell r="F1892">
            <v>11</v>
          </cell>
          <cell r="G1892">
            <v>7.5</v>
          </cell>
          <cell r="H1892">
            <v>0.8</v>
          </cell>
          <cell r="I1892">
            <v>40</v>
          </cell>
          <cell r="J1892">
            <v>0.2</v>
          </cell>
          <cell r="K1892">
            <v>289</v>
          </cell>
          <cell r="L1892">
            <v>7.7139174740484418E-3</v>
          </cell>
          <cell r="M1892">
            <v>0.86599999999999999</v>
          </cell>
          <cell r="R1892">
            <v>800</v>
          </cell>
          <cell r="S1892" t="str">
            <v>15.20型</v>
          </cell>
        </row>
        <row r="1893">
          <cell r="B1893" t="str">
            <v>VF10-2061-B</v>
          </cell>
          <cell r="D1893" t="str">
            <v>∮</v>
          </cell>
          <cell r="E1893">
            <v>8.5</v>
          </cell>
          <cell r="F1893">
            <v>8.5</v>
          </cell>
          <cell r="G1893">
            <v>12.1</v>
          </cell>
          <cell r="H1893">
            <v>0.8</v>
          </cell>
          <cell r="I1893">
            <v>60</v>
          </cell>
          <cell r="J1893">
            <v>0.2</v>
          </cell>
          <cell r="K1893">
            <v>186</v>
          </cell>
          <cell r="L1893">
            <v>6.4873022513440856E-3</v>
          </cell>
          <cell r="M1893">
            <v>0.78500000000000003</v>
          </cell>
          <cell r="R1893">
            <v>400</v>
          </cell>
          <cell r="S1893" t="str">
            <v>15.20型</v>
          </cell>
        </row>
        <row r="1894">
          <cell r="B1894" t="str">
            <v>PCB90XTLR-WS-B</v>
          </cell>
          <cell r="D1894" t="str">
            <v>∮</v>
          </cell>
          <cell r="E1894">
            <v>15.5</v>
          </cell>
          <cell r="F1894">
            <v>15.2</v>
          </cell>
          <cell r="G1894">
            <v>19.600000000000001</v>
          </cell>
          <cell r="H1894">
            <v>0.8</v>
          </cell>
          <cell r="I1894">
            <v>60</v>
          </cell>
          <cell r="J1894">
            <v>0.2</v>
          </cell>
          <cell r="K1894">
            <v>118</v>
          </cell>
          <cell r="L1894">
            <v>3.4003264565677968E-2</v>
          </cell>
          <cell r="M1894">
            <v>0.78500000000000003</v>
          </cell>
          <cell r="R1894">
            <v>150</v>
          </cell>
          <cell r="S1894" t="str">
            <v>15.20型</v>
          </cell>
        </row>
        <row r="1895">
          <cell r="B1895" t="str">
            <v>PCB90XTLR-WS-H1</v>
          </cell>
          <cell r="D1895" t="str">
            <v>∮</v>
          </cell>
          <cell r="E1895">
            <v>7.5</v>
          </cell>
          <cell r="F1895">
            <v>7.35</v>
          </cell>
          <cell r="G1895">
            <v>5.05</v>
          </cell>
          <cell r="H1895">
            <v>0.8</v>
          </cell>
          <cell r="I1895">
            <v>60</v>
          </cell>
          <cell r="J1895">
            <v>0.2</v>
          </cell>
          <cell r="K1895">
            <v>403</v>
          </cell>
          <cell r="L1895">
            <v>2.3310774658808933E-3</v>
          </cell>
          <cell r="M1895">
            <v>0.78500000000000003</v>
          </cell>
          <cell r="R1895">
            <v>500</v>
          </cell>
          <cell r="S1895" t="str">
            <v>15.20型</v>
          </cell>
        </row>
        <row r="1896">
          <cell r="B1896" t="str">
            <v>PCB90XTLR-WS-H2</v>
          </cell>
          <cell r="D1896" t="str">
            <v>∮</v>
          </cell>
          <cell r="E1896">
            <v>8</v>
          </cell>
          <cell r="F1896">
            <v>7.5</v>
          </cell>
          <cell r="G1896">
            <v>8</v>
          </cell>
          <cell r="H1896">
            <v>0.8</v>
          </cell>
          <cell r="I1896">
            <v>60</v>
          </cell>
          <cell r="J1896">
            <v>0.2</v>
          </cell>
          <cell r="K1896">
            <v>271</v>
          </cell>
          <cell r="L1896">
            <v>3.944118081180812E-3</v>
          </cell>
          <cell r="M1896">
            <v>0.78500000000000003</v>
          </cell>
          <cell r="R1896">
            <v>300</v>
          </cell>
          <cell r="S1896" t="str">
            <v>15.20型</v>
          </cell>
        </row>
        <row r="1897">
          <cell r="B1897" t="str">
            <v>182010-01</v>
          </cell>
          <cell r="C1897" t="str">
            <v>十花</v>
          </cell>
          <cell r="D1897" t="str">
            <v>∮</v>
          </cell>
          <cell r="E1897">
            <v>12</v>
          </cell>
          <cell r="F1897">
            <v>12</v>
          </cell>
          <cell r="G1897">
            <v>23.75</v>
          </cell>
          <cell r="H1897">
            <v>0.8</v>
          </cell>
          <cell r="I1897">
            <v>60</v>
          </cell>
          <cell r="J1897">
            <v>0.2</v>
          </cell>
          <cell r="K1897">
            <v>98</v>
          </cell>
          <cell r="L1897">
            <v>2.4540061224489797E-2</v>
          </cell>
          <cell r="M1897">
            <v>0.78500000000000003</v>
          </cell>
          <cell r="Q1897" t="str">
            <v>1-141</v>
          </cell>
          <cell r="R1897">
            <v>250</v>
          </cell>
          <cell r="S1897" t="str">
            <v>15.20型</v>
          </cell>
        </row>
        <row r="1898">
          <cell r="B1898" t="str">
            <v>VB40-2031-A</v>
          </cell>
          <cell r="D1898" t="str">
            <v>H</v>
          </cell>
          <cell r="E1898">
            <v>16</v>
          </cell>
          <cell r="F1898">
            <v>16</v>
          </cell>
          <cell r="G1898">
            <v>2.6</v>
          </cell>
          <cell r="H1898">
            <v>0.8</v>
          </cell>
          <cell r="I1898">
            <v>40</v>
          </cell>
          <cell r="J1898">
            <v>0.2</v>
          </cell>
          <cell r="K1898">
            <v>683</v>
          </cell>
          <cell r="L1898">
            <v>6.9056843338213747E-3</v>
          </cell>
          <cell r="M1898">
            <v>0.86599999999999999</v>
          </cell>
          <cell r="R1898">
            <v>300</v>
          </cell>
          <cell r="S1898" t="str">
            <v>20型</v>
          </cell>
        </row>
        <row r="1899">
          <cell r="B1899" t="str">
            <v>DBTAPG115T8-B-01</v>
          </cell>
          <cell r="D1899" t="str">
            <v>∮</v>
          </cell>
          <cell r="E1899">
            <v>24.5</v>
          </cell>
          <cell r="F1899">
            <v>24.5</v>
          </cell>
          <cell r="G1899">
            <v>22.5</v>
          </cell>
          <cell r="H1899">
            <v>1.1000000000000001</v>
          </cell>
          <cell r="I1899">
            <v>60</v>
          </cell>
          <cell r="J1899">
            <v>0.2</v>
          </cell>
          <cell r="K1899">
            <v>102</v>
          </cell>
          <cell r="L1899">
            <v>9.8281374693627452E-2</v>
          </cell>
          <cell r="M1899">
            <v>0.78500000000000003</v>
          </cell>
          <cell r="R1899">
            <v>120</v>
          </cell>
          <cell r="S1899" t="str">
            <v>32型</v>
          </cell>
        </row>
        <row r="1900">
          <cell r="B1900" t="str">
            <v>571488-001-PT1</v>
          </cell>
          <cell r="C1900" t="str">
            <v>PTFE</v>
          </cell>
          <cell r="D1900" t="str">
            <v>∮</v>
          </cell>
          <cell r="E1900">
            <v>7</v>
          </cell>
          <cell r="F1900">
            <v>7</v>
          </cell>
          <cell r="G1900">
            <v>15.8</v>
          </cell>
          <cell r="H1900">
            <v>1</v>
          </cell>
          <cell r="I1900">
            <v>70</v>
          </cell>
          <cell r="J1900">
            <v>0.2</v>
          </cell>
          <cell r="K1900">
            <v>54</v>
          </cell>
          <cell r="L1900">
            <v>1.7222222222222222E-2</v>
          </cell>
          <cell r="M1900">
            <v>0.78500000000000003</v>
          </cell>
          <cell r="R1900">
            <v>330</v>
          </cell>
          <cell r="S1900" t="str">
            <v>A01</v>
          </cell>
        </row>
        <row r="1901">
          <cell r="B1901" t="str">
            <v>DBTCCXFM61-PT2</v>
          </cell>
          <cell r="C1901" t="str">
            <v>PTFE</v>
          </cell>
          <cell r="D1901" t="str">
            <v>∮</v>
          </cell>
          <cell r="E1901">
            <v>8</v>
          </cell>
          <cell r="F1901">
            <v>7.75</v>
          </cell>
          <cell r="G1901">
            <v>3.1</v>
          </cell>
          <cell r="H1901">
            <v>1</v>
          </cell>
          <cell r="I1901">
            <v>70</v>
          </cell>
          <cell r="J1901">
            <v>0.2</v>
          </cell>
          <cell r="K1901">
            <v>216</v>
          </cell>
          <cell r="L1901">
            <v>4.3055555555555555E-3</v>
          </cell>
          <cell r="M1901">
            <v>0.78500000000000003</v>
          </cell>
          <cell r="R1901">
            <v>600</v>
          </cell>
          <cell r="S1901" t="str">
            <v>A01</v>
          </cell>
        </row>
        <row r="1902">
          <cell r="B1902" t="str">
            <v>BNC59-MCV-F</v>
          </cell>
          <cell r="D1902" t="str">
            <v>∮</v>
          </cell>
          <cell r="E1902">
            <v>7</v>
          </cell>
          <cell r="F1902">
            <v>6.6</v>
          </cell>
          <cell r="G1902">
            <v>5.8</v>
          </cell>
          <cell r="H1902">
            <v>0.8</v>
          </cell>
          <cell r="I1902">
            <v>40</v>
          </cell>
          <cell r="J1902">
            <v>0.2</v>
          </cell>
          <cell r="K1902">
            <v>361</v>
          </cell>
          <cell r="L1902">
            <v>2.2668777700831024E-3</v>
          </cell>
          <cell r="M1902">
            <v>0.78500000000000003</v>
          </cell>
          <cell r="R1902">
            <v>700</v>
          </cell>
          <cell r="S1902" t="str">
            <v>15型</v>
          </cell>
        </row>
        <row r="1903">
          <cell r="B1903" t="str">
            <v>WICLIC-A1-05</v>
          </cell>
          <cell r="D1903" t="str">
            <v>∮</v>
          </cell>
          <cell r="E1903">
            <v>16.5</v>
          </cell>
          <cell r="F1903">
            <v>16</v>
          </cell>
          <cell r="G1903">
            <v>25</v>
          </cell>
          <cell r="H1903">
            <v>0.8</v>
          </cell>
          <cell r="I1903">
            <v>40</v>
          </cell>
          <cell r="J1903">
            <v>0.2</v>
          </cell>
          <cell r="K1903">
            <v>94</v>
          </cell>
          <cell r="L1903">
            <v>4.8370353390957445E-2</v>
          </cell>
          <cell r="M1903">
            <v>0.78500000000000003</v>
          </cell>
          <cell r="R1903">
            <v>300</v>
          </cell>
          <cell r="S1903" t="str">
            <v>20型</v>
          </cell>
        </row>
        <row r="1904">
          <cell r="B1904" t="str">
            <v>SELF-T-FM-F</v>
          </cell>
          <cell r="D1904" t="str">
            <v>∮</v>
          </cell>
          <cell r="E1904">
            <v>9.5</v>
          </cell>
          <cell r="F1904">
            <v>9.1</v>
          </cell>
          <cell r="G1904">
            <v>3.3</v>
          </cell>
          <cell r="H1904">
            <v>0.8</v>
          </cell>
          <cell r="I1904">
            <v>40</v>
          </cell>
          <cell r="J1904">
            <v>0.2</v>
          </cell>
          <cell r="K1904">
            <v>572</v>
          </cell>
          <cell r="L1904">
            <v>2.6350593859265732E-3</v>
          </cell>
          <cell r="M1904">
            <v>0.78500000000000003</v>
          </cell>
          <cell r="R1904">
            <v>700</v>
          </cell>
          <cell r="S1904" t="str">
            <v>15.20型</v>
          </cell>
        </row>
        <row r="1905">
          <cell r="B1905" t="str">
            <v>246505-X2</v>
          </cell>
          <cell r="D1905" t="str">
            <v>∮</v>
          </cell>
          <cell r="E1905">
            <v>9</v>
          </cell>
          <cell r="F1905">
            <v>8.6</v>
          </cell>
          <cell r="G1905">
            <v>13.9</v>
          </cell>
          <cell r="H1905">
            <v>0.8</v>
          </cell>
          <cell r="I1905">
            <v>60</v>
          </cell>
          <cell r="J1905">
            <v>0.2</v>
          </cell>
          <cell r="K1905">
            <v>163</v>
          </cell>
          <cell r="L1905">
            <v>8.2992078220858901E-3</v>
          </cell>
          <cell r="M1905">
            <v>0.78500000000000003</v>
          </cell>
          <cell r="R1905">
            <v>700</v>
          </cell>
          <cell r="S1905" t="str">
            <v>15.20型</v>
          </cell>
        </row>
        <row r="1906">
          <cell r="B1906" t="str">
            <v>27-9294-D-01</v>
          </cell>
          <cell r="D1906" t="str">
            <v>∮</v>
          </cell>
          <cell r="E1906">
            <v>8.6</v>
          </cell>
          <cell r="F1906">
            <v>8.5</v>
          </cell>
          <cell r="G1906">
            <v>1.8</v>
          </cell>
          <cell r="H1906">
            <v>0.8</v>
          </cell>
          <cell r="I1906">
            <v>60</v>
          </cell>
          <cell r="J1906">
            <v>0.2</v>
          </cell>
          <cell r="K1906">
            <v>871</v>
          </cell>
          <cell r="L1906">
            <v>1.4181362973593567E-3</v>
          </cell>
          <cell r="M1906">
            <v>0.78500000000000003</v>
          </cell>
          <cell r="R1906">
            <v>300</v>
          </cell>
          <cell r="S1906" t="str">
            <v>15.20型</v>
          </cell>
        </row>
        <row r="1907">
          <cell r="B1907">
            <v>180502</v>
          </cell>
          <cell r="D1907" t="str">
            <v>∮</v>
          </cell>
          <cell r="E1907">
            <v>11</v>
          </cell>
          <cell r="F1907">
            <v>11</v>
          </cell>
          <cell r="G1907">
            <v>141</v>
          </cell>
          <cell r="H1907">
            <v>0.8</v>
          </cell>
          <cell r="I1907">
            <v>40</v>
          </cell>
          <cell r="J1907">
            <v>0.2</v>
          </cell>
          <cell r="K1907">
            <v>17</v>
          </cell>
          <cell r="L1907">
            <v>0.11887093382352942</v>
          </cell>
          <cell r="M1907">
            <v>0.78500000000000003</v>
          </cell>
          <cell r="R1907">
            <v>330</v>
          </cell>
          <cell r="S1907" t="str">
            <v>15.20型</v>
          </cell>
        </row>
        <row r="1908">
          <cell r="B1908" t="str">
            <v>F81F-K-A</v>
          </cell>
          <cell r="C1908" t="str">
            <v>十花</v>
          </cell>
          <cell r="D1908" t="str">
            <v>∮</v>
          </cell>
          <cell r="E1908">
            <v>12</v>
          </cell>
          <cell r="F1908">
            <v>12</v>
          </cell>
          <cell r="G1908">
            <v>26.7</v>
          </cell>
          <cell r="H1908">
            <v>0.8</v>
          </cell>
          <cell r="I1908">
            <v>40</v>
          </cell>
          <cell r="J1908">
            <v>0.2</v>
          </cell>
          <cell r="K1908">
            <v>88</v>
          </cell>
          <cell r="L1908">
            <v>2.7328704545454548E-2</v>
          </cell>
          <cell r="M1908">
            <v>0.78500000000000003</v>
          </cell>
          <cell r="R1908">
            <v>330</v>
          </cell>
          <cell r="S1908" t="str">
            <v>15.20型</v>
          </cell>
        </row>
        <row r="1909">
          <cell r="B1909" t="str">
            <v>FF-IECM-K-B1</v>
          </cell>
          <cell r="C1909" t="str">
            <v>十花</v>
          </cell>
          <cell r="D1909" t="str">
            <v>∮</v>
          </cell>
          <cell r="E1909">
            <v>12</v>
          </cell>
          <cell r="F1909">
            <v>12</v>
          </cell>
          <cell r="G1909">
            <v>24.6</v>
          </cell>
          <cell r="H1909">
            <v>0.8</v>
          </cell>
          <cell r="I1909">
            <v>40</v>
          </cell>
          <cell r="J1909">
            <v>0.2</v>
          </cell>
          <cell r="K1909">
            <v>96</v>
          </cell>
          <cell r="L1909">
            <v>2.5051312500000002E-2</v>
          </cell>
          <cell r="M1909">
            <v>0.78500000000000003</v>
          </cell>
          <cell r="R1909">
            <v>300</v>
          </cell>
          <cell r="S1909" t="str">
            <v>15.20型</v>
          </cell>
        </row>
        <row r="1910">
          <cell r="B1910" t="str">
            <v>N1-T200-PT</v>
          </cell>
          <cell r="C1910" t="str">
            <v>PTFE</v>
          </cell>
          <cell r="D1910" t="str">
            <v>∮</v>
          </cell>
          <cell r="E1910">
            <v>10</v>
          </cell>
          <cell r="F1910">
            <v>9.5</v>
          </cell>
          <cell r="G1910">
            <v>12</v>
          </cell>
          <cell r="H1910">
            <v>1</v>
          </cell>
          <cell r="I1910">
            <v>70</v>
          </cell>
          <cell r="J1910">
            <v>0.2</v>
          </cell>
          <cell r="K1910">
            <v>70</v>
          </cell>
          <cell r="L1910">
            <v>1.3285714285714286E-2</v>
          </cell>
          <cell r="M1910">
            <v>0.78500000000000003</v>
          </cell>
          <cell r="R1910">
            <v>300</v>
          </cell>
          <cell r="S1910" t="str">
            <v>15.20型</v>
          </cell>
        </row>
        <row r="1911">
          <cell r="B1911" t="str">
            <v>ZIN-IF-FF-PT</v>
          </cell>
          <cell r="C1911" t="str">
            <v>PTFE</v>
          </cell>
          <cell r="D1911" t="str">
            <v>∮</v>
          </cell>
          <cell r="E1911">
            <v>8</v>
          </cell>
          <cell r="F1911">
            <v>7.8</v>
          </cell>
          <cell r="G1911">
            <v>4.4000000000000004</v>
          </cell>
          <cell r="H1911">
            <v>1</v>
          </cell>
          <cell r="I1911">
            <v>70</v>
          </cell>
          <cell r="J1911">
            <v>0.2</v>
          </cell>
          <cell r="K1911">
            <v>166</v>
          </cell>
          <cell r="L1911">
            <v>5.6024096385542173E-3</v>
          </cell>
          <cell r="M1911">
            <v>0.78500000000000003</v>
          </cell>
          <cell r="R1911">
            <v>350</v>
          </cell>
          <cell r="S1911" t="str">
            <v>A01</v>
          </cell>
        </row>
        <row r="1912">
          <cell r="B1912" t="str">
            <v>JFMCX-03-PT</v>
          </cell>
          <cell r="C1912" t="str">
            <v>PTFE</v>
          </cell>
          <cell r="D1912" t="str">
            <v>∮</v>
          </cell>
          <cell r="E1912">
            <v>6</v>
          </cell>
          <cell r="F1912">
            <v>3.78</v>
          </cell>
          <cell r="G1912">
            <v>1.45</v>
          </cell>
          <cell r="H1912">
            <v>1</v>
          </cell>
          <cell r="I1912">
            <v>70</v>
          </cell>
          <cell r="J1912">
            <v>0.2</v>
          </cell>
          <cell r="K1912">
            <v>350</v>
          </cell>
          <cell r="L1912">
            <v>2.657142857142857E-3</v>
          </cell>
          <cell r="M1912">
            <v>0.78500000000000003</v>
          </cell>
          <cell r="R1912">
            <v>300</v>
          </cell>
          <cell r="S1912" t="str">
            <v>A01</v>
          </cell>
        </row>
        <row r="1913">
          <cell r="B1913">
            <v>180028</v>
          </cell>
          <cell r="D1913" t="str">
            <v>∮</v>
          </cell>
          <cell r="E1913">
            <v>8</v>
          </cell>
          <cell r="F1913">
            <v>7.9</v>
          </cell>
          <cell r="G1913">
            <v>1.5</v>
          </cell>
          <cell r="H1913">
            <v>0.8</v>
          </cell>
          <cell r="I1913">
            <v>60</v>
          </cell>
          <cell r="J1913">
            <v>0.2</v>
          </cell>
          <cell r="K1913">
            <v>976</v>
          </cell>
          <cell r="L1913">
            <v>1.0951393442622951E-3</v>
          </cell>
          <cell r="M1913">
            <v>0.78500000000000003</v>
          </cell>
          <cell r="R1913">
            <v>700</v>
          </cell>
          <cell r="S1913" t="str">
            <v>15.20型</v>
          </cell>
        </row>
        <row r="1914">
          <cell r="B1914" t="str">
            <v>85455510-A2</v>
          </cell>
          <cell r="D1914" t="str">
            <v>□</v>
          </cell>
          <cell r="E1914">
            <v>11</v>
          </cell>
          <cell r="F1914">
            <v>11</v>
          </cell>
          <cell r="G1914">
            <v>19.100000000000001</v>
          </cell>
          <cell r="H1914">
            <v>0.8</v>
          </cell>
          <cell r="I1914">
            <v>40</v>
          </cell>
          <cell r="J1914">
            <v>0.2</v>
          </cell>
          <cell r="K1914">
            <v>122</v>
          </cell>
          <cell r="L1914">
            <v>2.110061475409836E-2</v>
          </cell>
          <cell r="M1914">
            <v>1</v>
          </cell>
          <cell r="R1914">
            <v>200</v>
          </cell>
          <cell r="S1914" t="str">
            <v>15.20型</v>
          </cell>
        </row>
        <row r="1915">
          <cell r="B1915" t="str">
            <v>85475510-A1</v>
          </cell>
          <cell r="D1915" t="str">
            <v>∮</v>
          </cell>
          <cell r="E1915">
            <v>12</v>
          </cell>
          <cell r="F1915">
            <v>11.5</v>
          </cell>
          <cell r="G1915">
            <v>14.4</v>
          </cell>
          <cell r="H1915">
            <v>0.8</v>
          </cell>
          <cell r="I1915">
            <v>40</v>
          </cell>
          <cell r="J1915">
            <v>0.2</v>
          </cell>
          <cell r="K1915">
            <v>159</v>
          </cell>
          <cell r="L1915">
            <v>1.5125320754716983E-2</v>
          </cell>
          <cell r="M1915">
            <v>0.78500000000000003</v>
          </cell>
          <cell r="R1915">
            <v>500</v>
          </cell>
          <cell r="S1915" t="str">
            <v>15.20型</v>
          </cell>
        </row>
        <row r="1916">
          <cell r="B1916" t="str">
            <v>99475510-H</v>
          </cell>
          <cell r="D1916" t="str">
            <v>∮</v>
          </cell>
          <cell r="E1916">
            <v>9.5</v>
          </cell>
          <cell r="F1916">
            <v>9.3000000000000007</v>
          </cell>
          <cell r="G1916">
            <v>1.5</v>
          </cell>
          <cell r="H1916">
            <v>0.8</v>
          </cell>
          <cell r="I1916">
            <v>40</v>
          </cell>
          <cell r="J1916">
            <v>0.2</v>
          </cell>
          <cell r="K1916">
            <v>984</v>
          </cell>
          <cell r="L1916">
            <v>1.531762163363821E-3</v>
          </cell>
          <cell r="M1916">
            <v>0.78500000000000003</v>
          </cell>
          <cell r="R1916">
            <v>850</v>
          </cell>
          <cell r="S1916" t="str">
            <v>15.20型</v>
          </cell>
        </row>
        <row r="1917">
          <cell r="B1917" t="str">
            <v>SMBP-FF-A1</v>
          </cell>
          <cell r="D1917" t="str">
            <v>∮</v>
          </cell>
          <cell r="E1917">
            <v>14.5</v>
          </cell>
          <cell r="F1917">
            <v>14.5</v>
          </cell>
          <cell r="G1917">
            <v>14.1</v>
          </cell>
          <cell r="H1917">
            <v>0.8</v>
          </cell>
          <cell r="I1917">
            <v>40</v>
          </cell>
          <cell r="J1917">
            <v>0.2</v>
          </cell>
          <cell r="K1917">
            <v>162</v>
          </cell>
          <cell r="L1917">
            <v>2.1675055362654322E-2</v>
          </cell>
          <cell r="M1917">
            <v>0.78500000000000003</v>
          </cell>
          <cell r="R1917">
            <v>330</v>
          </cell>
          <cell r="S1917" t="str">
            <v>15.20型</v>
          </cell>
        </row>
        <row r="1918">
          <cell r="B1918" t="str">
            <v>YF56-A</v>
          </cell>
          <cell r="D1918" t="str">
            <v>H</v>
          </cell>
          <cell r="E1918">
            <v>11</v>
          </cell>
          <cell r="F1918">
            <v>11</v>
          </cell>
          <cell r="G1918">
            <v>7.6</v>
          </cell>
          <cell r="H1918">
            <v>0.8</v>
          </cell>
          <cell r="I1918">
            <v>40</v>
          </cell>
          <cell r="J1918">
            <v>0.2</v>
          </cell>
          <cell r="K1918">
            <v>286</v>
          </cell>
          <cell r="L1918">
            <v>7.7948326923076919E-3</v>
          </cell>
          <cell r="M1918">
            <v>0.86599999999999999</v>
          </cell>
          <cell r="R1918">
            <v>800</v>
          </cell>
          <cell r="S1918" t="str">
            <v>15.20型</v>
          </cell>
        </row>
        <row r="1919">
          <cell r="B1919" t="str">
            <v>C2-F71-CA(T)-01</v>
          </cell>
          <cell r="D1919" t="str">
            <v>∮</v>
          </cell>
          <cell r="E1919">
            <v>8</v>
          </cell>
          <cell r="F1919">
            <v>8</v>
          </cell>
          <cell r="G1919">
            <v>7</v>
          </cell>
          <cell r="H1919">
            <v>0.8</v>
          </cell>
          <cell r="I1919">
            <v>60</v>
          </cell>
          <cell r="J1919">
            <v>0.2</v>
          </cell>
          <cell r="K1919">
            <v>305</v>
          </cell>
          <cell r="L1919">
            <v>3.5044459016393445E-3</v>
          </cell>
          <cell r="M1919">
            <v>0.78500000000000003</v>
          </cell>
          <cell r="R1919">
            <v>600</v>
          </cell>
          <cell r="S1919" t="str">
            <v>15.20型</v>
          </cell>
        </row>
        <row r="1920">
          <cell r="B1920" t="str">
            <v>C2-F71-B</v>
          </cell>
          <cell r="D1920" t="str">
            <v>∮</v>
          </cell>
          <cell r="E1920">
            <v>11</v>
          </cell>
          <cell r="F1920">
            <v>10.8</v>
          </cell>
          <cell r="G1920">
            <v>11.6</v>
          </cell>
          <cell r="H1920">
            <v>0.8</v>
          </cell>
          <cell r="I1920">
            <v>40</v>
          </cell>
          <cell r="J1920">
            <v>0.2</v>
          </cell>
          <cell r="K1920">
            <v>195</v>
          </cell>
          <cell r="L1920">
            <v>1.0363107051282053E-2</v>
          </cell>
          <cell r="M1920">
            <v>0.78500000000000003</v>
          </cell>
          <cell r="R1920">
            <v>600</v>
          </cell>
          <cell r="S1920" t="str">
            <v>15.20型</v>
          </cell>
        </row>
        <row r="1921">
          <cell r="B1921" t="str">
            <v>1515085-PT</v>
          </cell>
          <cell r="C1921" t="str">
            <v>PTFE</v>
          </cell>
          <cell r="D1921" t="str">
            <v>∮</v>
          </cell>
          <cell r="E1921">
            <v>7</v>
          </cell>
          <cell r="F1921">
            <v>7</v>
          </cell>
          <cell r="G1921">
            <v>12.5</v>
          </cell>
          <cell r="H1921">
            <v>1</v>
          </cell>
          <cell r="I1921">
            <v>70</v>
          </cell>
          <cell r="J1921">
            <v>0.2</v>
          </cell>
          <cell r="K1921">
            <v>67</v>
          </cell>
          <cell r="L1921">
            <v>1.3880597014925373E-2</v>
          </cell>
          <cell r="M1921">
            <v>0.78500000000000003</v>
          </cell>
          <cell r="R1921">
            <v>400</v>
          </cell>
          <cell r="S1921" t="str">
            <v>A01</v>
          </cell>
        </row>
        <row r="1922">
          <cell r="B1922" t="str">
            <v>99901910-H2</v>
          </cell>
          <cell r="D1922" t="str">
            <v>∮</v>
          </cell>
          <cell r="E1922">
            <v>8.5</v>
          </cell>
          <cell r="F1922">
            <v>8.5</v>
          </cell>
          <cell r="G1922">
            <v>3.15</v>
          </cell>
          <cell r="H1922">
            <v>0.8</v>
          </cell>
          <cell r="I1922">
            <v>60</v>
          </cell>
          <cell r="J1922">
            <v>0.2</v>
          </cell>
          <cell r="K1922">
            <v>587</v>
          </cell>
          <cell r="L1922">
            <v>2.0556017355195912E-3</v>
          </cell>
          <cell r="M1922">
            <v>0.78500000000000003</v>
          </cell>
          <cell r="R1922">
            <v>600</v>
          </cell>
          <cell r="S1922" t="str">
            <v>15.20型</v>
          </cell>
        </row>
        <row r="1923">
          <cell r="B1923" t="str">
            <v>CLFB6/312-C</v>
          </cell>
          <cell r="C1923" t="str">
            <v>十花</v>
          </cell>
          <cell r="D1923" t="str">
            <v>∮</v>
          </cell>
          <cell r="E1923">
            <v>8</v>
          </cell>
          <cell r="F1923">
            <v>8</v>
          </cell>
          <cell r="G1923">
            <v>1.1000000000000001</v>
          </cell>
          <cell r="H1923">
            <v>0.8</v>
          </cell>
          <cell r="I1923">
            <v>60</v>
          </cell>
          <cell r="J1923">
            <v>0.2</v>
          </cell>
          <cell r="K1923">
            <v>1161</v>
          </cell>
          <cell r="L1923">
            <v>9.2063393626184325E-4</v>
          </cell>
          <cell r="M1923">
            <v>0.78500000000000003</v>
          </cell>
          <cell r="R1923">
            <v>600</v>
          </cell>
          <cell r="S1923" t="str">
            <v>15.20型</v>
          </cell>
        </row>
        <row r="1924">
          <cell r="B1924" t="str">
            <v>CM-RG6L-RCA-R</v>
          </cell>
          <cell r="D1924" t="str">
            <v>∮</v>
          </cell>
          <cell r="E1924">
            <v>12</v>
          </cell>
          <cell r="F1924">
            <v>12</v>
          </cell>
          <cell r="G1924">
            <v>12.15</v>
          </cell>
          <cell r="H1924">
            <v>0.8</v>
          </cell>
          <cell r="I1924">
            <v>40</v>
          </cell>
          <cell r="J1924">
            <v>0.2</v>
          </cell>
          <cell r="K1924">
            <v>187</v>
          </cell>
          <cell r="L1924">
            <v>1.2860566844919787E-2</v>
          </cell>
          <cell r="M1924">
            <v>0.78500000000000003</v>
          </cell>
          <cell r="R1924">
            <v>300</v>
          </cell>
          <cell r="S1924" t="str">
            <v>15.20型</v>
          </cell>
        </row>
        <row r="1925">
          <cell r="B1925" t="str">
            <v>89570004-B</v>
          </cell>
          <cell r="D1925" t="str">
            <v>H</v>
          </cell>
          <cell r="E1925">
            <v>19</v>
          </cell>
          <cell r="F1925">
            <v>19</v>
          </cell>
          <cell r="G1925">
            <v>18.2</v>
          </cell>
          <cell r="H1925">
            <v>1.5</v>
          </cell>
          <cell r="I1925">
            <v>60</v>
          </cell>
          <cell r="J1925">
            <v>0.2</v>
          </cell>
          <cell r="K1925">
            <v>122</v>
          </cell>
          <cell r="L1925">
            <v>5.4517361885245898E-2</v>
          </cell>
          <cell r="M1925">
            <v>0.86599999999999999</v>
          </cell>
          <cell r="R1925">
            <v>150</v>
          </cell>
          <cell r="S1925" t="str">
            <v>32型</v>
          </cell>
        </row>
        <row r="1926">
          <cell r="B1926" t="str">
            <v>F59-OR-C</v>
          </cell>
          <cell r="D1926" t="str">
            <v>∮</v>
          </cell>
          <cell r="E1926">
            <v>8</v>
          </cell>
          <cell r="F1926">
            <v>8</v>
          </cell>
          <cell r="G1926">
            <v>15</v>
          </cell>
          <cell r="H1926">
            <v>0.8</v>
          </cell>
          <cell r="I1926">
            <v>60</v>
          </cell>
          <cell r="J1926">
            <v>0.2</v>
          </cell>
          <cell r="K1926">
            <v>152</v>
          </cell>
          <cell r="L1926">
            <v>7.0319473684210525E-3</v>
          </cell>
          <cell r="M1926">
            <v>0.78500000000000003</v>
          </cell>
          <cell r="R1926">
            <v>700</v>
          </cell>
          <cell r="S1926" t="str">
            <v>15.20型</v>
          </cell>
        </row>
        <row r="1927">
          <cell r="B1927" t="str">
            <v>NS-11049-1</v>
          </cell>
          <cell r="D1927" t="str">
            <v>∮</v>
          </cell>
          <cell r="E1927">
            <v>8.5</v>
          </cell>
          <cell r="F1927">
            <v>8.48</v>
          </cell>
          <cell r="G1927">
            <v>3.2</v>
          </cell>
          <cell r="H1927">
            <v>0.8</v>
          </cell>
          <cell r="I1927">
            <v>60</v>
          </cell>
          <cell r="J1927">
            <v>0.2</v>
          </cell>
          <cell r="K1927">
            <v>580</v>
          </cell>
          <cell r="L1927">
            <v>2.0804107219827587E-3</v>
          </cell>
          <cell r="M1927">
            <v>0.78500000000000003</v>
          </cell>
          <cell r="R1927">
            <v>900</v>
          </cell>
          <cell r="S1927" t="str">
            <v>15.20型</v>
          </cell>
        </row>
        <row r="1928">
          <cell r="B1928" t="str">
            <v>CPTNC005-PT2</v>
          </cell>
          <cell r="C1928" t="str">
            <v>PTFE</v>
          </cell>
          <cell r="D1928" t="str">
            <v>∮</v>
          </cell>
          <cell r="E1928">
            <v>7</v>
          </cell>
          <cell r="F1928">
            <v>6.5</v>
          </cell>
          <cell r="G1928">
            <v>8</v>
          </cell>
          <cell r="H1928">
            <v>1</v>
          </cell>
          <cell r="I1928">
            <v>70</v>
          </cell>
          <cell r="J1928">
            <v>0.2</v>
          </cell>
          <cell r="K1928">
            <v>101</v>
          </cell>
          <cell r="L1928">
            <v>9.2079207920792074E-3</v>
          </cell>
          <cell r="M1928">
            <v>0.78500000000000003</v>
          </cell>
          <cell r="R1928">
            <v>450</v>
          </cell>
          <cell r="S1928" t="str">
            <v>A01</v>
          </cell>
        </row>
        <row r="1929">
          <cell r="B1929" t="str">
            <v>F-71SN-B</v>
          </cell>
          <cell r="D1929" t="str">
            <v>∮</v>
          </cell>
          <cell r="E1929">
            <v>8.5</v>
          </cell>
          <cell r="F1929">
            <v>8.5</v>
          </cell>
          <cell r="G1929">
            <v>4.9000000000000004</v>
          </cell>
          <cell r="H1929">
            <v>0.8</v>
          </cell>
          <cell r="I1929">
            <v>60</v>
          </cell>
          <cell r="J1929">
            <v>0.2</v>
          </cell>
          <cell r="K1929">
            <v>413</v>
          </cell>
          <cell r="L1929">
            <v>2.9216421761501209E-3</v>
          </cell>
          <cell r="M1929">
            <v>0.78500000000000003</v>
          </cell>
          <cell r="R1929">
            <v>700</v>
          </cell>
          <cell r="S1929" t="str">
            <v>15.20型</v>
          </cell>
        </row>
        <row r="1930">
          <cell r="B1930" t="str">
            <v>EMU04-N</v>
          </cell>
          <cell r="D1930" t="str">
            <v>H</v>
          </cell>
          <cell r="E1930">
            <v>11</v>
          </cell>
          <cell r="F1930">
            <v>11</v>
          </cell>
          <cell r="G1930">
            <v>7</v>
          </cell>
          <cell r="H1930">
            <v>0.8</v>
          </cell>
          <cell r="I1930">
            <v>60</v>
          </cell>
          <cell r="J1930">
            <v>0.2</v>
          </cell>
          <cell r="K1930">
            <v>305</v>
          </cell>
          <cell r="L1930">
            <v>7.3092529508196717E-3</v>
          </cell>
          <cell r="M1930">
            <v>0.86599999999999999</v>
          </cell>
          <cell r="R1930">
            <v>700</v>
          </cell>
          <cell r="S1930" t="str">
            <v>15.20型</v>
          </cell>
        </row>
        <row r="1931">
          <cell r="B1931" t="str">
            <v>EMU09-PT-01</v>
          </cell>
          <cell r="C1931" t="str">
            <v>PTFE</v>
          </cell>
          <cell r="D1931" t="str">
            <v>∮</v>
          </cell>
          <cell r="E1931">
            <v>9</v>
          </cell>
          <cell r="F1931">
            <v>8</v>
          </cell>
          <cell r="G1931">
            <v>4</v>
          </cell>
          <cell r="H1931">
            <v>1</v>
          </cell>
          <cell r="I1931">
            <v>70</v>
          </cell>
          <cell r="J1931">
            <v>0.2</v>
          </cell>
          <cell r="K1931">
            <v>178</v>
          </cell>
          <cell r="L1931">
            <v>5.2247191011235948E-3</v>
          </cell>
          <cell r="M1931">
            <v>0.78500000000000003</v>
          </cell>
          <cell r="R1931">
            <v>600</v>
          </cell>
          <cell r="S1931" t="str">
            <v>A01</v>
          </cell>
        </row>
        <row r="1932">
          <cell r="B1932" t="str">
            <v>N-3E</v>
          </cell>
          <cell r="D1932" t="str">
            <v>∮</v>
          </cell>
          <cell r="E1932">
            <v>12</v>
          </cell>
          <cell r="F1932">
            <v>11.9</v>
          </cell>
          <cell r="G1932">
            <v>11.5</v>
          </cell>
          <cell r="H1932">
            <v>0.8</v>
          </cell>
          <cell r="I1932">
            <v>60</v>
          </cell>
          <cell r="J1932">
            <v>0.2</v>
          </cell>
          <cell r="K1932">
            <v>195</v>
          </cell>
          <cell r="L1932">
            <v>1.2332953846153847E-2</v>
          </cell>
          <cell r="M1932">
            <v>0.78500000000000003</v>
          </cell>
          <cell r="R1932">
            <v>300</v>
          </cell>
          <cell r="S1932" t="str">
            <v>15.20型</v>
          </cell>
        </row>
      </sheetData>
      <sheetData sheetId="5" refreshError="1"/>
      <sheetData sheetId="6" refreshError="1"/>
      <sheetData sheetId="7" refreshError="1"/>
      <sheetData sheetId="8" refreshError="1">
        <row r="1">
          <cell r="D1" t="str">
            <v>品名</v>
          </cell>
          <cell r="E1" t="str">
            <v>途程</v>
          </cell>
          <cell r="F1" t="str">
            <v>規格</v>
          </cell>
          <cell r="G1" t="str">
            <v>數量</v>
          </cell>
          <cell r="H1" t="str">
            <v>交期</v>
          </cell>
          <cell r="I1" t="str">
            <v>架機日</v>
          </cell>
          <cell r="J1" t="str">
            <v>入庫起始日</v>
          </cell>
          <cell r="K1" t="str">
            <v>產速/日</v>
          </cell>
          <cell r="L1" t="str">
            <v>利潤中心</v>
          </cell>
          <cell r="M1" t="str">
            <v>機台</v>
          </cell>
        </row>
        <row r="3">
          <cell r="D3" t="str">
            <v>品名</v>
          </cell>
          <cell r="E3" t="str">
            <v>途程</v>
          </cell>
          <cell r="F3" t="str">
            <v>規格</v>
          </cell>
          <cell r="G3" t="str">
            <v>數量</v>
          </cell>
          <cell r="H3" t="str">
            <v>交期</v>
          </cell>
          <cell r="I3" t="str">
            <v>架機日</v>
          </cell>
          <cell r="J3" t="str">
            <v>入庫起始日</v>
          </cell>
          <cell r="K3" t="str">
            <v>產速/日</v>
          </cell>
          <cell r="L3" t="str">
            <v>利潤中心</v>
          </cell>
          <cell r="M3" t="str">
            <v>機台</v>
          </cell>
        </row>
        <row r="4">
          <cell r="D4" t="str">
            <v>534669-003-H</v>
          </cell>
          <cell r="F4" t="str">
            <v>X</v>
          </cell>
          <cell r="G4">
            <v>32500</v>
          </cell>
          <cell r="H4">
            <v>45483</v>
          </cell>
          <cell r="I4" t="str">
            <v>7/5~</v>
          </cell>
          <cell r="J4">
            <v>45481</v>
          </cell>
          <cell r="K4">
            <v>15400</v>
          </cell>
          <cell r="L4" t="str">
            <v>10U</v>
          </cell>
          <cell r="M4" t="str">
            <v>L16</v>
          </cell>
        </row>
        <row r="6">
          <cell r="D6" t="str">
            <v>品名</v>
          </cell>
          <cell r="E6" t="str">
            <v>途程</v>
          </cell>
          <cell r="F6" t="str">
            <v>規格</v>
          </cell>
          <cell r="G6" t="str">
            <v>數量</v>
          </cell>
          <cell r="H6" t="str">
            <v>交期</v>
          </cell>
          <cell r="I6" t="str">
            <v>架機日</v>
          </cell>
          <cell r="J6" t="str">
            <v>入庫起始日</v>
          </cell>
          <cell r="K6" t="str">
            <v>產速/日</v>
          </cell>
          <cell r="L6" t="str">
            <v>利潤中心</v>
          </cell>
          <cell r="M6" t="str">
            <v>機台</v>
          </cell>
        </row>
        <row r="7">
          <cell r="D7" t="str">
            <v>99550025-A</v>
          </cell>
          <cell r="E7" t="str">
            <v xml:space="preserve">10.車削，攻牙 </v>
          </cell>
          <cell r="F7" t="str">
            <v>X</v>
          </cell>
          <cell r="G7">
            <v>1000</v>
          </cell>
          <cell r="H7">
            <v>45481</v>
          </cell>
          <cell r="I7">
            <v>45477</v>
          </cell>
          <cell r="J7">
            <v>45481</v>
          </cell>
          <cell r="K7">
            <v>9000</v>
          </cell>
          <cell r="L7" t="str">
            <v>10R</v>
          </cell>
          <cell r="M7" t="str">
            <v>F04</v>
          </cell>
        </row>
        <row r="8">
          <cell r="D8" t="str">
            <v>1515085-A</v>
          </cell>
          <cell r="E8" t="str">
            <v xml:space="preserve">10.車削 </v>
          </cell>
          <cell r="F8" t="str">
            <v>p</v>
          </cell>
          <cell r="G8">
            <v>53000</v>
          </cell>
          <cell r="H8">
            <v>45502</v>
          </cell>
          <cell r="I8" t="str">
            <v>7/16~</v>
          </cell>
          <cell r="J8">
            <v>45490</v>
          </cell>
          <cell r="K8">
            <v>7250</v>
          </cell>
          <cell r="L8" t="str">
            <v>10S</v>
          </cell>
          <cell r="M8" t="str">
            <v>J06</v>
          </cell>
        </row>
        <row r="11">
          <cell r="D11" t="str">
            <v>品名</v>
          </cell>
          <cell r="E11" t="str">
            <v>途程</v>
          </cell>
          <cell r="F11" t="str">
            <v>規格</v>
          </cell>
          <cell r="G11" t="str">
            <v>數量</v>
          </cell>
          <cell r="H11" t="str">
            <v>交期</v>
          </cell>
          <cell r="I11" t="str">
            <v>架機日</v>
          </cell>
          <cell r="J11" t="str">
            <v>入庫起始日</v>
          </cell>
          <cell r="K11" t="str">
            <v>產速/日</v>
          </cell>
          <cell r="L11" t="str">
            <v>利潤中心</v>
          </cell>
          <cell r="M11" t="str">
            <v>機台</v>
          </cell>
        </row>
        <row r="12">
          <cell r="D12" t="str">
            <v>G-F81F-LT-H</v>
          </cell>
          <cell r="E12" t="str">
            <v xml:space="preserve">10.車削 </v>
          </cell>
          <cell r="F12" t="str">
            <v>X</v>
          </cell>
          <cell r="G12">
            <v>150000</v>
          </cell>
          <cell r="H12">
            <v>45497</v>
          </cell>
          <cell r="I12">
            <v>45478</v>
          </cell>
          <cell r="J12">
            <v>45482</v>
          </cell>
          <cell r="K12">
            <v>13200</v>
          </cell>
          <cell r="L12" t="str">
            <v>10S</v>
          </cell>
          <cell r="M12" t="str">
            <v>K03</v>
          </cell>
        </row>
        <row r="14">
          <cell r="D14" t="str">
            <v>品名</v>
          </cell>
          <cell r="E14" t="str">
            <v>途程</v>
          </cell>
          <cell r="F14" t="str">
            <v>規格</v>
          </cell>
          <cell r="G14" t="str">
            <v>數量</v>
          </cell>
          <cell r="H14" t="str">
            <v>交期</v>
          </cell>
          <cell r="I14" t="str">
            <v>架機日</v>
          </cell>
          <cell r="J14" t="str">
            <v>入庫起始日</v>
          </cell>
          <cell r="K14" t="str">
            <v>產速/日</v>
          </cell>
          <cell r="L14" t="str">
            <v>利潤中心</v>
          </cell>
          <cell r="M14" t="str">
            <v>機台</v>
          </cell>
        </row>
        <row r="15">
          <cell r="D15" t="str">
            <v>1515085-PT</v>
          </cell>
          <cell r="E15" t="str">
            <v xml:space="preserve">10.車削 </v>
          </cell>
          <cell r="G15">
            <v>53000</v>
          </cell>
          <cell r="H15">
            <v>45519</v>
          </cell>
          <cell r="I15">
            <v>45506</v>
          </cell>
          <cell r="J15">
            <v>45510</v>
          </cell>
          <cell r="K15">
            <v>8500</v>
          </cell>
          <cell r="L15" t="str">
            <v>10S</v>
          </cell>
          <cell r="M15" t="str">
            <v>A01</v>
          </cell>
        </row>
        <row r="17">
          <cell r="D17" t="str">
            <v>品名</v>
          </cell>
          <cell r="E17" t="str">
            <v>途程</v>
          </cell>
          <cell r="F17" t="str">
            <v>規格</v>
          </cell>
          <cell r="G17" t="str">
            <v>數量</v>
          </cell>
          <cell r="H17" t="str">
            <v>交期</v>
          </cell>
          <cell r="I17" t="str">
            <v>架機日</v>
          </cell>
          <cell r="J17" t="str">
            <v>入庫起始日</v>
          </cell>
          <cell r="K17" t="str">
            <v>產速/日</v>
          </cell>
          <cell r="L17" t="str">
            <v>利潤中心</v>
          </cell>
          <cell r="M17" t="str">
            <v>機台</v>
          </cell>
        </row>
        <row r="18">
          <cell r="D18" t="str">
            <v>1023PL-A1</v>
          </cell>
          <cell r="E18" t="str">
            <v xml:space="preserve">10.車削，勾溝 </v>
          </cell>
          <cell r="F18" t="str">
            <v>X</v>
          </cell>
          <cell r="G18">
            <v>3500</v>
          </cell>
          <cell r="H18">
            <v>45483</v>
          </cell>
          <cell r="I18">
            <v>45481</v>
          </cell>
          <cell r="J18">
            <v>45483</v>
          </cell>
          <cell r="K18">
            <v>7250</v>
          </cell>
          <cell r="L18" t="str">
            <v>10G</v>
          </cell>
          <cell r="M18" t="str">
            <v>L12</v>
          </cell>
        </row>
        <row r="19">
          <cell r="D19" t="str">
            <v>1023FPB-F-02</v>
          </cell>
          <cell r="E19" t="str">
            <v xml:space="preserve">10.車削 </v>
          </cell>
          <cell r="F19" t="str">
            <v>X</v>
          </cell>
          <cell r="G19">
            <v>4000</v>
          </cell>
          <cell r="H19">
            <v>45483</v>
          </cell>
          <cell r="I19">
            <v>45481</v>
          </cell>
          <cell r="J19">
            <v>45483</v>
          </cell>
          <cell r="K19">
            <v>8500</v>
          </cell>
          <cell r="L19" t="str">
            <v>10G</v>
          </cell>
          <cell r="M19" t="str">
            <v>L14</v>
          </cell>
        </row>
        <row r="23">
          <cell r="D23" t="str">
            <v>品名</v>
          </cell>
          <cell r="E23" t="str">
            <v>途程</v>
          </cell>
          <cell r="F23" t="str">
            <v>規格</v>
          </cell>
          <cell r="G23" t="str">
            <v>數量</v>
          </cell>
          <cell r="H23" t="str">
            <v>交期</v>
          </cell>
          <cell r="I23" t="str">
            <v>架機日</v>
          </cell>
          <cell r="J23" t="str">
            <v>入庫起始日</v>
          </cell>
          <cell r="K23" t="str">
            <v>產速/日</v>
          </cell>
          <cell r="L23" t="str">
            <v>利潤中心</v>
          </cell>
          <cell r="M23" t="str">
            <v>機台</v>
          </cell>
        </row>
        <row r="24">
          <cell r="D24" t="str">
            <v>246025-01</v>
          </cell>
          <cell r="E24" t="str">
            <v>車削;倒角</v>
          </cell>
          <cell r="F24" t="str">
            <v>X</v>
          </cell>
          <cell r="G24">
            <v>2500</v>
          </cell>
          <cell r="H24">
            <v>45485</v>
          </cell>
          <cell r="I24" t="str">
            <v>7/11~</v>
          </cell>
          <cell r="J24">
            <v>45485</v>
          </cell>
          <cell r="K24">
            <v>11000</v>
          </cell>
          <cell r="L24" t="str">
            <v>10F</v>
          </cell>
          <cell r="M24" t="str">
            <v>A06</v>
          </cell>
        </row>
        <row r="27">
          <cell r="D27" t="str">
            <v>品名</v>
          </cell>
          <cell r="E27" t="str">
            <v>途程</v>
          </cell>
          <cell r="F27" t="str">
            <v>規格</v>
          </cell>
          <cell r="G27" t="str">
            <v>數量</v>
          </cell>
          <cell r="H27" t="str">
            <v>交期</v>
          </cell>
          <cell r="I27" t="str">
            <v>架機日</v>
          </cell>
          <cell r="J27" t="str">
            <v>入庫起始日</v>
          </cell>
          <cell r="K27" t="str">
            <v>產速/日</v>
          </cell>
          <cell r="L27" t="str">
            <v>利潤中心</v>
          </cell>
          <cell r="M27" t="str">
            <v>機台</v>
          </cell>
        </row>
        <row r="28">
          <cell r="D28" t="str">
            <v>BFA-A</v>
          </cell>
          <cell r="E28" t="str">
            <v>車削;倒角滾溝</v>
          </cell>
          <cell r="F28" t="str">
            <v>X</v>
          </cell>
          <cell r="G28">
            <v>2600</v>
          </cell>
          <cell r="H28">
            <v>45488</v>
          </cell>
          <cell r="I28">
            <v>45484</v>
          </cell>
          <cell r="J28">
            <v>45488</v>
          </cell>
          <cell r="K28">
            <v>11000</v>
          </cell>
          <cell r="L28" t="str">
            <v>10F</v>
          </cell>
          <cell r="M28" t="str">
            <v>J08</v>
          </cell>
        </row>
        <row r="31">
          <cell r="D31" t="str">
            <v>品名</v>
          </cell>
          <cell r="E31" t="str">
            <v>途程</v>
          </cell>
          <cell r="F31" t="str">
            <v>規格</v>
          </cell>
          <cell r="G31" t="str">
            <v>數量</v>
          </cell>
          <cell r="H31" t="str">
            <v>交期</v>
          </cell>
          <cell r="I31" t="str">
            <v>架機日</v>
          </cell>
          <cell r="J31" t="str">
            <v>入庫起始日</v>
          </cell>
          <cell r="K31" t="str">
            <v>產速/日</v>
          </cell>
          <cell r="L31" t="str">
            <v>利潤中心</v>
          </cell>
          <cell r="M31" t="str">
            <v>機台</v>
          </cell>
        </row>
        <row r="32">
          <cell r="D32" t="str">
            <v>534669-003-H</v>
          </cell>
          <cell r="F32" t="str">
            <v>X</v>
          </cell>
          <cell r="G32">
            <v>30500</v>
          </cell>
          <cell r="H32">
            <v>45488</v>
          </cell>
          <cell r="I32" t="str">
            <v>7/11~</v>
          </cell>
          <cell r="J32">
            <v>45485</v>
          </cell>
          <cell r="K32">
            <v>15400</v>
          </cell>
          <cell r="L32" t="str">
            <v>10U</v>
          </cell>
          <cell r="M32" t="str">
            <v>L16</v>
          </cell>
        </row>
        <row r="36">
          <cell r="D36" t="str">
            <v>品名</v>
          </cell>
          <cell r="E36" t="str">
            <v>途程</v>
          </cell>
          <cell r="F36" t="str">
            <v>規格</v>
          </cell>
          <cell r="G36" t="str">
            <v>數量</v>
          </cell>
          <cell r="H36" t="str">
            <v>交期</v>
          </cell>
          <cell r="I36" t="str">
            <v>架機日</v>
          </cell>
          <cell r="J36" t="str">
            <v>入庫起始日</v>
          </cell>
          <cell r="K36" t="str">
            <v>產速/日</v>
          </cell>
          <cell r="L36" t="str">
            <v>利潤中心</v>
          </cell>
          <cell r="M36" t="str">
            <v>機台</v>
          </cell>
        </row>
        <row r="37">
          <cell r="D37">
            <v>180086</v>
          </cell>
          <cell r="E37" t="str">
            <v>車削;攻牙;倒角</v>
          </cell>
          <cell r="F37" t="str">
            <v>X</v>
          </cell>
          <cell r="G37">
            <v>370000</v>
          </cell>
          <cell r="H37">
            <v>45503</v>
          </cell>
          <cell r="I37">
            <v>45485</v>
          </cell>
          <cell r="J37">
            <v>45489</v>
          </cell>
          <cell r="K37" t="str">
            <v>18500*2</v>
          </cell>
          <cell r="L37">
            <v>101</v>
          </cell>
          <cell r="M37" t="str">
            <v>L21 L22</v>
          </cell>
        </row>
        <row r="38">
          <cell r="D38">
            <v>180086</v>
          </cell>
          <cell r="E38" t="str">
            <v>車削;攻牙;倒角</v>
          </cell>
          <cell r="F38" t="str">
            <v>X</v>
          </cell>
          <cell r="G38">
            <v>300000</v>
          </cell>
          <cell r="H38">
            <v>45499</v>
          </cell>
          <cell r="I38">
            <v>45489</v>
          </cell>
          <cell r="J38">
            <v>45492</v>
          </cell>
          <cell r="K38" t="str">
            <v>18500*3</v>
          </cell>
          <cell r="L38">
            <v>101</v>
          </cell>
          <cell r="M38" t="str">
            <v>K17 K21 K23</v>
          </cell>
        </row>
        <row r="39">
          <cell r="D39">
            <v>180086</v>
          </cell>
          <cell r="E39" t="str">
            <v>車削;攻牙;倒角</v>
          </cell>
          <cell r="F39" t="str">
            <v>X</v>
          </cell>
          <cell r="G39">
            <v>330000</v>
          </cell>
          <cell r="H39">
            <v>45509</v>
          </cell>
          <cell r="I39" t="str">
            <v>7/25~</v>
          </cell>
          <cell r="J39">
            <v>45502</v>
          </cell>
          <cell r="K39" t="str">
            <v>18500*3</v>
          </cell>
          <cell r="L39">
            <v>101</v>
          </cell>
          <cell r="M39" t="str">
            <v>K17 K21 K23</v>
          </cell>
        </row>
        <row r="40">
          <cell r="D40" t="str">
            <v>246022-02</v>
          </cell>
          <cell r="E40" t="str">
            <v>車削;倒角;全檢總長短</v>
          </cell>
          <cell r="F40" t="str">
            <v>X</v>
          </cell>
          <cell r="G40">
            <v>300000</v>
          </cell>
          <cell r="H40">
            <v>45499</v>
          </cell>
          <cell r="I40">
            <v>45489</v>
          </cell>
          <cell r="J40">
            <v>45492</v>
          </cell>
          <cell r="K40" t="str">
            <v>12750*4</v>
          </cell>
          <cell r="L40">
            <v>101</v>
          </cell>
          <cell r="M40" t="str">
            <v>K11 K12 K13 K14</v>
          </cell>
        </row>
        <row r="41">
          <cell r="D41" t="str">
            <v>246022-02</v>
          </cell>
          <cell r="E41" t="str">
            <v>車削;倒角;全檢總長短</v>
          </cell>
          <cell r="F41" t="str">
            <v>X</v>
          </cell>
          <cell r="G41">
            <v>330000</v>
          </cell>
          <cell r="H41">
            <v>45510</v>
          </cell>
          <cell r="I41" t="str">
            <v>7/25~</v>
          </cell>
          <cell r="J41">
            <v>45502</v>
          </cell>
          <cell r="K41" t="str">
            <v>12750*4</v>
          </cell>
          <cell r="L41">
            <v>101</v>
          </cell>
          <cell r="M41" t="str">
            <v>K11 K12 K13 K14</v>
          </cell>
        </row>
        <row r="42">
          <cell r="D42" t="str">
            <v>246216-01</v>
          </cell>
          <cell r="E42" t="str">
            <v>車削</v>
          </cell>
          <cell r="F42" t="str">
            <v>X</v>
          </cell>
          <cell r="G42">
            <v>370000</v>
          </cell>
          <cell r="H42">
            <v>45506</v>
          </cell>
          <cell r="I42">
            <v>45485</v>
          </cell>
          <cell r="J42">
            <v>45489</v>
          </cell>
          <cell r="K42" t="str">
            <v>15400*2</v>
          </cell>
          <cell r="L42">
            <v>101</v>
          </cell>
          <cell r="M42" t="str">
            <v>L09 L11</v>
          </cell>
        </row>
        <row r="43">
          <cell r="D43" t="str">
            <v>246312-EZ-01</v>
          </cell>
          <cell r="E43" t="str">
            <v>倒角</v>
          </cell>
          <cell r="F43" t="str">
            <v>X</v>
          </cell>
          <cell r="G43">
            <v>300000</v>
          </cell>
          <cell r="H43">
            <v>45499</v>
          </cell>
          <cell r="I43">
            <v>45488</v>
          </cell>
          <cell r="J43">
            <v>45490</v>
          </cell>
          <cell r="K43" t="str">
            <v>20000*2</v>
          </cell>
          <cell r="L43">
            <v>101</v>
          </cell>
          <cell r="M43" t="str">
            <v>L01 L02</v>
          </cell>
        </row>
        <row r="44">
          <cell r="D44" t="str">
            <v>246312-EZ-01</v>
          </cell>
          <cell r="E44" t="str">
            <v>倒角</v>
          </cell>
          <cell r="F44" t="str">
            <v>X</v>
          </cell>
          <cell r="G44">
            <v>330000</v>
          </cell>
          <cell r="H44">
            <v>45511</v>
          </cell>
          <cell r="I44" t="str">
            <v>7/26~</v>
          </cell>
          <cell r="J44">
            <v>45502</v>
          </cell>
          <cell r="K44" t="str">
            <v>20000*2</v>
          </cell>
          <cell r="L44">
            <v>101</v>
          </cell>
          <cell r="M44" t="str">
            <v>L01 L02</v>
          </cell>
        </row>
        <row r="45">
          <cell r="D45" t="str">
            <v>EZ-246028</v>
          </cell>
          <cell r="E45" t="str">
            <v>車削;倒角</v>
          </cell>
          <cell r="F45" t="str">
            <v>X</v>
          </cell>
          <cell r="G45">
            <v>370000</v>
          </cell>
          <cell r="H45">
            <v>45498</v>
          </cell>
          <cell r="I45">
            <v>45488</v>
          </cell>
          <cell r="J45">
            <v>45490</v>
          </cell>
          <cell r="K45" t="str">
            <v>13200*4</v>
          </cell>
          <cell r="L45">
            <v>101</v>
          </cell>
          <cell r="M45" t="str">
            <v>K04 K05 K06 K08</v>
          </cell>
        </row>
        <row r="49">
          <cell r="D49" t="str">
            <v>品名</v>
          </cell>
          <cell r="E49" t="str">
            <v>途程</v>
          </cell>
          <cell r="F49" t="str">
            <v>規格</v>
          </cell>
          <cell r="G49" t="str">
            <v>數量</v>
          </cell>
          <cell r="H49" t="str">
            <v>交期</v>
          </cell>
          <cell r="I49" t="str">
            <v>架機日</v>
          </cell>
          <cell r="J49" t="str">
            <v>入庫起始日</v>
          </cell>
          <cell r="K49" t="str">
            <v>產速/日</v>
          </cell>
          <cell r="L49" t="str">
            <v>利潤中心</v>
          </cell>
          <cell r="M49" t="str">
            <v>機台</v>
          </cell>
        </row>
        <row r="50">
          <cell r="D50" t="str">
            <v>534669-003-H</v>
          </cell>
          <cell r="F50" t="str">
            <v>X</v>
          </cell>
          <cell r="G50">
            <v>16000</v>
          </cell>
          <cell r="H50">
            <v>45489</v>
          </cell>
          <cell r="I50" t="str">
            <v>7/15~</v>
          </cell>
          <cell r="J50">
            <v>45489</v>
          </cell>
          <cell r="K50">
            <v>15400</v>
          </cell>
          <cell r="L50" t="str">
            <v>10U</v>
          </cell>
          <cell r="M50" t="str">
            <v>L16</v>
          </cell>
        </row>
        <row r="53">
          <cell r="D53" t="str">
            <v>品名</v>
          </cell>
          <cell r="E53" t="str">
            <v>途程</v>
          </cell>
          <cell r="F53" t="str">
            <v>規格</v>
          </cell>
          <cell r="G53" t="str">
            <v>數量</v>
          </cell>
          <cell r="H53" t="str">
            <v>交期</v>
          </cell>
          <cell r="I53" t="str">
            <v>架機日</v>
          </cell>
          <cell r="J53" t="str">
            <v>入庫起始日</v>
          </cell>
          <cell r="K53" t="str">
            <v>產速/日</v>
          </cell>
          <cell r="L53" t="str">
            <v>利潤中心</v>
          </cell>
          <cell r="M53" t="str">
            <v>機台</v>
          </cell>
        </row>
        <row r="54">
          <cell r="D54">
            <v>246442</v>
          </cell>
          <cell r="E54" t="str">
            <v xml:space="preserve">10.車削 </v>
          </cell>
          <cell r="F54" t="str">
            <v>車削(黃銅)</v>
          </cell>
          <cell r="G54">
            <v>1200</v>
          </cell>
          <cell r="I54" t="str">
            <v>+WO 319633</v>
          </cell>
        </row>
        <row r="57">
          <cell r="D57" t="str">
            <v>品名</v>
          </cell>
          <cell r="E57" t="str">
            <v>途程</v>
          </cell>
          <cell r="F57" t="str">
            <v>規格</v>
          </cell>
          <cell r="G57" t="str">
            <v>數量</v>
          </cell>
          <cell r="H57" t="str">
            <v>交期</v>
          </cell>
          <cell r="I57" t="str">
            <v>架機日</v>
          </cell>
          <cell r="J57" t="str">
            <v>入庫起始日</v>
          </cell>
          <cell r="K57" t="str">
            <v>產速/日</v>
          </cell>
          <cell r="L57" t="str">
            <v>利潤中心</v>
          </cell>
          <cell r="M57" t="str">
            <v>機台</v>
          </cell>
        </row>
        <row r="58">
          <cell r="D58" t="str">
            <v>534831-009-B-03</v>
          </cell>
          <cell r="F58" t="str">
            <v>X</v>
          </cell>
          <cell r="G58">
            <v>21000</v>
          </cell>
          <cell r="H58">
            <v>45491</v>
          </cell>
          <cell r="I58" t="str">
            <v>7/12~</v>
          </cell>
          <cell r="J58">
            <v>45489</v>
          </cell>
          <cell r="K58">
            <v>10000</v>
          </cell>
          <cell r="L58" t="str">
            <v>10U</v>
          </cell>
          <cell r="M58" t="str">
            <v>L24</v>
          </cell>
        </row>
        <row r="59">
          <cell r="D59" t="str">
            <v>023-HH</v>
          </cell>
          <cell r="F59" t="str">
            <v>X</v>
          </cell>
          <cell r="G59">
            <v>20000</v>
          </cell>
          <cell r="H59">
            <v>45490</v>
          </cell>
          <cell r="I59" t="str">
            <v>7/12~</v>
          </cell>
          <cell r="J59">
            <v>45489</v>
          </cell>
          <cell r="K59">
            <v>13200</v>
          </cell>
          <cell r="L59" t="str">
            <v>10U</v>
          </cell>
          <cell r="M59" t="str">
            <v>L15</v>
          </cell>
        </row>
        <row r="62">
          <cell r="D62" t="str">
            <v>品名</v>
          </cell>
          <cell r="E62" t="str">
            <v>途程</v>
          </cell>
          <cell r="F62" t="str">
            <v>規格</v>
          </cell>
          <cell r="G62" t="str">
            <v>數量</v>
          </cell>
          <cell r="H62" t="str">
            <v>交期</v>
          </cell>
          <cell r="I62" t="str">
            <v>架機日</v>
          </cell>
          <cell r="J62" t="str">
            <v>入庫起始日</v>
          </cell>
          <cell r="K62" t="str">
            <v>產速/日</v>
          </cell>
          <cell r="L62" t="str">
            <v>利潤中心</v>
          </cell>
          <cell r="M62" t="str">
            <v>機台</v>
          </cell>
        </row>
        <row r="63">
          <cell r="D63">
            <v>180241</v>
          </cell>
          <cell r="E63" t="str">
            <v xml:space="preserve">10.車削、倒角 </v>
          </cell>
          <cell r="F63" t="str">
            <v>X</v>
          </cell>
          <cell r="G63">
            <v>1000</v>
          </cell>
          <cell r="H63">
            <v>45488</v>
          </cell>
          <cell r="I63">
            <v>45484</v>
          </cell>
          <cell r="J63">
            <v>45488</v>
          </cell>
          <cell r="K63">
            <v>17500</v>
          </cell>
          <cell r="L63">
            <v>101</v>
          </cell>
          <cell r="M63" t="str">
            <v>F18</v>
          </cell>
        </row>
        <row r="64">
          <cell r="D64">
            <v>187257</v>
          </cell>
          <cell r="E64" t="str">
            <v xml:space="preserve">10.車削 </v>
          </cell>
          <cell r="F64" t="str">
            <v>X</v>
          </cell>
          <cell r="G64">
            <v>1000</v>
          </cell>
          <cell r="H64">
            <v>45485</v>
          </cell>
          <cell r="I64" t="str">
            <v>7/10~</v>
          </cell>
          <cell r="J64">
            <v>45485</v>
          </cell>
          <cell r="K64">
            <v>8000</v>
          </cell>
          <cell r="L64">
            <v>101</v>
          </cell>
          <cell r="M64" t="str">
            <v>K01</v>
          </cell>
        </row>
        <row r="66">
          <cell r="D66" t="str">
            <v>品名</v>
          </cell>
          <cell r="E66" t="str">
            <v>途程</v>
          </cell>
          <cell r="F66" t="str">
            <v>規格</v>
          </cell>
          <cell r="G66" t="str">
            <v>數量</v>
          </cell>
          <cell r="H66" t="str">
            <v>交期</v>
          </cell>
          <cell r="I66" t="str">
            <v>架機日</v>
          </cell>
          <cell r="J66" t="str">
            <v>入庫起始日</v>
          </cell>
          <cell r="K66" t="str">
            <v>產速/日</v>
          </cell>
          <cell r="L66" t="str">
            <v>利潤中心</v>
          </cell>
          <cell r="M66" t="str">
            <v>機台</v>
          </cell>
        </row>
        <row r="67">
          <cell r="D67" t="str">
            <v>F-712-NUT</v>
          </cell>
          <cell r="E67" t="str">
            <v xml:space="preserve">10.車削;攻牙 </v>
          </cell>
          <cell r="G67">
            <v>500</v>
          </cell>
          <cell r="I67" t="str">
            <v>+WO 319946</v>
          </cell>
        </row>
        <row r="68">
          <cell r="D68" t="str">
            <v>99900535-A</v>
          </cell>
          <cell r="E68" t="str">
            <v xml:space="preserve">10.車削;攻牙 </v>
          </cell>
          <cell r="G68">
            <v>600</v>
          </cell>
          <cell r="I68" t="str">
            <v>+WO 319944</v>
          </cell>
        </row>
        <row r="71">
          <cell r="D71" t="str">
            <v>品名</v>
          </cell>
          <cell r="E71" t="str">
            <v>途程</v>
          </cell>
          <cell r="F71" t="str">
            <v>規格</v>
          </cell>
          <cell r="G71" t="str">
            <v>數量</v>
          </cell>
          <cell r="H71" t="str">
            <v>交期</v>
          </cell>
          <cell r="I71" t="str">
            <v>架機日</v>
          </cell>
          <cell r="J71" t="str">
            <v>入庫起始日</v>
          </cell>
          <cell r="K71" t="str">
            <v>產速/日</v>
          </cell>
          <cell r="L71" t="str">
            <v>利潤中心</v>
          </cell>
          <cell r="M71" t="str">
            <v>機台</v>
          </cell>
        </row>
        <row r="72">
          <cell r="D72" t="str">
            <v>180070-E-03</v>
          </cell>
          <cell r="E72" t="str">
            <v xml:space="preserve">10.車削 </v>
          </cell>
          <cell r="F72" t="str">
            <v>p</v>
          </cell>
          <cell r="G72">
            <v>700</v>
          </cell>
          <cell r="H72">
            <v>45488</v>
          </cell>
          <cell r="I72" t="str">
            <v>7/11~</v>
          </cell>
          <cell r="J72">
            <v>45488</v>
          </cell>
          <cell r="K72">
            <v>6500</v>
          </cell>
          <cell r="L72">
            <v>101</v>
          </cell>
          <cell r="M72" t="str">
            <v>L23</v>
          </cell>
        </row>
        <row r="73">
          <cell r="D73" t="str">
            <v>EZ-187132</v>
          </cell>
          <cell r="E73" t="str">
            <v xml:space="preserve">10.車削 </v>
          </cell>
          <cell r="F73" t="str">
            <v>X</v>
          </cell>
          <cell r="G73">
            <v>1000</v>
          </cell>
          <cell r="H73">
            <v>45489</v>
          </cell>
          <cell r="I73">
            <v>45485</v>
          </cell>
          <cell r="J73">
            <v>45489</v>
          </cell>
          <cell r="K73">
            <v>8500</v>
          </cell>
          <cell r="L73">
            <v>101</v>
          </cell>
          <cell r="M73" t="str">
            <v>K14</v>
          </cell>
        </row>
        <row r="76">
          <cell r="D76" t="str">
            <v>品名</v>
          </cell>
          <cell r="E76" t="str">
            <v>途程</v>
          </cell>
          <cell r="F76" t="str">
            <v>規格</v>
          </cell>
          <cell r="G76" t="str">
            <v>數量</v>
          </cell>
          <cell r="H76" t="str">
            <v>交期</v>
          </cell>
          <cell r="I76" t="str">
            <v>架機日</v>
          </cell>
          <cell r="J76" t="str">
            <v>入庫起始日</v>
          </cell>
          <cell r="K76" t="str">
            <v>產速/日</v>
          </cell>
          <cell r="L76" t="str">
            <v>利潤中心</v>
          </cell>
          <cell r="M76" t="str">
            <v>機台</v>
          </cell>
        </row>
        <row r="77">
          <cell r="D77">
            <v>246442</v>
          </cell>
          <cell r="E77" t="str">
            <v>車削(黃銅)</v>
          </cell>
          <cell r="F77" t="str">
            <v>X</v>
          </cell>
          <cell r="G77">
            <v>251000</v>
          </cell>
          <cell r="H77">
            <v>45499</v>
          </cell>
          <cell r="I77">
            <v>45495</v>
          </cell>
          <cell r="J77">
            <v>45497</v>
          </cell>
          <cell r="K77" t="str">
            <v>22000*4</v>
          </cell>
          <cell r="L77">
            <v>101</v>
          </cell>
          <cell r="M77" t="str">
            <v>K01~K04</v>
          </cell>
        </row>
        <row r="78">
          <cell r="D78">
            <v>246442</v>
          </cell>
          <cell r="E78" t="str">
            <v>車削(黃銅)</v>
          </cell>
          <cell r="F78" t="str">
            <v>X</v>
          </cell>
          <cell r="G78">
            <v>251000</v>
          </cell>
          <cell r="H78">
            <v>45503</v>
          </cell>
          <cell r="I78" t="str">
            <v>7/26~</v>
          </cell>
          <cell r="J78">
            <v>45502</v>
          </cell>
          <cell r="K78" t="str">
            <v>22000*4</v>
          </cell>
          <cell r="L78">
            <v>101</v>
          </cell>
          <cell r="M78" t="str">
            <v>K01~K04</v>
          </cell>
        </row>
        <row r="79">
          <cell r="D79">
            <v>246442</v>
          </cell>
          <cell r="E79" t="str">
            <v>車削(黃銅)</v>
          </cell>
          <cell r="F79" t="str">
            <v>X</v>
          </cell>
          <cell r="G79">
            <v>251000</v>
          </cell>
          <cell r="H79">
            <v>45506</v>
          </cell>
          <cell r="I79" t="str">
            <v>7/30~</v>
          </cell>
          <cell r="J79">
            <v>45504</v>
          </cell>
          <cell r="K79" t="str">
            <v>22000*4</v>
          </cell>
          <cell r="L79">
            <v>101</v>
          </cell>
          <cell r="M79" t="str">
            <v>K01~K04</v>
          </cell>
        </row>
        <row r="80">
          <cell r="D80">
            <v>246442</v>
          </cell>
          <cell r="E80" t="str">
            <v>車削(黃銅)</v>
          </cell>
          <cell r="F80" t="str">
            <v>X</v>
          </cell>
          <cell r="G80">
            <v>251000</v>
          </cell>
          <cell r="H80">
            <v>45510</v>
          </cell>
          <cell r="I80" t="str">
            <v>8/2~</v>
          </cell>
          <cell r="J80">
            <v>45509</v>
          </cell>
          <cell r="K80" t="str">
            <v>22000*4</v>
          </cell>
          <cell r="L80">
            <v>101</v>
          </cell>
          <cell r="M80" t="str">
            <v>K01~K04</v>
          </cell>
        </row>
        <row r="84">
          <cell r="D84" t="str">
            <v>品名</v>
          </cell>
          <cell r="E84" t="str">
            <v>途程</v>
          </cell>
          <cell r="F84" t="str">
            <v>規格</v>
          </cell>
          <cell r="G84" t="str">
            <v>數量</v>
          </cell>
          <cell r="H84" t="str">
            <v>交期</v>
          </cell>
          <cell r="I84" t="str">
            <v>架機日</v>
          </cell>
          <cell r="J84" t="str">
            <v>入庫起始日</v>
          </cell>
          <cell r="K84" t="str">
            <v>產速/日</v>
          </cell>
          <cell r="L84" t="str">
            <v>利潤中心</v>
          </cell>
          <cell r="M84" t="str">
            <v>機台</v>
          </cell>
        </row>
        <row r="85">
          <cell r="D85" t="str">
            <v>CM-RGB23-BNC-A</v>
          </cell>
          <cell r="E85" t="str">
            <v xml:space="preserve">10.車削 </v>
          </cell>
          <cell r="F85" t="str">
            <v>X</v>
          </cell>
          <cell r="G85">
            <v>5000</v>
          </cell>
          <cell r="H85">
            <v>45497</v>
          </cell>
          <cell r="I85">
            <v>45495</v>
          </cell>
          <cell r="J85">
            <v>45497</v>
          </cell>
          <cell r="K85">
            <v>6000</v>
          </cell>
          <cell r="L85" t="str">
            <v>10G</v>
          </cell>
          <cell r="M85" t="str">
            <v>J08→F15</v>
          </cell>
        </row>
        <row r="86">
          <cell r="D86" t="str">
            <v>CM-RGB23-BNC-R-01</v>
          </cell>
          <cell r="E86" t="str">
            <v xml:space="preserve">10.車削,倒角 </v>
          </cell>
          <cell r="F86" t="str">
            <v>X</v>
          </cell>
          <cell r="G86">
            <v>5000</v>
          </cell>
          <cell r="H86">
            <v>45497</v>
          </cell>
          <cell r="I86">
            <v>45495</v>
          </cell>
          <cell r="J86">
            <v>45497</v>
          </cell>
          <cell r="K86">
            <v>11000</v>
          </cell>
          <cell r="L86" t="str">
            <v>10G</v>
          </cell>
          <cell r="M86" t="str">
            <v>A20</v>
          </cell>
        </row>
        <row r="87">
          <cell r="D87" t="str">
            <v>PCB90-RHT-A</v>
          </cell>
          <cell r="E87" t="str">
            <v xml:space="preserve">10.車削 </v>
          </cell>
          <cell r="F87" t="str">
            <v>P</v>
          </cell>
          <cell r="G87">
            <v>3000</v>
          </cell>
          <cell r="H87">
            <v>45495</v>
          </cell>
          <cell r="I87">
            <v>45490</v>
          </cell>
          <cell r="J87">
            <v>45495</v>
          </cell>
          <cell r="K87">
            <v>8000</v>
          </cell>
          <cell r="L87" t="str">
            <v>10G</v>
          </cell>
          <cell r="M87" t="str">
            <v>J08→F15(拆牙座)</v>
          </cell>
        </row>
        <row r="88">
          <cell r="D88" t="str">
            <v>PCB90-RHT-B-01</v>
          </cell>
          <cell r="E88" t="str">
            <v xml:space="preserve">10.車削，攻牙 </v>
          </cell>
          <cell r="F88" t="str">
            <v>X</v>
          </cell>
          <cell r="G88">
            <v>3000</v>
          </cell>
          <cell r="H88">
            <v>45496</v>
          </cell>
          <cell r="I88">
            <v>45492</v>
          </cell>
          <cell r="J88">
            <v>45496</v>
          </cell>
          <cell r="K88">
            <v>6500</v>
          </cell>
          <cell r="L88" t="str">
            <v>10G</v>
          </cell>
          <cell r="M88" t="str">
            <v>F05</v>
          </cell>
        </row>
        <row r="91">
          <cell r="D91" t="str">
            <v>品名</v>
          </cell>
          <cell r="E91" t="str">
            <v>途程</v>
          </cell>
          <cell r="F91" t="str">
            <v>規格</v>
          </cell>
          <cell r="G91" t="str">
            <v>數量</v>
          </cell>
          <cell r="H91" t="str">
            <v>交期</v>
          </cell>
          <cell r="I91" t="str">
            <v>架機日</v>
          </cell>
          <cell r="J91" t="str">
            <v>入庫起始日</v>
          </cell>
          <cell r="K91" t="str">
            <v>產速/日</v>
          </cell>
          <cell r="L91" t="str">
            <v>利潤中心</v>
          </cell>
          <cell r="M91" t="str">
            <v>機台</v>
          </cell>
        </row>
        <row r="92">
          <cell r="D92" t="str">
            <v>BFA-A</v>
          </cell>
          <cell r="E92" t="str">
            <v xml:space="preserve">10.車削 </v>
          </cell>
          <cell r="F92" t="str">
            <v>X</v>
          </cell>
          <cell r="G92">
            <v>10000</v>
          </cell>
          <cell r="H92">
            <v>45491</v>
          </cell>
          <cell r="I92">
            <v>45489</v>
          </cell>
          <cell r="J92">
            <v>45491</v>
          </cell>
          <cell r="K92">
            <v>11000</v>
          </cell>
          <cell r="L92" t="str">
            <v>10G</v>
          </cell>
          <cell r="M92" t="str">
            <v>J08</v>
          </cell>
        </row>
        <row r="93">
          <cell r="D93" t="str">
            <v>F1855-FP2-B</v>
          </cell>
          <cell r="E93" t="str">
            <v xml:space="preserve">10.車削 </v>
          </cell>
          <cell r="F93" t="str">
            <v>X</v>
          </cell>
          <cell r="G93">
            <v>5000</v>
          </cell>
          <cell r="H93">
            <v>45498</v>
          </cell>
          <cell r="I93">
            <v>45496</v>
          </cell>
          <cell r="J93">
            <v>45498</v>
          </cell>
          <cell r="K93">
            <v>11600</v>
          </cell>
          <cell r="L93">
            <v>102</v>
          </cell>
          <cell r="M93" t="str">
            <v>F08(拆牙座)</v>
          </cell>
        </row>
        <row r="94">
          <cell r="D94" t="str">
            <v>F1855-FP2-R-01</v>
          </cell>
          <cell r="E94" t="str">
            <v xml:space="preserve">10.車削,倒角 </v>
          </cell>
          <cell r="F94" t="str">
            <v>X</v>
          </cell>
          <cell r="G94">
            <v>5000</v>
          </cell>
          <cell r="H94">
            <v>45502</v>
          </cell>
          <cell r="I94">
            <v>45498</v>
          </cell>
          <cell r="J94">
            <v>45502</v>
          </cell>
          <cell r="K94">
            <v>8000</v>
          </cell>
          <cell r="L94">
            <v>102</v>
          </cell>
          <cell r="M94" t="str">
            <v>A20</v>
          </cell>
        </row>
        <row r="95">
          <cell r="D95" t="str">
            <v>SLC11A-B-01</v>
          </cell>
          <cell r="E95" t="str">
            <v xml:space="preserve">10.車削 </v>
          </cell>
          <cell r="F95" t="str">
            <v>P</v>
          </cell>
          <cell r="G95">
            <v>1000</v>
          </cell>
          <cell r="H95">
            <v>45503</v>
          </cell>
          <cell r="I95">
            <v>45499</v>
          </cell>
          <cell r="J95">
            <v>45503</v>
          </cell>
          <cell r="K95">
            <v>11600</v>
          </cell>
          <cell r="L95">
            <v>102</v>
          </cell>
          <cell r="M95" t="str">
            <v>J11</v>
          </cell>
        </row>
        <row r="96">
          <cell r="D96" t="str">
            <v>SLC-11Q-NUT-01</v>
          </cell>
          <cell r="E96" t="str">
            <v xml:space="preserve">10.車削 </v>
          </cell>
          <cell r="F96" t="str">
            <v>X</v>
          </cell>
          <cell r="G96">
            <v>1000</v>
          </cell>
          <cell r="H96">
            <v>45492</v>
          </cell>
          <cell r="I96">
            <v>45490</v>
          </cell>
          <cell r="J96">
            <v>45492</v>
          </cell>
          <cell r="K96">
            <v>21000</v>
          </cell>
          <cell r="L96">
            <v>102</v>
          </cell>
          <cell r="M96" t="str">
            <v>H13</v>
          </cell>
        </row>
        <row r="97">
          <cell r="D97" t="str">
            <v>SLC1855-FP2A-C-01</v>
          </cell>
          <cell r="E97" t="str">
            <v xml:space="preserve">10.車削 </v>
          </cell>
          <cell r="F97" t="str">
            <v>P</v>
          </cell>
          <cell r="G97">
            <v>5000</v>
          </cell>
          <cell r="H97">
            <v>45496</v>
          </cell>
          <cell r="I97">
            <v>45492</v>
          </cell>
          <cell r="J97">
            <v>45496</v>
          </cell>
          <cell r="K97">
            <v>8000</v>
          </cell>
          <cell r="L97">
            <v>102</v>
          </cell>
          <cell r="M97" t="str">
            <v>F08</v>
          </cell>
        </row>
        <row r="98">
          <cell r="D98" t="str">
            <v>SLC1855-FP2-H</v>
          </cell>
          <cell r="E98" t="str">
            <v xml:space="preserve">10.車削 </v>
          </cell>
          <cell r="F98" t="str">
            <v>X</v>
          </cell>
          <cell r="G98">
            <v>5000</v>
          </cell>
          <cell r="H98">
            <v>45503</v>
          </cell>
          <cell r="I98">
            <v>45499</v>
          </cell>
          <cell r="J98">
            <v>45503</v>
          </cell>
          <cell r="K98">
            <v>22000</v>
          </cell>
          <cell r="L98">
            <v>102</v>
          </cell>
          <cell r="M98" t="str">
            <v>F08</v>
          </cell>
        </row>
        <row r="99">
          <cell r="D99" t="str">
            <v>SLC1855-FP-A</v>
          </cell>
          <cell r="E99" t="str">
            <v xml:space="preserve">10.車削 </v>
          </cell>
          <cell r="F99" t="str">
            <v>X</v>
          </cell>
          <cell r="G99">
            <v>5000</v>
          </cell>
          <cell r="H99">
            <v>45496</v>
          </cell>
          <cell r="I99">
            <v>45492</v>
          </cell>
          <cell r="J99">
            <v>45496</v>
          </cell>
          <cell r="K99">
            <v>17500</v>
          </cell>
          <cell r="L99">
            <v>102</v>
          </cell>
          <cell r="M99" t="str">
            <v>H13</v>
          </cell>
        </row>
        <row r="100">
          <cell r="D100" t="str">
            <v>TOOL-TESTER-D-02</v>
          </cell>
          <cell r="E100" t="str">
            <v xml:space="preserve">10.車削 </v>
          </cell>
          <cell r="F100" t="str">
            <v>X</v>
          </cell>
          <cell r="G100">
            <v>1000</v>
          </cell>
          <cell r="H100">
            <v>45504</v>
          </cell>
          <cell r="I100">
            <v>45502</v>
          </cell>
          <cell r="J100">
            <v>45504</v>
          </cell>
          <cell r="K100">
            <v>6500</v>
          </cell>
          <cell r="L100" t="str">
            <v xml:space="preserve">11C </v>
          </cell>
          <cell r="M100" t="str">
            <v>J10</v>
          </cell>
        </row>
        <row r="101">
          <cell r="D101" t="str">
            <v>TSTL-90-A1</v>
          </cell>
          <cell r="E101" t="str">
            <v xml:space="preserve">10.車削 </v>
          </cell>
          <cell r="F101" t="str">
            <v>P</v>
          </cell>
          <cell r="G101">
            <v>1000</v>
          </cell>
          <cell r="H101">
            <v>45502</v>
          </cell>
          <cell r="I101">
            <v>45498</v>
          </cell>
          <cell r="J101">
            <v>45502</v>
          </cell>
          <cell r="K101">
            <v>6500</v>
          </cell>
          <cell r="L101" t="str">
            <v xml:space="preserve">11C </v>
          </cell>
          <cell r="M101" t="str">
            <v>J08→F15</v>
          </cell>
        </row>
        <row r="104">
          <cell r="D104" t="str">
            <v>品名</v>
          </cell>
          <cell r="E104" t="str">
            <v>途程</v>
          </cell>
          <cell r="F104" t="str">
            <v>規格</v>
          </cell>
          <cell r="G104" t="str">
            <v>數量</v>
          </cell>
          <cell r="H104" t="str">
            <v>交期</v>
          </cell>
          <cell r="I104" t="str">
            <v>架機日</v>
          </cell>
          <cell r="J104" t="str">
            <v>入庫起始日</v>
          </cell>
          <cell r="K104" t="str">
            <v>產速/日</v>
          </cell>
          <cell r="L104" t="str">
            <v>利潤中心</v>
          </cell>
          <cell r="M104" t="str">
            <v>機台</v>
          </cell>
        </row>
        <row r="105">
          <cell r="D105" t="str">
            <v>165373-01</v>
          </cell>
          <cell r="F105" t="str">
            <v>X</v>
          </cell>
          <cell r="G105">
            <v>50000</v>
          </cell>
          <cell r="H105">
            <v>45509</v>
          </cell>
          <cell r="I105">
            <v>45504</v>
          </cell>
          <cell r="J105">
            <v>45505</v>
          </cell>
          <cell r="K105" t="str">
            <v>12000*4</v>
          </cell>
          <cell r="L105">
            <v>101</v>
          </cell>
          <cell r="M105" t="str">
            <v>X X X A24</v>
          </cell>
        </row>
        <row r="106">
          <cell r="D106" t="str">
            <v>165373-01</v>
          </cell>
          <cell r="F106" t="str">
            <v>X</v>
          </cell>
          <cell r="G106">
            <v>100000</v>
          </cell>
          <cell r="H106">
            <v>45511</v>
          </cell>
          <cell r="I106">
            <v>45509</v>
          </cell>
          <cell r="J106">
            <v>45510</v>
          </cell>
          <cell r="K106" t="str">
            <v>″</v>
          </cell>
          <cell r="L106">
            <v>101</v>
          </cell>
          <cell r="M106" t="str">
            <v>″</v>
          </cell>
        </row>
        <row r="107">
          <cell r="D107" t="str">
            <v>165373-01</v>
          </cell>
          <cell r="F107" t="str">
            <v>X</v>
          </cell>
          <cell r="G107">
            <v>100000</v>
          </cell>
          <cell r="H107">
            <v>45513</v>
          </cell>
          <cell r="I107">
            <v>45511</v>
          </cell>
          <cell r="J107">
            <v>45512</v>
          </cell>
          <cell r="K107" t="str">
            <v>″</v>
          </cell>
          <cell r="L107">
            <v>101</v>
          </cell>
          <cell r="M107" t="str">
            <v>″</v>
          </cell>
        </row>
        <row r="108">
          <cell r="D108" t="str">
            <v>165373-01</v>
          </cell>
          <cell r="F108" t="str">
            <v>X</v>
          </cell>
          <cell r="G108">
            <v>100000</v>
          </cell>
          <cell r="H108">
            <v>45517</v>
          </cell>
          <cell r="I108">
            <v>45513</v>
          </cell>
          <cell r="J108">
            <v>45514</v>
          </cell>
          <cell r="K108" t="str">
            <v>″</v>
          </cell>
          <cell r="L108">
            <v>101</v>
          </cell>
          <cell r="M108" t="str">
            <v>″</v>
          </cell>
        </row>
        <row r="109">
          <cell r="D109" t="str">
            <v>165373-01</v>
          </cell>
          <cell r="F109" t="str">
            <v>X</v>
          </cell>
          <cell r="G109">
            <v>100000</v>
          </cell>
          <cell r="H109">
            <v>45519</v>
          </cell>
          <cell r="I109">
            <v>45517</v>
          </cell>
          <cell r="J109">
            <v>45518</v>
          </cell>
          <cell r="K109" t="str">
            <v>″</v>
          </cell>
          <cell r="L109">
            <v>101</v>
          </cell>
          <cell r="M109" t="str">
            <v>″</v>
          </cell>
        </row>
        <row r="110">
          <cell r="D110" t="str">
            <v>165373-01</v>
          </cell>
          <cell r="F110" t="str">
            <v>X</v>
          </cell>
          <cell r="G110">
            <v>50000</v>
          </cell>
          <cell r="H110">
            <v>45523</v>
          </cell>
          <cell r="I110">
            <v>45519</v>
          </cell>
          <cell r="J110">
            <v>45520</v>
          </cell>
          <cell r="K110" t="str">
            <v>″</v>
          </cell>
          <cell r="L110">
            <v>101</v>
          </cell>
          <cell r="M110" t="str">
            <v>″</v>
          </cell>
        </row>
        <row r="111">
          <cell r="D111" t="str">
            <v>165373-01</v>
          </cell>
          <cell r="F111" t="str">
            <v>X</v>
          </cell>
          <cell r="G111">
            <v>100000</v>
          </cell>
          <cell r="H111">
            <v>45525</v>
          </cell>
          <cell r="I111">
            <v>45523</v>
          </cell>
          <cell r="J111">
            <v>45524</v>
          </cell>
          <cell r="K111" t="str">
            <v>″</v>
          </cell>
          <cell r="L111">
            <v>101</v>
          </cell>
          <cell r="M111" t="str">
            <v>″</v>
          </cell>
        </row>
        <row r="112">
          <cell r="D112" t="str">
            <v>165373-01</v>
          </cell>
          <cell r="F112" t="str">
            <v>X</v>
          </cell>
          <cell r="G112">
            <v>100000</v>
          </cell>
          <cell r="H112">
            <v>45527</v>
          </cell>
          <cell r="I112">
            <v>45525</v>
          </cell>
          <cell r="J112">
            <v>45526</v>
          </cell>
          <cell r="K112" t="str">
            <v>″</v>
          </cell>
          <cell r="L112">
            <v>101</v>
          </cell>
          <cell r="M112" t="str">
            <v>″</v>
          </cell>
        </row>
        <row r="113">
          <cell r="D113" t="str">
            <v>165373-01</v>
          </cell>
          <cell r="F113" t="str">
            <v>X</v>
          </cell>
          <cell r="G113">
            <v>100000</v>
          </cell>
          <cell r="H113">
            <v>45531</v>
          </cell>
          <cell r="I113">
            <v>45527</v>
          </cell>
          <cell r="J113">
            <v>45528</v>
          </cell>
          <cell r="K113" t="str">
            <v>″</v>
          </cell>
          <cell r="L113">
            <v>101</v>
          </cell>
          <cell r="M113" t="str">
            <v>″</v>
          </cell>
        </row>
        <row r="114">
          <cell r="D114" t="str">
            <v>165373-01</v>
          </cell>
          <cell r="F114" t="str">
            <v>X</v>
          </cell>
          <cell r="G114">
            <v>100000</v>
          </cell>
          <cell r="H114">
            <v>45533</v>
          </cell>
          <cell r="I114">
            <v>45531</v>
          </cell>
          <cell r="J114">
            <v>45532</v>
          </cell>
          <cell r="K114" t="str">
            <v>″</v>
          </cell>
          <cell r="L114">
            <v>101</v>
          </cell>
          <cell r="M114" t="str">
            <v>″</v>
          </cell>
        </row>
        <row r="115">
          <cell r="D115" t="str">
            <v>165373-01</v>
          </cell>
          <cell r="F115" t="str">
            <v>X</v>
          </cell>
          <cell r="G115">
            <v>50000</v>
          </cell>
          <cell r="H115">
            <v>45537</v>
          </cell>
          <cell r="I115">
            <v>45533</v>
          </cell>
          <cell r="J115">
            <v>45534</v>
          </cell>
          <cell r="K115" t="str">
            <v>″</v>
          </cell>
          <cell r="L115">
            <v>101</v>
          </cell>
          <cell r="M115" t="str">
            <v>″</v>
          </cell>
        </row>
        <row r="116">
          <cell r="D116" t="str">
            <v>165373-01</v>
          </cell>
          <cell r="F116" t="str">
            <v>X</v>
          </cell>
          <cell r="G116">
            <v>100000</v>
          </cell>
          <cell r="H116">
            <v>45539</v>
          </cell>
          <cell r="I116">
            <v>45537</v>
          </cell>
          <cell r="J116">
            <v>45538</v>
          </cell>
          <cell r="K116" t="str">
            <v>″</v>
          </cell>
          <cell r="L116">
            <v>101</v>
          </cell>
          <cell r="M116" t="str">
            <v>″</v>
          </cell>
        </row>
        <row r="117">
          <cell r="D117" t="str">
            <v>165373-01</v>
          </cell>
          <cell r="F117" t="str">
            <v>X</v>
          </cell>
          <cell r="G117">
            <v>100000</v>
          </cell>
          <cell r="H117">
            <v>45541</v>
          </cell>
          <cell r="I117">
            <v>45539</v>
          </cell>
          <cell r="J117">
            <v>45540</v>
          </cell>
          <cell r="K117" t="str">
            <v>″</v>
          </cell>
          <cell r="L117">
            <v>101</v>
          </cell>
          <cell r="M117" t="str">
            <v>″</v>
          </cell>
        </row>
        <row r="118">
          <cell r="D118" t="str">
            <v>165373-01</v>
          </cell>
          <cell r="F118" t="str">
            <v>X</v>
          </cell>
          <cell r="G118">
            <v>100000</v>
          </cell>
          <cell r="H118">
            <v>45545</v>
          </cell>
          <cell r="I118">
            <v>45541</v>
          </cell>
          <cell r="J118">
            <v>45542</v>
          </cell>
          <cell r="K118" t="str">
            <v>″</v>
          </cell>
          <cell r="L118">
            <v>101</v>
          </cell>
          <cell r="M118" t="str">
            <v>″</v>
          </cell>
        </row>
        <row r="119">
          <cell r="D119" t="str">
            <v>165373-01</v>
          </cell>
          <cell r="F119" t="str">
            <v>X</v>
          </cell>
          <cell r="G119">
            <v>100000</v>
          </cell>
          <cell r="H119">
            <v>45547</v>
          </cell>
          <cell r="I119">
            <v>45545</v>
          </cell>
          <cell r="J119">
            <v>45546</v>
          </cell>
          <cell r="K119" t="str">
            <v>″</v>
          </cell>
          <cell r="L119">
            <v>101</v>
          </cell>
          <cell r="M119" t="str">
            <v>″</v>
          </cell>
        </row>
        <row r="120">
          <cell r="D120" t="str">
            <v>165373-01</v>
          </cell>
          <cell r="F120" t="str">
            <v>X</v>
          </cell>
          <cell r="G120">
            <v>50000</v>
          </cell>
          <cell r="H120">
            <v>45551</v>
          </cell>
          <cell r="I120">
            <v>45547</v>
          </cell>
          <cell r="J120">
            <v>45548</v>
          </cell>
          <cell r="K120" t="str">
            <v>″</v>
          </cell>
          <cell r="L120">
            <v>101</v>
          </cell>
          <cell r="M120" t="str">
            <v>″</v>
          </cell>
        </row>
        <row r="121">
          <cell r="D121" t="str">
            <v>165373-01</v>
          </cell>
          <cell r="F121" t="str">
            <v>X</v>
          </cell>
          <cell r="G121">
            <v>100000</v>
          </cell>
          <cell r="H121">
            <v>45553</v>
          </cell>
          <cell r="I121">
            <v>45551</v>
          </cell>
          <cell r="J121">
            <v>45552</v>
          </cell>
          <cell r="K121" t="str">
            <v>″</v>
          </cell>
          <cell r="L121">
            <v>101</v>
          </cell>
          <cell r="M121" t="str">
            <v>″</v>
          </cell>
        </row>
        <row r="122">
          <cell r="D122" t="str">
            <v>165373-01</v>
          </cell>
          <cell r="F122" t="str">
            <v>X</v>
          </cell>
          <cell r="G122">
            <v>100000</v>
          </cell>
          <cell r="H122">
            <v>45555</v>
          </cell>
          <cell r="I122">
            <v>45553</v>
          </cell>
          <cell r="J122">
            <v>45554</v>
          </cell>
          <cell r="K122" t="str">
            <v>″</v>
          </cell>
          <cell r="L122">
            <v>101</v>
          </cell>
          <cell r="M122" t="str">
            <v>″</v>
          </cell>
        </row>
        <row r="123">
          <cell r="D123" t="str">
            <v>165373-01</v>
          </cell>
          <cell r="F123" t="str">
            <v>X</v>
          </cell>
          <cell r="G123">
            <v>100000</v>
          </cell>
          <cell r="H123">
            <v>45559</v>
          </cell>
          <cell r="I123">
            <v>45555</v>
          </cell>
          <cell r="J123">
            <v>45556</v>
          </cell>
          <cell r="K123" t="str">
            <v>″</v>
          </cell>
          <cell r="L123">
            <v>101</v>
          </cell>
          <cell r="M123" t="str">
            <v>″</v>
          </cell>
        </row>
        <row r="124">
          <cell r="D124" t="str">
            <v>165373-01</v>
          </cell>
          <cell r="F124" t="str">
            <v>X</v>
          </cell>
          <cell r="G124">
            <v>100000</v>
          </cell>
          <cell r="H124">
            <v>45561</v>
          </cell>
          <cell r="I124">
            <v>45559</v>
          </cell>
          <cell r="J124">
            <v>45560</v>
          </cell>
          <cell r="K124" t="str">
            <v>″</v>
          </cell>
          <cell r="L124">
            <v>101</v>
          </cell>
          <cell r="M124" t="str">
            <v>″</v>
          </cell>
        </row>
        <row r="125">
          <cell r="D125" t="str">
            <v>165373-01</v>
          </cell>
          <cell r="F125" t="str">
            <v>X</v>
          </cell>
          <cell r="G125">
            <v>50000</v>
          </cell>
          <cell r="H125">
            <v>45565</v>
          </cell>
          <cell r="I125">
            <v>45561</v>
          </cell>
          <cell r="J125">
            <v>45562</v>
          </cell>
          <cell r="K125" t="str">
            <v>″</v>
          </cell>
          <cell r="L125">
            <v>101</v>
          </cell>
          <cell r="M125" t="str">
            <v>″</v>
          </cell>
        </row>
        <row r="126">
          <cell r="D126" t="str">
            <v>165373-01</v>
          </cell>
          <cell r="F126" t="str">
            <v>X</v>
          </cell>
          <cell r="G126">
            <v>100000</v>
          </cell>
          <cell r="H126">
            <v>45567</v>
          </cell>
          <cell r="I126">
            <v>45565</v>
          </cell>
          <cell r="J126">
            <v>45566</v>
          </cell>
          <cell r="K126" t="str">
            <v>″</v>
          </cell>
          <cell r="L126">
            <v>101</v>
          </cell>
          <cell r="M126" t="str">
            <v>″</v>
          </cell>
        </row>
        <row r="127">
          <cell r="D127">
            <v>165382</v>
          </cell>
          <cell r="F127" t="str">
            <v>X</v>
          </cell>
          <cell r="G127">
            <v>50000</v>
          </cell>
          <cell r="H127">
            <v>45504</v>
          </cell>
          <cell r="I127">
            <v>45502</v>
          </cell>
          <cell r="J127">
            <v>45503</v>
          </cell>
          <cell r="K127" t="str">
            <v>16500*3</v>
          </cell>
          <cell r="L127">
            <v>101</v>
          </cell>
          <cell r="M127" t="str">
            <v>J05 F07 J08</v>
          </cell>
        </row>
        <row r="128">
          <cell r="D128">
            <v>165382</v>
          </cell>
          <cell r="F128" t="str">
            <v>X</v>
          </cell>
          <cell r="G128">
            <v>100000</v>
          </cell>
          <cell r="H128">
            <v>45506</v>
          </cell>
          <cell r="I128">
            <v>45504</v>
          </cell>
          <cell r="J128">
            <v>45505</v>
          </cell>
          <cell r="K128" t="str">
            <v>″</v>
          </cell>
          <cell r="L128">
            <v>101</v>
          </cell>
          <cell r="M128" t="str">
            <v>″</v>
          </cell>
        </row>
        <row r="129">
          <cell r="D129">
            <v>165382</v>
          </cell>
          <cell r="F129" t="str">
            <v>X</v>
          </cell>
          <cell r="G129">
            <v>100000</v>
          </cell>
          <cell r="H129">
            <v>45510</v>
          </cell>
          <cell r="I129">
            <v>45506</v>
          </cell>
          <cell r="J129">
            <v>45507</v>
          </cell>
          <cell r="K129" t="str">
            <v>″</v>
          </cell>
          <cell r="L129">
            <v>101</v>
          </cell>
          <cell r="M129" t="str">
            <v>″</v>
          </cell>
        </row>
        <row r="130">
          <cell r="D130">
            <v>165382</v>
          </cell>
          <cell r="F130" t="str">
            <v>X</v>
          </cell>
          <cell r="G130">
            <v>100000</v>
          </cell>
          <cell r="H130">
            <v>45512</v>
          </cell>
          <cell r="I130">
            <v>45510</v>
          </cell>
          <cell r="J130">
            <v>45511</v>
          </cell>
          <cell r="K130" t="str">
            <v>″</v>
          </cell>
          <cell r="L130">
            <v>101</v>
          </cell>
          <cell r="M130" t="str">
            <v>″</v>
          </cell>
        </row>
        <row r="131">
          <cell r="D131">
            <v>165382</v>
          </cell>
          <cell r="F131" t="str">
            <v>X</v>
          </cell>
          <cell r="G131">
            <v>100000</v>
          </cell>
          <cell r="H131">
            <v>45516</v>
          </cell>
          <cell r="I131">
            <v>45512</v>
          </cell>
          <cell r="J131">
            <v>45513</v>
          </cell>
          <cell r="K131" t="str">
            <v>″</v>
          </cell>
          <cell r="L131">
            <v>101</v>
          </cell>
          <cell r="M131" t="str">
            <v>″</v>
          </cell>
        </row>
        <row r="132">
          <cell r="D132">
            <v>165382</v>
          </cell>
          <cell r="F132" t="str">
            <v>X</v>
          </cell>
          <cell r="G132">
            <v>50000</v>
          </cell>
          <cell r="H132">
            <v>45517</v>
          </cell>
          <cell r="I132">
            <v>45516</v>
          </cell>
          <cell r="J132">
            <v>45517</v>
          </cell>
          <cell r="K132" t="str">
            <v>″</v>
          </cell>
          <cell r="L132">
            <v>101</v>
          </cell>
          <cell r="M132" t="str">
            <v>″</v>
          </cell>
        </row>
        <row r="133">
          <cell r="D133">
            <v>165382</v>
          </cell>
          <cell r="F133" t="str">
            <v>X</v>
          </cell>
          <cell r="G133">
            <v>100000</v>
          </cell>
          <cell r="H133">
            <v>45519</v>
          </cell>
          <cell r="I133">
            <v>45517</v>
          </cell>
          <cell r="J133">
            <v>45518</v>
          </cell>
          <cell r="K133" t="str">
            <v>″</v>
          </cell>
          <cell r="L133">
            <v>101</v>
          </cell>
          <cell r="M133" t="str">
            <v>″</v>
          </cell>
        </row>
        <row r="134">
          <cell r="D134">
            <v>165382</v>
          </cell>
          <cell r="F134" t="str">
            <v>X</v>
          </cell>
          <cell r="G134">
            <v>100000</v>
          </cell>
          <cell r="H134">
            <v>45523</v>
          </cell>
          <cell r="I134">
            <v>45519</v>
          </cell>
          <cell r="J134">
            <v>45520</v>
          </cell>
          <cell r="K134" t="str">
            <v>″</v>
          </cell>
          <cell r="L134">
            <v>101</v>
          </cell>
          <cell r="M134" t="str">
            <v>″</v>
          </cell>
        </row>
        <row r="135">
          <cell r="D135">
            <v>165382</v>
          </cell>
          <cell r="F135" t="str">
            <v>X</v>
          </cell>
          <cell r="G135">
            <v>100000</v>
          </cell>
          <cell r="H135">
            <v>45525</v>
          </cell>
          <cell r="I135">
            <v>45523</v>
          </cell>
          <cell r="J135">
            <v>45524</v>
          </cell>
          <cell r="K135" t="str">
            <v>″</v>
          </cell>
          <cell r="L135">
            <v>101</v>
          </cell>
          <cell r="M135" t="str">
            <v>″</v>
          </cell>
        </row>
        <row r="136">
          <cell r="D136">
            <v>165382</v>
          </cell>
          <cell r="F136" t="str">
            <v>X</v>
          </cell>
          <cell r="G136">
            <v>100000</v>
          </cell>
          <cell r="H136">
            <v>45527</v>
          </cell>
          <cell r="I136">
            <v>45525</v>
          </cell>
          <cell r="J136">
            <v>45526</v>
          </cell>
          <cell r="K136" t="str">
            <v>″</v>
          </cell>
          <cell r="L136">
            <v>101</v>
          </cell>
          <cell r="M136" t="str">
            <v>″</v>
          </cell>
        </row>
        <row r="137">
          <cell r="D137">
            <v>165382</v>
          </cell>
          <cell r="F137" t="str">
            <v>X</v>
          </cell>
          <cell r="G137">
            <v>50000</v>
          </cell>
          <cell r="H137">
            <v>45530</v>
          </cell>
          <cell r="I137">
            <v>45527</v>
          </cell>
          <cell r="J137">
            <v>45528</v>
          </cell>
          <cell r="K137" t="str">
            <v>″</v>
          </cell>
          <cell r="L137">
            <v>101</v>
          </cell>
          <cell r="M137" t="str">
            <v>″</v>
          </cell>
        </row>
        <row r="138">
          <cell r="D138">
            <v>165382</v>
          </cell>
          <cell r="F138" t="str">
            <v>X</v>
          </cell>
          <cell r="G138">
            <v>100000</v>
          </cell>
          <cell r="H138">
            <v>45532</v>
          </cell>
          <cell r="I138">
            <v>45530</v>
          </cell>
          <cell r="J138">
            <v>45531</v>
          </cell>
          <cell r="K138" t="str">
            <v>″</v>
          </cell>
          <cell r="L138">
            <v>101</v>
          </cell>
          <cell r="M138" t="str">
            <v>″</v>
          </cell>
        </row>
        <row r="139">
          <cell r="D139">
            <v>165382</v>
          </cell>
          <cell r="F139" t="str">
            <v>X</v>
          </cell>
          <cell r="G139">
            <v>100000</v>
          </cell>
          <cell r="H139">
            <v>45534</v>
          </cell>
          <cell r="I139">
            <v>45532</v>
          </cell>
          <cell r="J139">
            <v>45533</v>
          </cell>
          <cell r="K139" t="str">
            <v>″</v>
          </cell>
          <cell r="L139">
            <v>101</v>
          </cell>
          <cell r="M139" t="str">
            <v>″</v>
          </cell>
        </row>
        <row r="140">
          <cell r="D140">
            <v>165382</v>
          </cell>
          <cell r="F140" t="str">
            <v>X</v>
          </cell>
          <cell r="G140">
            <v>100000</v>
          </cell>
          <cell r="H140">
            <v>45538</v>
          </cell>
          <cell r="I140">
            <v>45534</v>
          </cell>
          <cell r="J140">
            <v>45535</v>
          </cell>
          <cell r="K140" t="str">
            <v>″</v>
          </cell>
          <cell r="L140">
            <v>101</v>
          </cell>
          <cell r="M140" t="str">
            <v>″</v>
          </cell>
        </row>
        <row r="141">
          <cell r="D141">
            <v>165382</v>
          </cell>
          <cell r="F141" t="str">
            <v>X</v>
          </cell>
          <cell r="G141">
            <v>100000</v>
          </cell>
          <cell r="H141">
            <v>45540</v>
          </cell>
          <cell r="I141">
            <v>45538</v>
          </cell>
          <cell r="J141">
            <v>45539</v>
          </cell>
          <cell r="K141" t="str">
            <v>″</v>
          </cell>
          <cell r="L141">
            <v>101</v>
          </cell>
          <cell r="M141" t="str">
            <v>″</v>
          </cell>
        </row>
        <row r="142">
          <cell r="D142">
            <v>165382</v>
          </cell>
          <cell r="F142" t="str">
            <v>X</v>
          </cell>
          <cell r="G142">
            <v>50000</v>
          </cell>
          <cell r="H142">
            <v>45541</v>
          </cell>
          <cell r="I142">
            <v>45540</v>
          </cell>
          <cell r="J142">
            <v>45541</v>
          </cell>
          <cell r="K142" t="str">
            <v>″</v>
          </cell>
          <cell r="L142">
            <v>101</v>
          </cell>
          <cell r="M142" t="str">
            <v>″</v>
          </cell>
        </row>
        <row r="143">
          <cell r="D143">
            <v>165382</v>
          </cell>
          <cell r="F143" t="str">
            <v>X</v>
          </cell>
          <cell r="G143">
            <v>100000</v>
          </cell>
          <cell r="H143">
            <v>45545</v>
          </cell>
          <cell r="I143">
            <v>45541</v>
          </cell>
          <cell r="J143">
            <v>45542</v>
          </cell>
          <cell r="K143" t="str">
            <v>″</v>
          </cell>
          <cell r="L143">
            <v>101</v>
          </cell>
          <cell r="M143" t="str">
            <v>″</v>
          </cell>
        </row>
        <row r="144">
          <cell r="D144">
            <v>165382</v>
          </cell>
          <cell r="F144" t="str">
            <v>X</v>
          </cell>
          <cell r="G144">
            <v>100000</v>
          </cell>
          <cell r="H144">
            <v>45547</v>
          </cell>
          <cell r="I144">
            <v>45545</v>
          </cell>
          <cell r="J144">
            <v>45546</v>
          </cell>
          <cell r="K144" t="str">
            <v>″</v>
          </cell>
          <cell r="L144">
            <v>101</v>
          </cell>
          <cell r="M144" t="str">
            <v>″</v>
          </cell>
        </row>
        <row r="145">
          <cell r="D145">
            <v>165382</v>
          </cell>
          <cell r="F145" t="str">
            <v>X</v>
          </cell>
          <cell r="G145">
            <v>100000</v>
          </cell>
          <cell r="H145">
            <v>45551</v>
          </cell>
          <cell r="I145">
            <v>45547</v>
          </cell>
          <cell r="J145">
            <v>45548</v>
          </cell>
          <cell r="K145" t="str">
            <v>″</v>
          </cell>
          <cell r="L145">
            <v>101</v>
          </cell>
          <cell r="M145" t="str">
            <v>″</v>
          </cell>
        </row>
        <row r="146">
          <cell r="D146">
            <v>165382</v>
          </cell>
          <cell r="F146" t="str">
            <v>X</v>
          </cell>
          <cell r="G146">
            <v>100000</v>
          </cell>
          <cell r="H146">
            <v>45554</v>
          </cell>
          <cell r="I146">
            <v>45551</v>
          </cell>
          <cell r="J146">
            <v>45552</v>
          </cell>
          <cell r="K146" t="str">
            <v>″</v>
          </cell>
          <cell r="L146">
            <v>101</v>
          </cell>
          <cell r="M146" t="str">
            <v>″</v>
          </cell>
        </row>
        <row r="147">
          <cell r="D147">
            <v>165382</v>
          </cell>
          <cell r="F147" t="str">
            <v>X</v>
          </cell>
          <cell r="G147">
            <v>50000</v>
          </cell>
          <cell r="H147">
            <v>45555</v>
          </cell>
          <cell r="I147">
            <v>45554</v>
          </cell>
          <cell r="J147">
            <v>45555</v>
          </cell>
          <cell r="K147" t="str">
            <v>″</v>
          </cell>
          <cell r="L147">
            <v>101</v>
          </cell>
          <cell r="M147" t="str">
            <v>″</v>
          </cell>
        </row>
        <row r="148">
          <cell r="D148">
            <v>165382</v>
          </cell>
          <cell r="F148" t="str">
            <v>X</v>
          </cell>
          <cell r="G148">
            <v>100000</v>
          </cell>
          <cell r="H148">
            <v>45559</v>
          </cell>
          <cell r="I148">
            <v>45555</v>
          </cell>
          <cell r="J148">
            <v>45556</v>
          </cell>
          <cell r="K148" t="str">
            <v>″</v>
          </cell>
          <cell r="L148">
            <v>101</v>
          </cell>
          <cell r="M148" t="str">
            <v>″</v>
          </cell>
        </row>
        <row r="149">
          <cell r="D149">
            <v>246031</v>
          </cell>
          <cell r="F149" t="str">
            <v>X</v>
          </cell>
          <cell r="G149">
            <v>50000</v>
          </cell>
          <cell r="H149">
            <v>45506</v>
          </cell>
          <cell r="I149">
            <v>45503</v>
          </cell>
          <cell r="J149">
            <v>45504</v>
          </cell>
          <cell r="K149" t="str">
            <v>9200*5</v>
          </cell>
          <cell r="L149">
            <v>101</v>
          </cell>
          <cell r="M149" t="str">
            <v>X A07 X X X</v>
          </cell>
        </row>
        <row r="150">
          <cell r="D150">
            <v>246031</v>
          </cell>
          <cell r="F150" t="str">
            <v>X</v>
          </cell>
          <cell r="G150">
            <v>100000</v>
          </cell>
          <cell r="H150">
            <v>45510</v>
          </cell>
          <cell r="I150">
            <v>45506</v>
          </cell>
          <cell r="J150">
            <v>45507</v>
          </cell>
          <cell r="K150" t="str">
            <v>″</v>
          </cell>
          <cell r="L150">
            <v>101</v>
          </cell>
          <cell r="M150" t="str">
            <v>″</v>
          </cell>
        </row>
        <row r="151">
          <cell r="D151">
            <v>246031</v>
          </cell>
          <cell r="F151" t="str">
            <v>X</v>
          </cell>
          <cell r="G151">
            <v>100000</v>
          </cell>
          <cell r="H151">
            <v>45512</v>
          </cell>
          <cell r="I151">
            <v>45510</v>
          </cell>
          <cell r="J151">
            <v>45511</v>
          </cell>
          <cell r="K151" t="str">
            <v>″</v>
          </cell>
          <cell r="L151">
            <v>101</v>
          </cell>
          <cell r="M151" t="str">
            <v>″</v>
          </cell>
        </row>
        <row r="152">
          <cell r="D152">
            <v>246031</v>
          </cell>
          <cell r="F152" t="str">
            <v>X</v>
          </cell>
          <cell r="G152">
            <v>100000</v>
          </cell>
          <cell r="H152">
            <v>45516</v>
          </cell>
          <cell r="I152">
            <v>45512</v>
          </cell>
          <cell r="J152">
            <v>45513</v>
          </cell>
          <cell r="K152" t="str">
            <v>″</v>
          </cell>
          <cell r="L152">
            <v>101</v>
          </cell>
          <cell r="M152" t="str">
            <v>″</v>
          </cell>
        </row>
        <row r="153">
          <cell r="D153">
            <v>246031</v>
          </cell>
          <cell r="F153" t="str">
            <v>X</v>
          </cell>
          <cell r="G153">
            <v>100000</v>
          </cell>
          <cell r="H153">
            <v>45518</v>
          </cell>
          <cell r="I153">
            <v>45516</v>
          </cell>
          <cell r="J153">
            <v>45517</v>
          </cell>
          <cell r="K153" t="str">
            <v>″</v>
          </cell>
          <cell r="L153">
            <v>101</v>
          </cell>
          <cell r="M153" t="str">
            <v>″</v>
          </cell>
        </row>
        <row r="154">
          <cell r="D154">
            <v>246031</v>
          </cell>
          <cell r="F154" t="str">
            <v>X</v>
          </cell>
          <cell r="G154">
            <v>50000</v>
          </cell>
          <cell r="H154">
            <v>45520</v>
          </cell>
          <cell r="I154">
            <v>45518</v>
          </cell>
          <cell r="J154">
            <v>45519</v>
          </cell>
          <cell r="K154" t="str">
            <v>″</v>
          </cell>
          <cell r="L154">
            <v>101</v>
          </cell>
          <cell r="M154" t="str">
            <v>″</v>
          </cell>
        </row>
        <row r="155">
          <cell r="D155">
            <v>246031</v>
          </cell>
          <cell r="F155" t="str">
            <v>X</v>
          </cell>
          <cell r="G155">
            <v>100000</v>
          </cell>
          <cell r="H155">
            <v>45524</v>
          </cell>
          <cell r="I155">
            <v>45520</v>
          </cell>
          <cell r="J155">
            <v>45521</v>
          </cell>
          <cell r="K155" t="str">
            <v>″</v>
          </cell>
          <cell r="L155">
            <v>101</v>
          </cell>
          <cell r="M155" t="str">
            <v>″</v>
          </cell>
        </row>
        <row r="156">
          <cell r="D156">
            <v>246031</v>
          </cell>
          <cell r="F156" t="str">
            <v>X</v>
          </cell>
          <cell r="G156">
            <v>100000</v>
          </cell>
          <cell r="H156">
            <v>45526</v>
          </cell>
          <cell r="I156">
            <v>45524</v>
          </cell>
          <cell r="J156">
            <v>45525</v>
          </cell>
          <cell r="K156" t="str">
            <v>″</v>
          </cell>
          <cell r="L156">
            <v>101</v>
          </cell>
          <cell r="M156" t="str">
            <v>″</v>
          </cell>
        </row>
        <row r="157">
          <cell r="D157">
            <v>246031</v>
          </cell>
          <cell r="F157" t="str">
            <v>X</v>
          </cell>
          <cell r="G157">
            <v>100000</v>
          </cell>
          <cell r="H157">
            <v>45530</v>
          </cell>
          <cell r="I157">
            <v>45526</v>
          </cell>
          <cell r="J157">
            <v>45527</v>
          </cell>
          <cell r="K157" t="str">
            <v>″</v>
          </cell>
          <cell r="L157">
            <v>101</v>
          </cell>
          <cell r="M157" t="str">
            <v>″</v>
          </cell>
        </row>
        <row r="158">
          <cell r="D158">
            <v>246031</v>
          </cell>
          <cell r="F158" t="str">
            <v>X</v>
          </cell>
          <cell r="G158">
            <v>100000</v>
          </cell>
          <cell r="H158">
            <v>45532</v>
          </cell>
          <cell r="I158">
            <v>45530</v>
          </cell>
          <cell r="J158">
            <v>45531</v>
          </cell>
          <cell r="K158" t="str">
            <v>″</v>
          </cell>
          <cell r="L158">
            <v>101</v>
          </cell>
          <cell r="M158" t="str">
            <v>″</v>
          </cell>
        </row>
        <row r="159">
          <cell r="D159">
            <v>246031</v>
          </cell>
          <cell r="F159" t="str">
            <v>X</v>
          </cell>
          <cell r="G159">
            <v>50000</v>
          </cell>
          <cell r="H159">
            <v>45534</v>
          </cell>
          <cell r="I159">
            <v>45532</v>
          </cell>
          <cell r="J159">
            <v>45533</v>
          </cell>
          <cell r="K159" t="str">
            <v>″</v>
          </cell>
          <cell r="L159">
            <v>101</v>
          </cell>
          <cell r="M159" t="str">
            <v>″</v>
          </cell>
        </row>
        <row r="160">
          <cell r="D160">
            <v>246031</v>
          </cell>
          <cell r="F160" t="str">
            <v>X</v>
          </cell>
          <cell r="G160">
            <v>100000</v>
          </cell>
          <cell r="H160">
            <v>45538</v>
          </cell>
          <cell r="I160">
            <v>45534</v>
          </cell>
          <cell r="J160">
            <v>45535</v>
          </cell>
          <cell r="K160" t="str">
            <v>″</v>
          </cell>
          <cell r="L160">
            <v>101</v>
          </cell>
          <cell r="M160" t="str">
            <v>″</v>
          </cell>
        </row>
        <row r="161">
          <cell r="D161">
            <v>246031</v>
          </cell>
          <cell r="F161" t="str">
            <v>X</v>
          </cell>
          <cell r="G161">
            <v>100000</v>
          </cell>
          <cell r="H161">
            <v>45540</v>
          </cell>
          <cell r="I161">
            <v>45538</v>
          </cell>
          <cell r="J161">
            <v>45539</v>
          </cell>
          <cell r="K161" t="str">
            <v>″</v>
          </cell>
          <cell r="L161">
            <v>101</v>
          </cell>
          <cell r="M161" t="str">
            <v>″</v>
          </cell>
        </row>
        <row r="162">
          <cell r="D162">
            <v>246031</v>
          </cell>
          <cell r="F162" t="str">
            <v>X</v>
          </cell>
          <cell r="G162">
            <v>100000</v>
          </cell>
          <cell r="H162">
            <v>45544</v>
          </cell>
          <cell r="I162">
            <v>45540</v>
          </cell>
          <cell r="J162">
            <v>45541</v>
          </cell>
          <cell r="K162" t="str">
            <v>″</v>
          </cell>
          <cell r="L162">
            <v>101</v>
          </cell>
          <cell r="M162" t="str">
            <v>″</v>
          </cell>
        </row>
        <row r="163">
          <cell r="D163">
            <v>246031</v>
          </cell>
          <cell r="F163" t="str">
            <v>X</v>
          </cell>
          <cell r="G163">
            <v>100000</v>
          </cell>
          <cell r="H163">
            <v>45546</v>
          </cell>
          <cell r="I163">
            <v>45544</v>
          </cell>
          <cell r="J163">
            <v>45545</v>
          </cell>
          <cell r="K163" t="str">
            <v>″</v>
          </cell>
          <cell r="L163">
            <v>101</v>
          </cell>
          <cell r="M163" t="str">
            <v>″</v>
          </cell>
        </row>
        <row r="164">
          <cell r="D164">
            <v>246031</v>
          </cell>
          <cell r="F164" t="str">
            <v>X</v>
          </cell>
          <cell r="G164">
            <v>50000</v>
          </cell>
          <cell r="H164">
            <v>45548</v>
          </cell>
          <cell r="I164">
            <v>45546</v>
          </cell>
          <cell r="J164">
            <v>45547</v>
          </cell>
          <cell r="K164" t="str">
            <v>″</v>
          </cell>
          <cell r="L164">
            <v>101</v>
          </cell>
          <cell r="M164" t="str">
            <v>″</v>
          </cell>
        </row>
        <row r="165">
          <cell r="D165">
            <v>246031</v>
          </cell>
          <cell r="F165" t="str">
            <v>X</v>
          </cell>
          <cell r="G165">
            <v>100000</v>
          </cell>
          <cell r="H165">
            <v>45552</v>
          </cell>
          <cell r="I165">
            <v>45548</v>
          </cell>
          <cell r="J165">
            <v>45549</v>
          </cell>
          <cell r="K165" t="str">
            <v>″</v>
          </cell>
          <cell r="L165">
            <v>101</v>
          </cell>
          <cell r="M165" t="str">
            <v>″</v>
          </cell>
        </row>
        <row r="166">
          <cell r="D166">
            <v>246031</v>
          </cell>
          <cell r="F166" t="str">
            <v>X</v>
          </cell>
          <cell r="G166">
            <v>100000</v>
          </cell>
          <cell r="H166">
            <v>45554</v>
          </cell>
          <cell r="I166">
            <v>45552</v>
          </cell>
          <cell r="J166">
            <v>45553</v>
          </cell>
          <cell r="K166" t="str">
            <v>″</v>
          </cell>
          <cell r="L166">
            <v>101</v>
          </cell>
          <cell r="M166" t="str">
            <v>″</v>
          </cell>
        </row>
        <row r="167">
          <cell r="D167">
            <v>246031</v>
          </cell>
          <cell r="F167" t="str">
            <v>X</v>
          </cell>
          <cell r="G167">
            <v>100000</v>
          </cell>
          <cell r="H167">
            <v>45558</v>
          </cell>
          <cell r="I167">
            <v>45554</v>
          </cell>
          <cell r="J167">
            <v>45555</v>
          </cell>
          <cell r="K167" t="str">
            <v>″</v>
          </cell>
          <cell r="L167">
            <v>101</v>
          </cell>
          <cell r="M167" t="str">
            <v>″</v>
          </cell>
        </row>
        <row r="168">
          <cell r="D168">
            <v>246031</v>
          </cell>
          <cell r="F168" t="str">
            <v>X</v>
          </cell>
          <cell r="G168">
            <v>100000</v>
          </cell>
          <cell r="H168">
            <v>45560</v>
          </cell>
          <cell r="I168">
            <v>45558</v>
          </cell>
          <cell r="J168">
            <v>45559</v>
          </cell>
          <cell r="K168" t="str">
            <v>″</v>
          </cell>
          <cell r="L168">
            <v>101</v>
          </cell>
          <cell r="M168" t="str">
            <v>″</v>
          </cell>
        </row>
        <row r="169">
          <cell r="D169">
            <v>246031</v>
          </cell>
          <cell r="F169" t="str">
            <v>X</v>
          </cell>
          <cell r="G169">
            <v>50000</v>
          </cell>
          <cell r="H169">
            <v>45562</v>
          </cell>
          <cell r="I169">
            <v>45560</v>
          </cell>
          <cell r="J169">
            <v>45561</v>
          </cell>
          <cell r="K169" t="str">
            <v>″</v>
          </cell>
          <cell r="L169">
            <v>101</v>
          </cell>
          <cell r="M169" t="str">
            <v>″</v>
          </cell>
        </row>
        <row r="170">
          <cell r="D170">
            <v>246031</v>
          </cell>
          <cell r="F170" t="str">
            <v>X</v>
          </cell>
          <cell r="G170">
            <v>100000</v>
          </cell>
          <cell r="H170">
            <v>45566</v>
          </cell>
          <cell r="I170">
            <v>45562</v>
          </cell>
          <cell r="J170">
            <v>45563</v>
          </cell>
          <cell r="K170" t="str">
            <v>″</v>
          </cell>
          <cell r="L170">
            <v>101</v>
          </cell>
          <cell r="M170" t="str">
            <v>″</v>
          </cell>
        </row>
        <row r="174">
          <cell r="D174" t="str">
            <v>品名</v>
          </cell>
          <cell r="E174" t="str">
            <v>途程</v>
          </cell>
          <cell r="F174" t="str">
            <v>規格</v>
          </cell>
          <cell r="G174" t="str">
            <v>數量</v>
          </cell>
          <cell r="H174" t="str">
            <v>交期</v>
          </cell>
          <cell r="I174" t="str">
            <v>架機日</v>
          </cell>
          <cell r="J174" t="str">
            <v>入庫起始日</v>
          </cell>
          <cell r="K174" t="str">
            <v>產速/日</v>
          </cell>
          <cell r="L174" t="str">
            <v>利潤中心</v>
          </cell>
          <cell r="M174" t="str">
            <v>機台</v>
          </cell>
        </row>
        <row r="175">
          <cell r="D175" t="str">
            <v>185326-01</v>
          </cell>
          <cell r="E175" t="str">
            <v>車削</v>
          </cell>
          <cell r="F175" t="str">
            <v>X</v>
          </cell>
          <cell r="G175">
            <v>50000</v>
          </cell>
          <cell r="H175">
            <v>45512</v>
          </cell>
          <cell r="I175">
            <v>45505</v>
          </cell>
          <cell r="J175">
            <v>45509</v>
          </cell>
          <cell r="K175" t="str">
            <v>7700*2</v>
          </cell>
          <cell r="L175">
            <v>101</v>
          </cell>
          <cell r="M175" t="str">
            <v>F08 J10</v>
          </cell>
        </row>
        <row r="176">
          <cell r="D176" t="str">
            <v>185326-01</v>
          </cell>
          <cell r="E176" t="str">
            <v>車削</v>
          </cell>
          <cell r="F176" t="str">
            <v>X</v>
          </cell>
          <cell r="G176">
            <v>50000</v>
          </cell>
          <cell r="H176">
            <v>45517</v>
          </cell>
          <cell r="I176" t="str">
            <v>8/8~</v>
          </cell>
          <cell r="J176">
            <v>45513</v>
          </cell>
          <cell r="K176" t="str">
            <v>″</v>
          </cell>
          <cell r="L176">
            <v>101</v>
          </cell>
          <cell r="M176" t="str">
            <v>″</v>
          </cell>
        </row>
        <row r="177">
          <cell r="D177" t="str">
            <v>185326-01</v>
          </cell>
          <cell r="E177" t="str">
            <v>車削</v>
          </cell>
          <cell r="F177" t="str">
            <v>X</v>
          </cell>
          <cell r="G177">
            <v>35000</v>
          </cell>
          <cell r="H177">
            <v>45520</v>
          </cell>
          <cell r="I177" t="str">
            <v>8/13~</v>
          </cell>
          <cell r="J177">
            <v>45518</v>
          </cell>
          <cell r="K177" t="str">
            <v>″</v>
          </cell>
          <cell r="L177">
            <v>101</v>
          </cell>
          <cell r="M177" t="str">
            <v>″</v>
          </cell>
        </row>
        <row r="178">
          <cell r="D178">
            <v>187160</v>
          </cell>
          <cell r="E178" t="str">
            <v>車削;剖六溝;去毛頭</v>
          </cell>
          <cell r="F178" t="str">
            <v>X</v>
          </cell>
          <cell r="G178">
            <v>50000</v>
          </cell>
          <cell r="H178">
            <v>45513</v>
          </cell>
          <cell r="I178">
            <v>45506</v>
          </cell>
          <cell r="J178">
            <v>45510</v>
          </cell>
          <cell r="K178" t="str">
            <v>6500*2</v>
          </cell>
          <cell r="L178">
            <v>101</v>
          </cell>
          <cell r="M178" t="str">
            <v>F15 H18</v>
          </cell>
        </row>
        <row r="179">
          <cell r="D179">
            <v>187160</v>
          </cell>
          <cell r="E179" t="str">
            <v>車削;剖六溝;去毛頭</v>
          </cell>
          <cell r="F179" t="str">
            <v>X</v>
          </cell>
          <cell r="G179">
            <v>50000</v>
          </cell>
          <cell r="H179">
            <v>45519</v>
          </cell>
          <cell r="I179" t="str">
            <v>8/9~</v>
          </cell>
          <cell r="J179">
            <v>45516</v>
          </cell>
          <cell r="K179" t="str">
            <v>″</v>
          </cell>
          <cell r="L179">
            <v>101</v>
          </cell>
          <cell r="M179" t="str">
            <v>″</v>
          </cell>
        </row>
        <row r="180">
          <cell r="D180">
            <v>187160</v>
          </cell>
          <cell r="E180" t="str">
            <v>車削;剖六溝;去毛頭</v>
          </cell>
          <cell r="F180" t="str">
            <v>X</v>
          </cell>
          <cell r="G180">
            <v>35000</v>
          </cell>
          <cell r="H180">
            <v>45524</v>
          </cell>
          <cell r="I180" t="str">
            <v>8/15~</v>
          </cell>
          <cell r="J180">
            <v>45520</v>
          </cell>
          <cell r="K180" t="str">
            <v>″</v>
          </cell>
          <cell r="L180">
            <v>101</v>
          </cell>
          <cell r="M180" t="str">
            <v>″</v>
          </cell>
        </row>
        <row r="181">
          <cell r="D181" t="str">
            <v>180070-E-03</v>
          </cell>
          <cell r="E181" t="str">
            <v>車削</v>
          </cell>
          <cell r="F181" t="str">
            <v>X</v>
          </cell>
          <cell r="G181">
            <v>50000</v>
          </cell>
          <cell r="H181">
            <v>45512</v>
          </cell>
          <cell r="I181">
            <v>45505</v>
          </cell>
          <cell r="J181">
            <v>45509</v>
          </cell>
          <cell r="K181" t="str">
            <v>6500*2</v>
          </cell>
          <cell r="L181">
            <v>101</v>
          </cell>
          <cell r="M181" t="str">
            <v>F09 H17</v>
          </cell>
        </row>
        <row r="182">
          <cell r="D182" t="str">
            <v>180070-E-03</v>
          </cell>
          <cell r="E182" t="str">
            <v>車削</v>
          </cell>
          <cell r="F182" t="str">
            <v>X</v>
          </cell>
          <cell r="G182">
            <v>50000</v>
          </cell>
          <cell r="H182">
            <v>45518</v>
          </cell>
          <cell r="I182" t="str">
            <v>8/8~</v>
          </cell>
          <cell r="J182">
            <v>45513</v>
          </cell>
          <cell r="K182" t="str">
            <v>″</v>
          </cell>
          <cell r="L182">
            <v>101</v>
          </cell>
          <cell r="M182" t="str">
            <v>″</v>
          </cell>
        </row>
        <row r="183">
          <cell r="D183" t="str">
            <v>180070-E-03</v>
          </cell>
          <cell r="E183" t="str">
            <v>車削</v>
          </cell>
          <cell r="F183" t="str">
            <v>X</v>
          </cell>
          <cell r="G183">
            <v>35000</v>
          </cell>
          <cell r="H183">
            <v>45523</v>
          </cell>
          <cell r="I183" t="str">
            <v>8/14~</v>
          </cell>
          <cell r="J183">
            <v>45519</v>
          </cell>
          <cell r="K183" t="str">
            <v>″</v>
          </cell>
          <cell r="L183">
            <v>101</v>
          </cell>
          <cell r="M183" t="str">
            <v>″</v>
          </cell>
        </row>
        <row r="184">
          <cell r="D184">
            <v>244065</v>
          </cell>
          <cell r="E184" t="str">
            <v>車削;倒角</v>
          </cell>
          <cell r="F184" t="str">
            <v>X</v>
          </cell>
          <cell r="G184">
            <v>50000</v>
          </cell>
          <cell r="H184">
            <v>45513</v>
          </cell>
          <cell r="I184">
            <v>45506</v>
          </cell>
          <cell r="J184">
            <v>45510</v>
          </cell>
          <cell r="K184" t="str">
            <v>8100*2</v>
          </cell>
          <cell r="L184">
            <v>101</v>
          </cell>
          <cell r="M184" t="str">
            <v>F16 F17</v>
          </cell>
        </row>
        <row r="185">
          <cell r="D185">
            <v>244065</v>
          </cell>
          <cell r="E185" t="str">
            <v>車削;倒角</v>
          </cell>
          <cell r="F185" t="str">
            <v>X</v>
          </cell>
          <cell r="G185">
            <v>50000</v>
          </cell>
          <cell r="H185">
            <v>45518</v>
          </cell>
          <cell r="I185" t="str">
            <v>8/9~</v>
          </cell>
          <cell r="J185">
            <v>45516</v>
          </cell>
          <cell r="K185" t="str">
            <v>″</v>
          </cell>
          <cell r="L185">
            <v>101</v>
          </cell>
          <cell r="M185" t="str">
            <v>″</v>
          </cell>
        </row>
        <row r="186">
          <cell r="D186">
            <v>244065</v>
          </cell>
          <cell r="E186" t="str">
            <v>車削;倒角</v>
          </cell>
          <cell r="F186" t="str">
            <v>X</v>
          </cell>
          <cell r="G186">
            <v>35000</v>
          </cell>
          <cell r="H186">
            <v>45520</v>
          </cell>
          <cell r="I186" t="str">
            <v>8/14~</v>
          </cell>
          <cell r="J186">
            <v>45519</v>
          </cell>
          <cell r="K186" t="str">
            <v>″</v>
          </cell>
          <cell r="L186">
            <v>101</v>
          </cell>
          <cell r="M186" t="str">
            <v>″</v>
          </cell>
        </row>
        <row r="187">
          <cell r="D187">
            <v>244066</v>
          </cell>
          <cell r="E187" t="str">
            <v>車削</v>
          </cell>
          <cell r="F187" t="str">
            <v>X</v>
          </cell>
          <cell r="G187">
            <v>50000</v>
          </cell>
          <cell r="H187">
            <v>45512</v>
          </cell>
          <cell r="I187">
            <v>45505</v>
          </cell>
          <cell r="J187">
            <v>45509</v>
          </cell>
          <cell r="K187">
            <v>13200</v>
          </cell>
          <cell r="L187">
            <v>101</v>
          </cell>
          <cell r="M187" t="str">
            <v>J16</v>
          </cell>
        </row>
        <row r="188">
          <cell r="D188">
            <v>244066</v>
          </cell>
          <cell r="E188" t="str">
            <v>車削</v>
          </cell>
          <cell r="F188" t="str">
            <v>X</v>
          </cell>
          <cell r="G188">
            <v>50000</v>
          </cell>
          <cell r="H188">
            <v>45518</v>
          </cell>
          <cell r="I188" t="str">
            <v>8/8~</v>
          </cell>
          <cell r="J188">
            <v>45513</v>
          </cell>
          <cell r="K188" t="str">
            <v>″</v>
          </cell>
          <cell r="L188">
            <v>101</v>
          </cell>
          <cell r="M188" t="str">
            <v>″</v>
          </cell>
        </row>
        <row r="189">
          <cell r="D189">
            <v>244066</v>
          </cell>
          <cell r="E189" t="str">
            <v>車削</v>
          </cell>
          <cell r="F189" t="str">
            <v>X</v>
          </cell>
          <cell r="G189">
            <v>35000</v>
          </cell>
          <cell r="H189">
            <v>45523</v>
          </cell>
          <cell r="I189" t="str">
            <v>8/14~</v>
          </cell>
          <cell r="J189">
            <v>45519</v>
          </cell>
          <cell r="K189" t="str">
            <v>″</v>
          </cell>
          <cell r="L189">
            <v>101</v>
          </cell>
          <cell r="M189" t="str">
            <v>″</v>
          </cell>
        </row>
        <row r="192">
          <cell r="D192" t="str">
            <v>品名</v>
          </cell>
          <cell r="E192" t="str">
            <v>途程</v>
          </cell>
          <cell r="F192" t="str">
            <v>規格</v>
          </cell>
          <cell r="G192" t="str">
            <v>數量</v>
          </cell>
          <cell r="H192" t="str">
            <v>交期</v>
          </cell>
          <cell r="I192" t="str">
            <v>架機日</v>
          </cell>
          <cell r="J192" t="str">
            <v>入庫起始日</v>
          </cell>
          <cell r="K192" t="str">
            <v>產速/日</v>
          </cell>
          <cell r="L192" t="str">
            <v>利潤中心</v>
          </cell>
          <cell r="M192" t="str">
            <v>機台</v>
          </cell>
        </row>
        <row r="193">
          <cell r="D193" t="str">
            <v>180231-02</v>
          </cell>
          <cell r="E193" t="str">
            <v>車削;攻牙;倒角</v>
          </cell>
          <cell r="F193" t="str">
            <v>X</v>
          </cell>
          <cell r="G193">
            <v>50000</v>
          </cell>
          <cell r="H193">
            <v>45514</v>
          </cell>
          <cell r="I193">
            <v>45510</v>
          </cell>
          <cell r="J193">
            <v>45512</v>
          </cell>
          <cell r="K193" t="str">
            <v>20900*2</v>
          </cell>
          <cell r="L193">
            <v>101</v>
          </cell>
          <cell r="M193" t="str">
            <v>F11 F13</v>
          </cell>
        </row>
        <row r="194">
          <cell r="D194" t="str">
            <v>180231-02</v>
          </cell>
          <cell r="E194" t="str">
            <v>車削;攻牙;倒角</v>
          </cell>
          <cell r="F194" t="str">
            <v>X</v>
          </cell>
          <cell r="G194">
            <v>200000</v>
          </cell>
          <cell r="H194">
            <v>45523</v>
          </cell>
          <cell r="I194">
            <v>45513</v>
          </cell>
          <cell r="J194">
            <v>45516</v>
          </cell>
          <cell r="K194" t="str">
            <v>″</v>
          </cell>
          <cell r="L194">
            <v>101</v>
          </cell>
          <cell r="M194" t="str">
            <v>″</v>
          </cell>
        </row>
        <row r="195">
          <cell r="D195" t="str">
            <v>180231-02</v>
          </cell>
          <cell r="E195" t="str">
            <v>車削;攻牙;倒角</v>
          </cell>
          <cell r="F195" t="str">
            <v>X</v>
          </cell>
          <cell r="G195">
            <v>200000</v>
          </cell>
          <cell r="H195">
            <v>45527</v>
          </cell>
          <cell r="I195">
            <v>45520</v>
          </cell>
          <cell r="J195">
            <v>45523</v>
          </cell>
          <cell r="K195" t="str">
            <v>″</v>
          </cell>
          <cell r="L195">
            <v>101</v>
          </cell>
          <cell r="M195" t="str">
            <v>″</v>
          </cell>
        </row>
        <row r="196">
          <cell r="D196" t="str">
            <v>180231-02</v>
          </cell>
          <cell r="E196" t="str">
            <v>車削;攻牙;倒角</v>
          </cell>
          <cell r="F196" t="str">
            <v>X</v>
          </cell>
          <cell r="G196">
            <v>50000</v>
          </cell>
          <cell r="H196">
            <v>45531</v>
          </cell>
          <cell r="I196">
            <v>45526</v>
          </cell>
          <cell r="J196">
            <v>45530</v>
          </cell>
          <cell r="K196" t="str">
            <v>″</v>
          </cell>
          <cell r="L196">
            <v>101</v>
          </cell>
          <cell r="M196" t="str">
            <v>″</v>
          </cell>
        </row>
        <row r="197">
          <cell r="D197" t="str">
            <v>180231-02</v>
          </cell>
          <cell r="E197" t="str">
            <v>車削;攻牙;倒角</v>
          </cell>
          <cell r="F197" t="str">
            <v>X</v>
          </cell>
          <cell r="G197">
            <v>200000</v>
          </cell>
          <cell r="H197">
            <v>45537</v>
          </cell>
          <cell r="I197">
            <v>45534</v>
          </cell>
          <cell r="J197">
            <v>45537</v>
          </cell>
          <cell r="K197" t="str">
            <v>″</v>
          </cell>
          <cell r="L197">
            <v>101</v>
          </cell>
          <cell r="M197" t="str">
            <v>″</v>
          </cell>
        </row>
        <row r="198">
          <cell r="D198" t="str">
            <v>180231-02</v>
          </cell>
          <cell r="E198" t="str">
            <v>車削;攻牙;倒角</v>
          </cell>
          <cell r="F198" t="str">
            <v>X</v>
          </cell>
          <cell r="G198">
            <v>200000</v>
          </cell>
          <cell r="H198">
            <v>45544</v>
          </cell>
          <cell r="I198">
            <v>45541</v>
          </cell>
          <cell r="J198">
            <v>45544</v>
          </cell>
          <cell r="K198" t="str">
            <v>″</v>
          </cell>
          <cell r="L198">
            <v>101</v>
          </cell>
          <cell r="M198" t="str">
            <v>″</v>
          </cell>
        </row>
        <row r="199">
          <cell r="D199" t="str">
            <v>180231-02</v>
          </cell>
          <cell r="E199" t="str">
            <v>車削;攻牙;倒角</v>
          </cell>
          <cell r="F199" t="str">
            <v>X</v>
          </cell>
          <cell r="G199">
            <v>50000</v>
          </cell>
          <cell r="H199">
            <v>45546</v>
          </cell>
          <cell r="I199">
            <v>45545</v>
          </cell>
          <cell r="J199">
            <v>45547</v>
          </cell>
          <cell r="K199" t="str">
            <v>″</v>
          </cell>
          <cell r="L199">
            <v>101</v>
          </cell>
          <cell r="M199" t="str">
            <v>″</v>
          </cell>
        </row>
        <row r="200">
          <cell r="D200" t="str">
            <v>180231-02</v>
          </cell>
          <cell r="E200" t="str">
            <v>車削;攻牙;倒角</v>
          </cell>
          <cell r="F200" t="str">
            <v>X</v>
          </cell>
          <cell r="G200">
            <v>200000</v>
          </cell>
          <cell r="H200">
            <v>45553</v>
          </cell>
          <cell r="I200">
            <v>45551</v>
          </cell>
          <cell r="J200">
            <v>45554</v>
          </cell>
          <cell r="K200" t="str">
            <v>″</v>
          </cell>
          <cell r="L200">
            <v>101</v>
          </cell>
          <cell r="M200" t="str">
            <v>″</v>
          </cell>
        </row>
        <row r="201">
          <cell r="D201" t="str">
            <v>180231-02</v>
          </cell>
          <cell r="E201" t="str">
            <v>車削;攻牙;倒角</v>
          </cell>
          <cell r="F201" t="str">
            <v>X</v>
          </cell>
          <cell r="G201">
            <v>200000</v>
          </cell>
          <cell r="H201">
            <v>45560</v>
          </cell>
          <cell r="I201">
            <v>45558</v>
          </cell>
          <cell r="J201">
            <v>45560</v>
          </cell>
          <cell r="K201" t="str">
            <v>″</v>
          </cell>
          <cell r="L201">
            <v>101</v>
          </cell>
          <cell r="M201" t="str">
            <v>″</v>
          </cell>
        </row>
        <row r="202">
          <cell r="D202" t="str">
            <v>180231-02</v>
          </cell>
          <cell r="E202" t="str">
            <v>車削;攻牙;倒角</v>
          </cell>
          <cell r="F202" t="str">
            <v>X</v>
          </cell>
          <cell r="G202">
            <v>50000</v>
          </cell>
          <cell r="H202">
            <v>45562</v>
          </cell>
          <cell r="I202">
            <v>45560</v>
          </cell>
          <cell r="J202">
            <v>45562</v>
          </cell>
          <cell r="K202" t="str">
            <v>″</v>
          </cell>
          <cell r="L202">
            <v>101</v>
          </cell>
          <cell r="M202" t="str">
            <v>″</v>
          </cell>
        </row>
        <row r="203">
          <cell r="D203" t="str">
            <v>180231-02</v>
          </cell>
          <cell r="E203" t="str">
            <v>車削;攻牙;倒角</v>
          </cell>
          <cell r="F203" t="str">
            <v>X</v>
          </cell>
          <cell r="G203">
            <v>200000</v>
          </cell>
          <cell r="H203">
            <v>45568</v>
          </cell>
          <cell r="I203">
            <v>45566</v>
          </cell>
          <cell r="J203">
            <v>45568</v>
          </cell>
          <cell r="K203" t="str">
            <v>″</v>
          </cell>
          <cell r="L203">
            <v>101</v>
          </cell>
          <cell r="M203" t="str">
            <v>″</v>
          </cell>
        </row>
        <row r="204">
          <cell r="D204" t="str">
            <v>180231-02</v>
          </cell>
          <cell r="E204" t="str">
            <v>車削;攻牙;倒角</v>
          </cell>
          <cell r="F204" t="str">
            <v>X</v>
          </cell>
          <cell r="G204">
            <v>50000</v>
          </cell>
          <cell r="H204">
            <v>45572</v>
          </cell>
          <cell r="I204">
            <v>45568</v>
          </cell>
          <cell r="J204">
            <v>45570</v>
          </cell>
          <cell r="K204" t="str">
            <v>″</v>
          </cell>
          <cell r="L204">
            <v>101</v>
          </cell>
          <cell r="M204" t="str">
            <v>″</v>
          </cell>
        </row>
        <row r="205">
          <cell r="D205" t="str">
            <v>180231-02</v>
          </cell>
          <cell r="E205" t="str">
            <v>車削;攻牙;倒角</v>
          </cell>
          <cell r="F205" t="str">
            <v>X</v>
          </cell>
          <cell r="G205">
            <v>200000</v>
          </cell>
          <cell r="H205">
            <v>45579</v>
          </cell>
          <cell r="I205">
            <v>45574</v>
          </cell>
          <cell r="J205">
            <v>45576</v>
          </cell>
          <cell r="K205" t="str">
            <v>″</v>
          </cell>
          <cell r="L205">
            <v>101</v>
          </cell>
          <cell r="M205" t="str">
            <v>″</v>
          </cell>
        </row>
        <row r="206">
          <cell r="D206" t="str">
            <v>180231-02</v>
          </cell>
          <cell r="E206" t="str">
            <v>車削;攻牙;倒角</v>
          </cell>
          <cell r="F206" t="str">
            <v>X</v>
          </cell>
          <cell r="G206">
            <v>100000</v>
          </cell>
          <cell r="H206">
            <v>45582</v>
          </cell>
          <cell r="I206">
            <v>45576</v>
          </cell>
          <cell r="J206">
            <v>45578</v>
          </cell>
          <cell r="K206" t="str">
            <v>″</v>
          </cell>
          <cell r="L206">
            <v>101</v>
          </cell>
          <cell r="M206" t="str">
            <v>″</v>
          </cell>
        </row>
        <row r="207">
          <cell r="D207">
            <v>246396</v>
          </cell>
          <cell r="E207" t="str">
            <v>車削;滾直花</v>
          </cell>
          <cell r="F207" t="str">
            <v>X</v>
          </cell>
          <cell r="G207">
            <v>50000</v>
          </cell>
          <cell r="H207">
            <v>45513</v>
          </cell>
          <cell r="I207">
            <v>45510</v>
          </cell>
          <cell r="J207">
            <v>45511</v>
          </cell>
          <cell r="K207" t="str">
            <v>15400*3</v>
          </cell>
          <cell r="L207">
            <v>101</v>
          </cell>
          <cell r="M207" t="str">
            <v>A17 A18 A19</v>
          </cell>
        </row>
        <row r="208">
          <cell r="D208">
            <v>246396</v>
          </cell>
          <cell r="E208" t="str">
            <v>車削;滾直花</v>
          </cell>
          <cell r="F208" t="str">
            <v>X</v>
          </cell>
          <cell r="G208">
            <v>200000</v>
          </cell>
          <cell r="H208">
            <v>45519</v>
          </cell>
          <cell r="I208">
            <v>45513</v>
          </cell>
          <cell r="J208">
            <v>45514</v>
          </cell>
          <cell r="K208" t="str">
            <v>″</v>
          </cell>
          <cell r="L208">
            <v>101</v>
          </cell>
          <cell r="M208" t="str">
            <v>″</v>
          </cell>
        </row>
        <row r="209">
          <cell r="D209">
            <v>246396</v>
          </cell>
          <cell r="E209" t="str">
            <v>車削;滾直花</v>
          </cell>
          <cell r="F209" t="str">
            <v>X</v>
          </cell>
          <cell r="G209">
            <v>200000</v>
          </cell>
          <cell r="H209">
            <v>45525</v>
          </cell>
          <cell r="I209">
            <v>45519</v>
          </cell>
          <cell r="J209">
            <v>45520</v>
          </cell>
          <cell r="K209" t="str">
            <v>″</v>
          </cell>
          <cell r="L209">
            <v>101</v>
          </cell>
          <cell r="M209" t="str">
            <v>″</v>
          </cell>
        </row>
        <row r="210">
          <cell r="D210">
            <v>246396</v>
          </cell>
          <cell r="E210" t="str">
            <v>車削;滾直花</v>
          </cell>
          <cell r="F210" t="str">
            <v>X</v>
          </cell>
          <cell r="G210">
            <v>50000</v>
          </cell>
          <cell r="H210">
            <v>45527</v>
          </cell>
          <cell r="I210">
            <v>45525</v>
          </cell>
          <cell r="J210">
            <v>45526</v>
          </cell>
          <cell r="K210" t="str">
            <v>″</v>
          </cell>
          <cell r="L210">
            <v>101</v>
          </cell>
          <cell r="M210" t="str">
            <v>″</v>
          </cell>
        </row>
        <row r="211">
          <cell r="D211">
            <v>246396</v>
          </cell>
          <cell r="E211" t="str">
            <v>車削;滾直花</v>
          </cell>
          <cell r="F211" t="str">
            <v>X</v>
          </cell>
          <cell r="G211">
            <v>200000</v>
          </cell>
          <cell r="H211">
            <v>45533</v>
          </cell>
          <cell r="I211">
            <v>45527</v>
          </cell>
          <cell r="J211">
            <v>45528</v>
          </cell>
          <cell r="K211" t="str">
            <v>″</v>
          </cell>
          <cell r="L211">
            <v>101</v>
          </cell>
          <cell r="M211" t="str">
            <v>″</v>
          </cell>
        </row>
        <row r="212">
          <cell r="D212">
            <v>246396</v>
          </cell>
          <cell r="E212" t="str">
            <v>車削;滾直花</v>
          </cell>
          <cell r="F212" t="str">
            <v>X</v>
          </cell>
          <cell r="G212">
            <v>200000</v>
          </cell>
          <cell r="H212">
            <v>45539</v>
          </cell>
          <cell r="I212">
            <v>45533</v>
          </cell>
          <cell r="J212">
            <v>45534</v>
          </cell>
          <cell r="K212" t="str">
            <v>″</v>
          </cell>
          <cell r="L212">
            <v>101</v>
          </cell>
          <cell r="M212" t="str">
            <v>″</v>
          </cell>
        </row>
        <row r="213">
          <cell r="D213">
            <v>246396</v>
          </cell>
          <cell r="E213" t="str">
            <v>車削;滾直花</v>
          </cell>
          <cell r="F213" t="str">
            <v>X</v>
          </cell>
          <cell r="G213">
            <v>50000</v>
          </cell>
          <cell r="H213">
            <v>45541</v>
          </cell>
          <cell r="I213">
            <v>45539</v>
          </cell>
          <cell r="J213">
            <v>45540</v>
          </cell>
          <cell r="K213" t="str">
            <v>″</v>
          </cell>
          <cell r="L213">
            <v>101</v>
          </cell>
          <cell r="M213" t="str">
            <v>″</v>
          </cell>
        </row>
        <row r="214">
          <cell r="D214">
            <v>246396</v>
          </cell>
          <cell r="E214" t="str">
            <v>車削;滾直花</v>
          </cell>
          <cell r="F214" t="str">
            <v>X</v>
          </cell>
          <cell r="G214">
            <v>200000</v>
          </cell>
          <cell r="H214">
            <v>45547</v>
          </cell>
          <cell r="I214">
            <v>45541</v>
          </cell>
          <cell r="J214">
            <v>45542</v>
          </cell>
          <cell r="K214" t="str">
            <v>″</v>
          </cell>
          <cell r="L214">
            <v>101</v>
          </cell>
          <cell r="M214" t="str">
            <v>″</v>
          </cell>
        </row>
        <row r="215">
          <cell r="D215">
            <v>246396</v>
          </cell>
          <cell r="E215" t="str">
            <v>車削;滾直花</v>
          </cell>
          <cell r="F215" t="str">
            <v>X</v>
          </cell>
          <cell r="G215">
            <v>200000</v>
          </cell>
          <cell r="H215">
            <v>45554</v>
          </cell>
          <cell r="I215">
            <v>45547</v>
          </cell>
          <cell r="J215">
            <v>45548</v>
          </cell>
          <cell r="K215" t="str">
            <v>″</v>
          </cell>
          <cell r="L215">
            <v>101</v>
          </cell>
          <cell r="M215" t="str">
            <v>″</v>
          </cell>
        </row>
        <row r="216">
          <cell r="D216">
            <v>246396</v>
          </cell>
          <cell r="E216" t="str">
            <v>車削;滾直花</v>
          </cell>
          <cell r="F216" t="str">
            <v>X</v>
          </cell>
          <cell r="G216">
            <v>50000</v>
          </cell>
          <cell r="H216">
            <v>45558</v>
          </cell>
          <cell r="I216">
            <v>45554</v>
          </cell>
          <cell r="J216">
            <v>45555</v>
          </cell>
          <cell r="K216" t="str">
            <v>″</v>
          </cell>
          <cell r="L216">
            <v>101</v>
          </cell>
          <cell r="M216" t="str">
            <v>″</v>
          </cell>
        </row>
        <row r="217">
          <cell r="D217">
            <v>246396</v>
          </cell>
          <cell r="E217" t="str">
            <v>車削;滾直花</v>
          </cell>
          <cell r="F217" t="str">
            <v>X</v>
          </cell>
          <cell r="G217">
            <v>200000</v>
          </cell>
          <cell r="H217">
            <v>45562</v>
          </cell>
          <cell r="I217">
            <v>45558</v>
          </cell>
          <cell r="J217">
            <v>45559</v>
          </cell>
          <cell r="K217" t="str">
            <v>″</v>
          </cell>
          <cell r="L217">
            <v>101</v>
          </cell>
          <cell r="M217" t="str">
            <v>″</v>
          </cell>
        </row>
        <row r="218">
          <cell r="D218">
            <v>246396</v>
          </cell>
          <cell r="E218" t="str">
            <v>車削;滾直花</v>
          </cell>
          <cell r="F218" t="str">
            <v>X</v>
          </cell>
          <cell r="G218">
            <v>200000</v>
          </cell>
          <cell r="H218">
            <v>45568</v>
          </cell>
          <cell r="I218">
            <v>45562</v>
          </cell>
          <cell r="J218">
            <v>45563</v>
          </cell>
          <cell r="K218" t="str">
            <v>″</v>
          </cell>
          <cell r="L218">
            <v>101</v>
          </cell>
          <cell r="M218" t="str">
            <v>″</v>
          </cell>
        </row>
        <row r="219">
          <cell r="D219">
            <v>246396</v>
          </cell>
          <cell r="E219" t="str">
            <v>車削;滾直花</v>
          </cell>
          <cell r="F219" t="str">
            <v>X</v>
          </cell>
          <cell r="G219">
            <v>50000</v>
          </cell>
          <cell r="H219">
            <v>45572</v>
          </cell>
          <cell r="I219">
            <v>45568</v>
          </cell>
          <cell r="J219">
            <v>45569</v>
          </cell>
          <cell r="K219" t="str">
            <v>″</v>
          </cell>
          <cell r="L219">
            <v>101</v>
          </cell>
          <cell r="M219" t="str">
            <v>″</v>
          </cell>
        </row>
        <row r="220">
          <cell r="D220">
            <v>246396</v>
          </cell>
          <cell r="E220" t="str">
            <v>車削;滾直花</v>
          </cell>
          <cell r="F220" t="str">
            <v>X</v>
          </cell>
          <cell r="G220">
            <v>100000</v>
          </cell>
          <cell r="H220">
            <v>45574</v>
          </cell>
          <cell r="I220">
            <v>45572</v>
          </cell>
          <cell r="J220">
            <v>45573</v>
          </cell>
          <cell r="K220" t="str">
            <v>″</v>
          </cell>
          <cell r="L220">
            <v>101</v>
          </cell>
          <cell r="M220" t="str">
            <v>″</v>
          </cell>
        </row>
        <row r="221">
          <cell r="D221" t="str">
            <v>246025-01</v>
          </cell>
          <cell r="E221" t="str">
            <v>車削;倒角</v>
          </cell>
          <cell r="F221" t="str">
            <v>X</v>
          </cell>
          <cell r="G221">
            <v>50000</v>
          </cell>
          <cell r="H221">
            <v>45516</v>
          </cell>
          <cell r="I221">
            <v>45511</v>
          </cell>
          <cell r="J221">
            <v>45513</v>
          </cell>
          <cell r="K221" t="str">
            <v>11000*4</v>
          </cell>
          <cell r="L221">
            <v>101</v>
          </cell>
          <cell r="M221" t="str">
            <v xml:space="preserve">A09 X X X </v>
          </cell>
        </row>
        <row r="222">
          <cell r="D222" t="str">
            <v>246025-01</v>
          </cell>
          <cell r="E222" t="str">
            <v>車削;倒角</v>
          </cell>
          <cell r="F222" t="str">
            <v>X</v>
          </cell>
          <cell r="G222">
            <v>200000</v>
          </cell>
          <cell r="H222">
            <v>45520</v>
          </cell>
          <cell r="I222">
            <v>45516</v>
          </cell>
          <cell r="J222">
            <v>45517</v>
          </cell>
          <cell r="K222" t="str">
            <v>″</v>
          </cell>
          <cell r="L222">
            <v>101</v>
          </cell>
          <cell r="M222" t="str">
            <v>″</v>
          </cell>
        </row>
        <row r="223">
          <cell r="D223" t="str">
            <v>246025-01</v>
          </cell>
          <cell r="E223" t="str">
            <v>車削;倒角</v>
          </cell>
          <cell r="F223" t="str">
            <v>X</v>
          </cell>
          <cell r="G223">
            <v>200000</v>
          </cell>
          <cell r="H223">
            <v>45527</v>
          </cell>
          <cell r="I223">
            <v>45520</v>
          </cell>
          <cell r="J223">
            <v>45521</v>
          </cell>
          <cell r="K223" t="str">
            <v>″</v>
          </cell>
          <cell r="L223">
            <v>101</v>
          </cell>
          <cell r="M223" t="str">
            <v>″</v>
          </cell>
        </row>
        <row r="224">
          <cell r="D224" t="str">
            <v>246025-01</v>
          </cell>
          <cell r="E224" t="str">
            <v>車削;倒角</v>
          </cell>
          <cell r="F224" t="str">
            <v>X</v>
          </cell>
          <cell r="G224">
            <v>50000</v>
          </cell>
          <cell r="H224">
            <v>45531</v>
          </cell>
          <cell r="I224">
            <v>45527</v>
          </cell>
          <cell r="J224">
            <v>45528</v>
          </cell>
          <cell r="K224" t="str">
            <v>″</v>
          </cell>
          <cell r="L224">
            <v>101</v>
          </cell>
          <cell r="M224" t="str">
            <v>″</v>
          </cell>
        </row>
        <row r="225">
          <cell r="D225" t="str">
            <v>246025-01</v>
          </cell>
          <cell r="E225" t="str">
            <v>車削;倒角</v>
          </cell>
          <cell r="F225" t="str">
            <v>X</v>
          </cell>
          <cell r="G225">
            <v>200000</v>
          </cell>
          <cell r="H225">
            <v>45537</v>
          </cell>
          <cell r="I225">
            <v>45531</v>
          </cell>
          <cell r="J225">
            <v>45532</v>
          </cell>
          <cell r="K225" t="str">
            <v>″</v>
          </cell>
          <cell r="L225">
            <v>101</v>
          </cell>
          <cell r="M225" t="str">
            <v>″</v>
          </cell>
        </row>
        <row r="226">
          <cell r="D226" t="str">
            <v>246025-01</v>
          </cell>
          <cell r="E226" t="str">
            <v>車削;倒角</v>
          </cell>
          <cell r="F226" t="str">
            <v>X</v>
          </cell>
          <cell r="G226">
            <v>200000</v>
          </cell>
          <cell r="H226">
            <v>45544</v>
          </cell>
          <cell r="I226">
            <v>45537</v>
          </cell>
          <cell r="J226">
            <v>45538</v>
          </cell>
          <cell r="K226" t="str">
            <v>″</v>
          </cell>
          <cell r="L226">
            <v>101</v>
          </cell>
          <cell r="M226" t="str">
            <v>″</v>
          </cell>
        </row>
        <row r="227">
          <cell r="D227" t="str">
            <v>246025-01</v>
          </cell>
          <cell r="E227" t="str">
            <v>車削;倒角</v>
          </cell>
          <cell r="F227" t="str">
            <v>X</v>
          </cell>
          <cell r="G227">
            <v>50000</v>
          </cell>
          <cell r="H227">
            <v>45546</v>
          </cell>
          <cell r="I227">
            <v>45544</v>
          </cell>
          <cell r="J227">
            <v>45545</v>
          </cell>
          <cell r="K227" t="str">
            <v>″</v>
          </cell>
          <cell r="L227">
            <v>101</v>
          </cell>
          <cell r="M227" t="str">
            <v>″</v>
          </cell>
        </row>
        <row r="228">
          <cell r="D228" t="str">
            <v>246025-01</v>
          </cell>
          <cell r="E228" t="str">
            <v>車削;倒角</v>
          </cell>
          <cell r="F228" t="str">
            <v>X</v>
          </cell>
          <cell r="G228">
            <v>200000</v>
          </cell>
          <cell r="H228">
            <v>45553</v>
          </cell>
          <cell r="I228">
            <v>45546</v>
          </cell>
          <cell r="J228">
            <v>45547</v>
          </cell>
          <cell r="K228" t="str">
            <v>″</v>
          </cell>
          <cell r="L228">
            <v>101</v>
          </cell>
          <cell r="M228" t="str">
            <v>″</v>
          </cell>
        </row>
        <row r="229">
          <cell r="D229" t="str">
            <v>246025-01</v>
          </cell>
          <cell r="E229" t="str">
            <v>車削;倒角</v>
          </cell>
          <cell r="F229" t="str">
            <v>X</v>
          </cell>
          <cell r="G229">
            <v>200000</v>
          </cell>
          <cell r="H229">
            <v>45560</v>
          </cell>
          <cell r="I229">
            <v>45553</v>
          </cell>
          <cell r="J229">
            <v>45554</v>
          </cell>
          <cell r="K229" t="str">
            <v>″</v>
          </cell>
          <cell r="L229">
            <v>101</v>
          </cell>
          <cell r="M229" t="str">
            <v>″</v>
          </cell>
        </row>
        <row r="230">
          <cell r="D230" t="str">
            <v>246025-01</v>
          </cell>
          <cell r="E230" t="str">
            <v>車削;倒角</v>
          </cell>
          <cell r="F230" t="str">
            <v>X</v>
          </cell>
          <cell r="G230">
            <v>50000</v>
          </cell>
          <cell r="H230">
            <v>45562</v>
          </cell>
          <cell r="I230">
            <v>45560</v>
          </cell>
          <cell r="J230">
            <v>45561</v>
          </cell>
          <cell r="K230" t="str">
            <v>″</v>
          </cell>
          <cell r="L230">
            <v>101</v>
          </cell>
          <cell r="M230" t="str">
            <v>″</v>
          </cell>
        </row>
        <row r="231">
          <cell r="D231" t="str">
            <v>246025-01</v>
          </cell>
          <cell r="E231" t="str">
            <v>車削;倒角</v>
          </cell>
          <cell r="F231" t="str">
            <v>X</v>
          </cell>
          <cell r="G231">
            <v>200000</v>
          </cell>
          <cell r="H231">
            <v>45568</v>
          </cell>
          <cell r="I231">
            <v>45562</v>
          </cell>
          <cell r="J231">
            <v>45563</v>
          </cell>
          <cell r="K231" t="str">
            <v>″</v>
          </cell>
          <cell r="L231">
            <v>101</v>
          </cell>
          <cell r="M231" t="str">
            <v>″</v>
          </cell>
        </row>
        <row r="232">
          <cell r="D232" t="str">
            <v>246025-01</v>
          </cell>
          <cell r="E232" t="str">
            <v>車削;倒角</v>
          </cell>
          <cell r="F232" t="str">
            <v>X</v>
          </cell>
          <cell r="G232">
            <v>200000</v>
          </cell>
          <cell r="H232">
            <v>45576</v>
          </cell>
          <cell r="I232">
            <v>45568</v>
          </cell>
          <cell r="J232">
            <v>45569</v>
          </cell>
          <cell r="K232" t="str">
            <v>″</v>
          </cell>
          <cell r="L232">
            <v>101</v>
          </cell>
          <cell r="M232" t="str">
            <v>″</v>
          </cell>
        </row>
        <row r="233">
          <cell r="D233" t="str">
            <v>246025-01</v>
          </cell>
          <cell r="E233" t="str">
            <v>車削;倒角</v>
          </cell>
          <cell r="F233" t="str">
            <v>X</v>
          </cell>
          <cell r="G233">
            <v>50000</v>
          </cell>
          <cell r="H233">
            <v>45580</v>
          </cell>
          <cell r="I233">
            <v>45576</v>
          </cell>
          <cell r="J233">
            <v>45577</v>
          </cell>
          <cell r="K233" t="str">
            <v>″</v>
          </cell>
          <cell r="L233">
            <v>101</v>
          </cell>
          <cell r="M233" t="str">
            <v>″</v>
          </cell>
        </row>
        <row r="234">
          <cell r="D234" t="str">
            <v>246025-01</v>
          </cell>
          <cell r="E234" t="str">
            <v>車削;倒角</v>
          </cell>
          <cell r="F234" t="str">
            <v>X</v>
          </cell>
          <cell r="G234">
            <v>100000</v>
          </cell>
          <cell r="H234">
            <v>45582</v>
          </cell>
          <cell r="I234">
            <v>45580</v>
          </cell>
          <cell r="J234">
            <v>45581</v>
          </cell>
          <cell r="K234" t="str">
            <v>″</v>
          </cell>
          <cell r="L234">
            <v>101</v>
          </cell>
          <cell r="M234" t="str">
            <v>″</v>
          </cell>
        </row>
        <row r="239">
          <cell r="D239" t="str">
            <v>品名</v>
          </cell>
          <cell r="E239" t="str">
            <v>途程</v>
          </cell>
          <cell r="F239" t="str">
            <v>規格</v>
          </cell>
          <cell r="G239" t="str">
            <v>數量</v>
          </cell>
          <cell r="H239" t="str">
            <v>交期</v>
          </cell>
          <cell r="I239" t="str">
            <v>架機日</v>
          </cell>
          <cell r="J239" t="str">
            <v>入庫起始日</v>
          </cell>
          <cell r="K239" t="str">
            <v>產速/日</v>
          </cell>
          <cell r="L239" t="str">
            <v>利潤中心</v>
          </cell>
          <cell r="M239" t="str">
            <v>機台</v>
          </cell>
        </row>
        <row r="240">
          <cell r="D240" t="str">
            <v>023-HH</v>
          </cell>
          <cell r="F240" t="str">
            <v>X</v>
          </cell>
          <cell r="G240">
            <v>20600</v>
          </cell>
          <cell r="H240">
            <v>45499</v>
          </cell>
          <cell r="I240">
            <v>45496</v>
          </cell>
          <cell r="J240">
            <v>45498</v>
          </cell>
          <cell r="K240">
            <v>13200</v>
          </cell>
          <cell r="L240" t="str">
            <v>10U</v>
          </cell>
          <cell r="M240" t="str">
            <v>H04</v>
          </cell>
        </row>
        <row r="241">
          <cell r="D241" t="str">
            <v>534669-003-H</v>
          </cell>
          <cell r="F241" t="str">
            <v>X</v>
          </cell>
          <cell r="G241">
            <v>30000</v>
          </cell>
          <cell r="H241">
            <v>45499</v>
          </cell>
          <cell r="I241">
            <v>45496</v>
          </cell>
          <cell r="J241">
            <v>45498</v>
          </cell>
          <cell r="K241">
            <v>15400</v>
          </cell>
          <cell r="L241" t="str">
            <v>10U</v>
          </cell>
          <cell r="M241" t="str">
            <v>H03</v>
          </cell>
        </row>
        <row r="242">
          <cell r="D242" t="str">
            <v>534831-009-B-03</v>
          </cell>
          <cell r="F242" t="str">
            <v>X</v>
          </cell>
          <cell r="G242">
            <v>20800</v>
          </cell>
          <cell r="H242">
            <v>45502</v>
          </cell>
          <cell r="I242">
            <v>45496</v>
          </cell>
          <cell r="J242">
            <v>45498</v>
          </cell>
          <cell r="K242">
            <v>10000</v>
          </cell>
          <cell r="L242" t="str">
            <v>10U</v>
          </cell>
          <cell r="M242" t="str">
            <v>F14</v>
          </cell>
        </row>
        <row r="243">
          <cell r="D243" t="str">
            <v>BFA-A</v>
          </cell>
          <cell r="E243" t="str">
            <v xml:space="preserve">10.車削 </v>
          </cell>
          <cell r="F243" t="str">
            <v>X</v>
          </cell>
          <cell r="G243">
            <v>30000</v>
          </cell>
          <cell r="H243">
            <v>45509</v>
          </cell>
          <cell r="I243">
            <v>45503</v>
          </cell>
          <cell r="J243">
            <v>45505</v>
          </cell>
          <cell r="K243">
            <v>11000</v>
          </cell>
          <cell r="L243" t="str">
            <v>10G</v>
          </cell>
          <cell r="M243" t="str">
            <v>H02</v>
          </cell>
        </row>
        <row r="244">
          <cell r="D244" t="str">
            <v>BNC6-MCV-B-01</v>
          </cell>
          <cell r="E244" t="str">
            <v xml:space="preserve">10.車削 </v>
          </cell>
          <cell r="F244" t="str">
            <v>X</v>
          </cell>
          <cell r="G244">
            <v>25000</v>
          </cell>
          <cell r="H244">
            <v>45509</v>
          </cell>
          <cell r="I244">
            <v>45503</v>
          </cell>
          <cell r="J244">
            <v>45505</v>
          </cell>
          <cell r="K244">
            <v>8500</v>
          </cell>
          <cell r="L244" t="str">
            <v>10G</v>
          </cell>
          <cell r="M244" t="str">
            <v>A17</v>
          </cell>
        </row>
        <row r="245">
          <cell r="D245" t="str">
            <v>CM-RG59P-BNCA-A</v>
          </cell>
          <cell r="E245" t="str">
            <v xml:space="preserve">10.車削 </v>
          </cell>
          <cell r="F245" t="str">
            <v>X</v>
          </cell>
          <cell r="G245">
            <v>25000</v>
          </cell>
          <cell r="H245">
            <v>45506</v>
          </cell>
          <cell r="I245">
            <v>45502</v>
          </cell>
          <cell r="J245">
            <v>45504</v>
          </cell>
          <cell r="K245">
            <v>11000</v>
          </cell>
          <cell r="L245" t="str">
            <v>10G</v>
          </cell>
          <cell r="M245" t="str">
            <v>J07</v>
          </cell>
        </row>
        <row r="246">
          <cell r="D246" t="str">
            <v>CM-RG6L-BNC-B</v>
          </cell>
          <cell r="E246" t="str">
            <v xml:space="preserve">10.車削 </v>
          </cell>
          <cell r="F246" t="str">
            <v>X</v>
          </cell>
          <cell r="G246">
            <v>24000</v>
          </cell>
          <cell r="H246">
            <v>45513</v>
          </cell>
          <cell r="I246">
            <v>45509</v>
          </cell>
          <cell r="J246">
            <v>45511</v>
          </cell>
          <cell r="K246">
            <v>11000</v>
          </cell>
          <cell r="L246" t="str">
            <v>10G</v>
          </cell>
          <cell r="M246" t="str">
            <v>H10</v>
          </cell>
        </row>
        <row r="247">
          <cell r="D247" t="str">
            <v>XVDV813-083-R</v>
          </cell>
          <cell r="E247" t="str">
            <v xml:space="preserve">10.車削 </v>
          </cell>
          <cell r="F247" t="str">
            <v>X</v>
          </cell>
          <cell r="G247">
            <v>25500</v>
          </cell>
          <cell r="H247">
            <v>45510</v>
          </cell>
          <cell r="I247">
            <v>45505</v>
          </cell>
          <cell r="J247">
            <v>45509</v>
          </cell>
          <cell r="K247">
            <v>13200</v>
          </cell>
          <cell r="L247" t="str">
            <v>10G</v>
          </cell>
          <cell r="M247" t="str">
            <v>H14</v>
          </cell>
        </row>
        <row r="250">
          <cell r="D250" t="str">
            <v>品名</v>
          </cell>
          <cell r="E250" t="str">
            <v>途程</v>
          </cell>
          <cell r="F250" t="str">
            <v>規格</v>
          </cell>
          <cell r="G250" t="str">
            <v>數量</v>
          </cell>
          <cell r="H250" t="str">
            <v>交期</v>
          </cell>
          <cell r="I250" t="str">
            <v>架機日</v>
          </cell>
          <cell r="J250" t="str">
            <v>入庫起始日</v>
          </cell>
          <cell r="K250" t="str">
            <v>產速/日</v>
          </cell>
          <cell r="L250" t="str">
            <v>利潤中心</v>
          </cell>
          <cell r="M250" t="str">
            <v>機台</v>
          </cell>
        </row>
        <row r="251">
          <cell r="D251" t="str">
            <v>CSI-CPE-F-H</v>
          </cell>
          <cell r="E251" t="str">
            <v xml:space="preserve">車削                            </v>
          </cell>
          <cell r="G251">
            <v>400000</v>
          </cell>
          <cell r="H251">
            <v>45520</v>
          </cell>
          <cell r="I251" t="str">
            <v>8/1~</v>
          </cell>
          <cell r="J251">
            <v>45509</v>
          </cell>
          <cell r="K251" t="str">
            <v>20000*2</v>
          </cell>
          <cell r="L251" t="str">
            <v>11R</v>
          </cell>
          <cell r="M251" t="str">
            <v>J13 J14</v>
          </cell>
        </row>
        <row r="252">
          <cell r="D252" t="str">
            <v>CSI-CPE-F-H2-01</v>
          </cell>
          <cell r="E252" t="str">
            <v>車削                            </v>
          </cell>
          <cell r="G252">
            <v>800000</v>
          </cell>
          <cell r="H252">
            <v>45527</v>
          </cell>
          <cell r="I252">
            <v>45509</v>
          </cell>
          <cell r="J252">
            <v>45511</v>
          </cell>
          <cell r="K252" t="str">
            <v>22000*3</v>
          </cell>
          <cell r="L252" t="str">
            <v>11R</v>
          </cell>
          <cell r="M252" t="str">
            <v>H06 H08 H09</v>
          </cell>
        </row>
        <row r="253">
          <cell r="D253" t="str">
            <v>G-F81FZ-H-01</v>
          </cell>
          <cell r="E253" t="str">
            <v xml:space="preserve">車削                            </v>
          </cell>
          <cell r="G253">
            <v>400000</v>
          </cell>
          <cell r="H253">
            <v>45527</v>
          </cell>
          <cell r="I253">
            <v>45504</v>
          </cell>
          <cell r="J253">
            <v>45506</v>
          </cell>
          <cell r="K253" t="str">
            <v>13200*2</v>
          </cell>
          <cell r="L253" t="str">
            <v>11R</v>
          </cell>
          <cell r="M253" t="str">
            <v>H05 H19</v>
          </cell>
        </row>
        <row r="254">
          <cell r="D254" t="str">
            <v>SLC11A-B-01</v>
          </cell>
          <cell r="E254" t="str">
            <v xml:space="preserve">車削;剖一字溝                       </v>
          </cell>
          <cell r="G254">
            <v>17000</v>
          </cell>
          <cell r="H254">
            <v>45505</v>
          </cell>
          <cell r="I254" t="str">
            <v>7/30~</v>
          </cell>
          <cell r="J254">
            <v>45504</v>
          </cell>
          <cell r="K254">
            <v>8500</v>
          </cell>
          <cell r="L254">
            <v>102</v>
          </cell>
          <cell r="M254" t="str">
            <v>J11</v>
          </cell>
        </row>
        <row r="255">
          <cell r="D255" t="str">
            <v>SLC11A-R-01</v>
          </cell>
          <cell r="E255" t="str">
            <v xml:space="preserve">車削;倒角                         </v>
          </cell>
          <cell r="G255">
            <v>17000</v>
          </cell>
          <cell r="H255">
            <v>45511</v>
          </cell>
          <cell r="I255">
            <v>45505</v>
          </cell>
          <cell r="J255">
            <v>45509</v>
          </cell>
          <cell r="K255">
            <v>6500</v>
          </cell>
          <cell r="L255">
            <v>102</v>
          </cell>
          <cell r="M255" t="str">
            <v>H14</v>
          </cell>
        </row>
        <row r="256">
          <cell r="D256" t="str">
            <v>SLC11B-CC</v>
          </cell>
          <cell r="E256" t="str">
            <v>車削(退火前脫油)                     </v>
          </cell>
          <cell r="G256">
            <v>17000</v>
          </cell>
          <cell r="H256">
            <v>45506</v>
          </cell>
          <cell r="I256">
            <v>45503</v>
          </cell>
          <cell r="J256">
            <v>45506</v>
          </cell>
          <cell r="K256">
            <v>13200</v>
          </cell>
          <cell r="L256">
            <v>102</v>
          </cell>
          <cell r="M256" t="str">
            <v>H09</v>
          </cell>
        </row>
        <row r="257">
          <cell r="D257" t="str">
            <v>SLC11-C</v>
          </cell>
          <cell r="E257" t="str">
            <v xml:space="preserve">車削                            </v>
          </cell>
          <cell r="G257">
            <v>17000</v>
          </cell>
          <cell r="H257">
            <v>45506</v>
          </cell>
          <cell r="I257">
            <v>45503</v>
          </cell>
          <cell r="J257">
            <v>45505</v>
          </cell>
          <cell r="K257">
            <v>13200</v>
          </cell>
          <cell r="L257">
            <v>102</v>
          </cell>
          <cell r="M257" t="str">
            <v>F10</v>
          </cell>
        </row>
        <row r="258">
          <cell r="D258" t="str">
            <v>SLC11-CC-01</v>
          </cell>
          <cell r="E258" t="str">
            <v xml:space="preserve">車削                            </v>
          </cell>
          <cell r="G258">
            <v>17000</v>
          </cell>
          <cell r="H258">
            <v>45509</v>
          </cell>
          <cell r="I258">
            <v>45504</v>
          </cell>
          <cell r="J258">
            <v>45506</v>
          </cell>
          <cell r="K258">
            <v>16500</v>
          </cell>
          <cell r="L258">
            <v>102</v>
          </cell>
          <cell r="M258" t="str">
            <v>H03</v>
          </cell>
        </row>
        <row r="259">
          <cell r="D259" t="str">
            <v>SLC11-NUT-01</v>
          </cell>
          <cell r="E259" t="str">
            <v xml:space="preserve">車削;打字;攻牙                      </v>
          </cell>
          <cell r="G259">
            <v>17000</v>
          </cell>
          <cell r="H259">
            <v>45509</v>
          </cell>
          <cell r="I259">
            <v>45505</v>
          </cell>
          <cell r="J259">
            <v>45509</v>
          </cell>
          <cell r="K259">
            <v>21000</v>
          </cell>
          <cell r="L259">
            <v>102</v>
          </cell>
          <cell r="M259" t="str">
            <v>H13</v>
          </cell>
        </row>
        <row r="261">
          <cell r="D261" t="str">
            <v>品名</v>
          </cell>
          <cell r="E261" t="str">
            <v>途程</v>
          </cell>
          <cell r="F261" t="str">
            <v>規格</v>
          </cell>
          <cell r="G261" t="str">
            <v>數量</v>
          </cell>
          <cell r="H261" t="str">
            <v>交期</v>
          </cell>
          <cell r="I261" t="str">
            <v>架機日</v>
          </cell>
          <cell r="J261" t="str">
            <v>入庫起始日</v>
          </cell>
          <cell r="K261" t="str">
            <v>產速/日</v>
          </cell>
          <cell r="L261" t="str">
            <v>利潤中心</v>
          </cell>
          <cell r="M261" t="str">
            <v>機台</v>
          </cell>
        </row>
        <row r="262">
          <cell r="D262" t="str">
            <v>99901910-H2</v>
          </cell>
          <cell r="E262" t="str">
            <v>車削</v>
          </cell>
          <cell r="F262" t="str">
            <v>X</v>
          </cell>
          <cell r="G262">
            <v>25200</v>
          </cell>
          <cell r="H262">
            <v>45513</v>
          </cell>
          <cell r="I262">
            <v>45510</v>
          </cell>
          <cell r="J262">
            <v>45512</v>
          </cell>
          <cell r="K262">
            <v>13200</v>
          </cell>
          <cell r="L262" t="str">
            <v>11Q</v>
          </cell>
          <cell r="M262" t="str">
            <v>H04</v>
          </cell>
        </row>
        <row r="263">
          <cell r="D263" t="str">
            <v>99901910-H2</v>
          </cell>
          <cell r="E263" t="str">
            <v>車削</v>
          </cell>
          <cell r="F263" t="str">
            <v>X</v>
          </cell>
          <cell r="G263">
            <v>25000</v>
          </cell>
          <cell r="H263">
            <v>45517</v>
          </cell>
          <cell r="I263" t="str">
            <v>8/9~</v>
          </cell>
          <cell r="J263">
            <v>45516</v>
          </cell>
          <cell r="K263">
            <v>13200</v>
          </cell>
          <cell r="L263" t="str">
            <v>11Q</v>
          </cell>
          <cell r="M263" t="str">
            <v>H04</v>
          </cell>
        </row>
        <row r="267">
          <cell r="D267" t="str">
            <v>品名</v>
          </cell>
          <cell r="E267" t="str">
            <v>途程</v>
          </cell>
          <cell r="F267" t="str">
            <v>規格</v>
          </cell>
          <cell r="G267" t="str">
            <v>數量</v>
          </cell>
          <cell r="H267" t="str">
            <v>交期</v>
          </cell>
          <cell r="I267" t="str">
            <v>架機日</v>
          </cell>
          <cell r="J267" t="str">
            <v>入庫起始日</v>
          </cell>
          <cell r="K267" t="str">
            <v>產速/日</v>
          </cell>
          <cell r="L267" t="str">
            <v>利潤中心</v>
          </cell>
          <cell r="M267" t="str">
            <v>機台</v>
          </cell>
        </row>
        <row r="268">
          <cell r="D268" t="str">
            <v>SLCU-6A-C</v>
          </cell>
          <cell r="E268" t="str">
            <v>車削</v>
          </cell>
          <cell r="F268" t="str">
            <v>X</v>
          </cell>
          <cell r="G268">
            <v>78000</v>
          </cell>
          <cell r="H268">
            <v>45509</v>
          </cell>
          <cell r="I268">
            <v>45499</v>
          </cell>
          <cell r="J268">
            <v>45503</v>
          </cell>
          <cell r="K268">
            <v>17600</v>
          </cell>
          <cell r="L268">
            <v>102</v>
          </cell>
          <cell r="M268" t="str">
            <v>A19</v>
          </cell>
        </row>
        <row r="269">
          <cell r="D269" t="str">
            <v>SLCU-6A-R-02</v>
          </cell>
          <cell r="E269" t="str">
            <v>車削</v>
          </cell>
          <cell r="F269" t="str">
            <v>X</v>
          </cell>
          <cell r="G269">
            <v>78000</v>
          </cell>
          <cell r="H269">
            <v>45511</v>
          </cell>
          <cell r="I269" t="str">
            <v>7/25~</v>
          </cell>
          <cell r="J269">
            <v>45502</v>
          </cell>
          <cell r="K269">
            <v>11000</v>
          </cell>
          <cell r="L269">
            <v>102</v>
          </cell>
          <cell r="M269" t="str">
            <v>F13</v>
          </cell>
        </row>
        <row r="270">
          <cell r="D270" t="str">
            <v>SLCU-6-CC</v>
          </cell>
          <cell r="E270" t="str">
            <v>車削</v>
          </cell>
          <cell r="F270" t="str">
            <v>X</v>
          </cell>
          <cell r="G270">
            <v>78000</v>
          </cell>
          <cell r="H270">
            <v>45509</v>
          </cell>
          <cell r="I270">
            <v>45498</v>
          </cell>
          <cell r="J270">
            <v>45502</v>
          </cell>
          <cell r="K270">
            <v>13200</v>
          </cell>
          <cell r="L270">
            <v>102</v>
          </cell>
          <cell r="M270" t="str">
            <v>A18</v>
          </cell>
        </row>
        <row r="271">
          <cell r="D271" t="str">
            <v>SLCU-6QB-B</v>
          </cell>
          <cell r="E271" t="str">
            <v>車削</v>
          </cell>
          <cell r="F271" t="str">
            <v>X</v>
          </cell>
          <cell r="G271">
            <v>78000</v>
          </cell>
          <cell r="H271">
            <v>45510</v>
          </cell>
          <cell r="I271">
            <v>45499</v>
          </cell>
          <cell r="J271">
            <v>45503</v>
          </cell>
          <cell r="K271">
            <v>13200</v>
          </cell>
          <cell r="L271">
            <v>102</v>
          </cell>
          <cell r="M271" t="str">
            <v>J12</v>
          </cell>
        </row>
        <row r="272">
          <cell r="D272" t="str">
            <v>XVDV812-086-NUT</v>
          </cell>
          <cell r="E272" t="str">
            <v>車削</v>
          </cell>
          <cell r="F272" t="str">
            <v>X</v>
          </cell>
          <cell r="G272">
            <v>78000</v>
          </cell>
          <cell r="H272">
            <v>45510</v>
          </cell>
          <cell r="I272">
            <v>45502</v>
          </cell>
          <cell r="J272">
            <v>45504</v>
          </cell>
          <cell r="K272">
            <v>17600</v>
          </cell>
          <cell r="L272">
            <v>102</v>
          </cell>
          <cell r="M272" t="str">
            <v>H13</v>
          </cell>
        </row>
        <row r="275">
          <cell r="D275" t="str">
            <v>品名</v>
          </cell>
          <cell r="E275" t="str">
            <v>途程</v>
          </cell>
          <cell r="F275" t="str">
            <v>規格</v>
          </cell>
          <cell r="G275" t="str">
            <v>數量</v>
          </cell>
          <cell r="H275" t="str">
            <v>交期</v>
          </cell>
          <cell r="I275" t="str">
            <v>架機日</v>
          </cell>
          <cell r="J275" t="str">
            <v>入庫起始日</v>
          </cell>
          <cell r="K275" t="str">
            <v>產速/日</v>
          </cell>
          <cell r="L275" t="str">
            <v>利潤中心</v>
          </cell>
          <cell r="M275" t="str">
            <v>機台</v>
          </cell>
        </row>
        <row r="276">
          <cell r="D276" t="str">
            <v>246062-01</v>
          </cell>
          <cell r="E276" t="str">
            <v xml:space="preserve">10.車削、倒角 </v>
          </cell>
          <cell r="G276">
            <v>3000</v>
          </cell>
          <cell r="I276" t="str">
            <v>+wo 320470</v>
          </cell>
        </row>
        <row r="277">
          <cell r="D277" t="str">
            <v>FS-PF-59-C</v>
          </cell>
          <cell r="E277" t="str">
            <v xml:space="preserve">10.車削 </v>
          </cell>
          <cell r="F277" t="str">
            <v>X</v>
          </cell>
          <cell r="G277">
            <v>18000</v>
          </cell>
          <cell r="H277">
            <v>45502</v>
          </cell>
          <cell r="I277" t="str">
            <v>7/25~</v>
          </cell>
          <cell r="J277">
            <v>45502</v>
          </cell>
          <cell r="K277">
            <v>34000</v>
          </cell>
          <cell r="L277">
            <v>103</v>
          </cell>
          <cell r="M277" t="str">
            <v>A05</v>
          </cell>
        </row>
        <row r="278">
          <cell r="D278" t="str">
            <v>FS-PF-59-RING-02</v>
          </cell>
          <cell r="E278" t="str">
            <v xml:space="preserve">10.車削 </v>
          </cell>
          <cell r="F278" t="str">
            <v>X</v>
          </cell>
          <cell r="G278">
            <v>33000</v>
          </cell>
          <cell r="H278">
            <v>45504</v>
          </cell>
          <cell r="I278">
            <v>45498</v>
          </cell>
          <cell r="J278">
            <v>45502</v>
          </cell>
          <cell r="K278">
            <v>15400</v>
          </cell>
          <cell r="L278">
            <v>103</v>
          </cell>
          <cell r="M278" t="str">
            <v>J09</v>
          </cell>
        </row>
        <row r="281">
          <cell r="D281" t="str">
            <v>品名</v>
          </cell>
          <cell r="E281" t="str">
            <v>途程</v>
          </cell>
          <cell r="F281" t="str">
            <v>規格</v>
          </cell>
          <cell r="G281" t="str">
            <v>數量</v>
          </cell>
          <cell r="H281" t="str">
            <v>交期</v>
          </cell>
          <cell r="I281" t="str">
            <v>架機日</v>
          </cell>
          <cell r="J281" t="str">
            <v>入庫起始日</v>
          </cell>
          <cell r="K281" t="str">
            <v>產速/日</v>
          </cell>
          <cell r="L281" t="str">
            <v>利潤中心</v>
          </cell>
          <cell r="M281" t="str">
            <v>機台</v>
          </cell>
        </row>
        <row r="282">
          <cell r="D282" t="str">
            <v>SLC1855-BNCFPU-A-01</v>
          </cell>
          <cell r="E282" t="str">
            <v xml:space="preserve">10.車削 </v>
          </cell>
          <cell r="F282" t="str">
            <v>X</v>
          </cell>
          <cell r="G282">
            <v>5000</v>
          </cell>
          <cell r="H282">
            <v>45511</v>
          </cell>
          <cell r="I282">
            <v>45509</v>
          </cell>
          <cell r="J282">
            <v>45511</v>
          </cell>
          <cell r="K282">
            <v>7700</v>
          </cell>
          <cell r="L282" t="str">
            <v>10G</v>
          </cell>
          <cell r="M282" t="str">
            <v>J07</v>
          </cell>
        </row>
        <row r="283">
          <cell r="D283" t="str">
            <v>SLC1855-BNCFPU-R</v>
          </cell>
          <cell r="E283" t="str">
            <v xml:space="preserve">10.車削 </v>
          </cell>
          <cell r="F283" t="str">
            <v>X</v>
          </cell>
          <cell r="G283">
            <v>4500</v>
          </cell>
          <cell r="H283">
            <v>45505</v>
          </cell>
          <cell r="I283">
            <v>45503</v>
          </cell>
          <cell r="J283">
            <v>45505</v>
          </cell>
          <cell r="K283">
            <v>6500</v>
          </cell>
          <cell r="L283" t="str">
            <v>10G</v>
          </cell>
          <cell r="M283" t="str">
            <v>F17</v>
          </cell>
        </row>
        <row r="284">
          <cell r="D284" t="str">
            <v>G-PCBV-NW-A</v>
          </cell>
          <cell r="E284" t="str">
            <v xml:space="preserve">10.車削 </v>
          </cell>
          <cell r="F284" t="str">
            <v>X</v>
          </cell>
          <cell r="G284">
            <v>50500</v>
          </cell>
          <cell r="H284">
            <v>45503</v>
          </cell>
          <cell r="I284">
            <v>45495</v>
          </cell>
          <cell r="J284">
            <v>45503</v>
          </cell>
          <cell r="K284">
            <v>10000</v>
          </cell>
          <cell r="L284" t="str">
            <v>11G</v>
          </cell>
          <cell r="M284" t="str">
            <v>H08</v>
          </cell>
        </row>
        <row r="285">
          <cell r="D285" t="str">
            <v>G-PCBV-SL-F</v>
          </cell>
          <cell r="E285" t="str">
            <v xml:space="preserve">10.車削 </v>
          </cell>
          <cell r="F285" t="str">
            <v>X</v>
          </cell>
          <cell r="G285">
            <v>50000</v>
          </cell>
          <cell r="H285">
            <v>45504</v>
          </cell>
          <cell r="I285">
            <v>45497</v>
          </cell>
          <cell r="J285">
            <v>45499</v>
          </cell>
          <cell r="K285">
            <v>15400</v>
          </cell>
          <cell r="L285" t="str">
            <v>11G</v>
          </cell>
          <cell r="M285" t="str">
            <v>A20</v>
          </cell>
        </row>
        <row r="287">
          <cell r="D287" t="str">
            <v>品名</v>
          </cell>
          <cell r="E287" t="str">
            <v>途程</v>
          </cell>
          <cell r="F287" t="str">
            <v>規格</v>
          </cell>
          <cell r="G287" t="str">
            <v>數量</v>
          </cell>
          <cell r="H287" t="str">
            <v>交期</v>
          </cell>
          <cell r="I287" t="str">
            <v>架機日</v>
          </cell>
          <cell r="J287" t="str">
            <v>入庫起始日</v>
          </cell>
          <cell r="K287" t="str">
            <v>產速/日</v>
          </cell>
          <cell r="L287" t="str">
            <v>利潤中心</v>
          </cell>
          <cell r="M287" t="str">
            <v>機台</v>
          </cell>
        </row>
        <row r="288">
          <cell r="D288">
            <v>165389</v>
          </cell>
          <cell r="E288">
            <v>350</v>
          </cell>
          <cell r="F288">
            <v>45498</v>
          </cell>
          <cell r="G288" t="str">
            <v>10R</v>
          </cell>
          <cell r="H288">
            <v>45497</v>
          </cell>
          <cell r="I288">
            <v>45496</v>
          </cell>
          <cell r="L288" t="str">
            <v>10R</v>
          </cell>
          <cell r="M288" t="str">
            <v>F08</v>
          </cell>
        </row>
        <row r="291">
          <cell r="D291" t="str">
            <v>品名</v>
          </cell>
          <cell r="E291" t="str">
            <v>途程</v>
          </cell>
          <cell r="F291" t="str">
            <v>規格</v>
          </cell>
          <cell r="G291" t="str">
            <v>數量</v>
          </cell>
          <cell r="H291" t="str">
            <v>交期</v>
          </cell>
          <cell r="I291" t="str">
            <v>架機日</v>
          </cell>
          <cell r="J291" t="str">
            <v>入庫起始日</v>
          </cell>
          <cell r="K291" t="str">
            <v>產速/日</v>
          </cell>
          <cell r="L291" t="str">
            <v>利潤中心</v>
          </cell>
          <cell r="M291" t="str">
            <v>機台</v>
          </cell>
        </row>
        <row r="292">
          <cell r="D292" t="str">
            <v>FS-PF-59-C</v>
          </cell>
          <cell r="E292" t="str">
            <v xml:space="preserve">10.車削 </v>
          </cell>
          <cell r="F292" t="str">
            <v>X</v>
          </cell>
          <cell r="G292">
            <v>27000</v>
          </cell>
          <cell r="H292">
            <v>45504</v>
          </cell>
          <cell r="I292" t="str">
            <v>7/29~</v>
          </cell>
          <cell r="J292">
            <v>45504</v>
          </cell>
          <cell r="K292">
            <v>36300</v>
          </cell>
          <cell r="L292">
            <v>103</v>
          </cell>
          <cell r="M292" t="str">
            <v>A05</v>
          </cell>
        </row>
        <row r="293">
          <cell r="D293" t="str">
            <v>FS-PF-59-RING-02</v>
          </cell>
          <cell r="E293" t="str">
            <v xml:space="preserve">10.車削 </v>
          </cell>
          <cell r="F293" t="str">
            <v>X</v>
          </cell>
          <cell r="G293">
            <v>32000</v>
          </cell>
          <cell r="H293">
            <v>45507</v>
          </cell>
          <cell r="I293" t="str">
            <v>7/31~</v>
          </cell>
          <cell r="J293">
            <v>45506</v>
          </cell>
          <cell r="K293">
            <v>15400</v>
          </cell>
          <cell r="L293">
            <v>103</v>
          </cell>
          <cell r="M293" t="str">
            <v>J09</v>
          </cell>
        </row>
        <row r="295">
          <cell r="D295" t="str">
            <v>品名</v>
          </cell>
          <cell r="E295" t="str">
            <v>途程</v>
          </cell>
          <cell r="F295" t="str">
            <v>規格</v>
          </cell>
          <cell r="G295" t="str">
            <v>數量</v>
          </cell>
          <cell r="H295" t="str">
            <v>交期</v>
          </cell>
          <cell r="I295" t="str">
            <v>架機日</v>
          </cell>
          <cell r="J295" t="str">
            <v>入庫起始日</v>
          </cell>
          <cell r="K295" t="str">
            <v>產速/日</v>
          </cell>
          <cell r="L295" t="str">
            <v>利潤中心</v>
          </cell>
          <cell r="M295" t="str">
            <v>機台</v>
          </cell>
        </row>
        <row r="296">
          <cell r="D296" t="str">
            <v>616X-1057-PT1</v>
          </cell>
          <cell r="E296" t="str">
            <v xml:space="preserve">10.PTFE車削 </v>
          </cell>
          <cell r="F296" t="str">
            <v>p</v>
          </cell>
          <cell r="G296">
            <v>10000</v>
          </cell>
          <cell r="H296">
            <v>45525</v>
          </cell>
          <cell r="I296">
            <v>45520</v>
          </cell>
          <cell r="J296">
            <v>45525</v>
          </cell>
          <cell r="K296">
            <v>11000</v>
          </cell>
          <cell r="L296" t="str">
            <v>10W</v>
          </cell>
          <cell r="M296" t="str">
            <v>A01</v>
          </cell>
        </row>
        <row r="297">
          <cell r="D297" t="str">
            <v>616X-1057-PT2</v>
          </cell>
          <cell r="E297" t="str">
            <v xml:space="preserve">10.PTFE車削 </v>
          </cell>
          <cell r="F297" t="str">
            <v>p</v>
          </cell>
          <cell r="G297">
            <v>9500</v>
          </cell>
          <cell r="H297">
            <v>45531</v>
          </cell>
          <cell r="I297">
            <v>45526</v>
          </cell>
          <cell r="J297">
            <v>45531</v>
          </cell>
          <cell r="K297">
            <v>13200</v>
          </cell>
          <cell r="L297" t="str">
            <v>10W</v>
          </cell>
          <cell r="M297" t="str">
            <v>A01</v>
          </cell>
        </row>
        <row r="298">
          <cell r="D298" t="str">
            <v>ATT-A</v>
          </cell>
          <cell r="E298" t="str">
            <v xml:space="preserve">10.車削、攻牙 </v>
          </cell>
          <cell r="F298" t="str">
            <v>X</v>
          </cell>
          <cell r="G298">
            <v>60500</v>
          </cell>
          <cell r="H298">
            <v>45516</v>
          </cell>
          <cell r="I298">
            <v>45504</v>
          </cell>
          <cell r="J298">
            <v>45505</v>
          </cell>
          <cell r="K298">
            <v>8000</v>
          </cell>
          <cell r="L298" t="str">
            <v>11S</v>
          </cell>
          <cell r="M298" t="str">
            <v>F05</v>
          </cell>
        </row>
        <row r="299">
          <cell r="D299" t="str">
            <v>FAM-D</v>
          </cell>
          <cell r="E299" t="str">
            <v xml:space="preserve">10.車削 </v>
          </cell>
          <cell r="F299" t="str">
            <v>X</v>
          </cell>
          <cell r="G299">
            <v>60000</v>
          </cell>
          <cell r="H299">
            <v>45516</v>
          </cell>
          <cell r="I299">
            <v>45510</v>
          </cell>
          <cell r="J299">
            <v>45512</v>
          </cell>
          <cell r="K299">
            <v>20000</v>
          </cell>
          <cell r="L299" t="str">
            <v>11S</v>
          </cell>
          <cell r="M299" t="str">
            <v>H02</v>
          </cell>
        </row>
        <row r="300">
          <cell r="D300" t="str">
            <v>FAM-N</v>
          </cell>
          <cell r="E300" t="str">
            <v xml:space="preserve">10.車削，攻牙 </v>
          </cell>
          <cell r="F300" t="str">
            <v>X</v>
          </cell>
          <cell r="G300">
            <v>60000</v>
          </cell>
          <cell r="H300">
            <v>45510</v>
          </cell>
          <cell r="I300">
            <v>45503</v>
          </cell>
          <cell r="J300">
            <v>45505</v>
          </cell>
          <cell r="K300">
            <v>17200</v>
          </cell>
          <cell r="L300" t="str">
            <v>11S</v>
          </cell>
          <cell r="M300" t="str">
            <v>H16</v>
          </cell>
        </row>
        <row r="302">
          <cell r="D302" t="str">
            <v>品名</v>
          </cell>
          <cell r="E302" t="str">
            <v>途程</v>
          </cell>
          <cell r="F302" t="str">
            <v>規格</v>
          </cell>
          <cell r="G302" t="str">
            <v>數量</v>
          </cell>
          <cell r="H302" t="str">
            <v>交期</v>
          </cell>
          <cell r="I302" t="str">
            <v>架機日</v>
          </cell>
          <cell r="J302" t="str">
            <v>入庫起始日</v>
          </cell>
          <cell r="K302" t="str">
            <v>產速/日</v>
          </cell>
          <cell r="L302" t="str">
            <v>利潤中心</v>
          </cell>
          <cell r="M302" t="str">
            <v>機台</v>
          </cell>
        </row>
        <row r="303">
          <cell r="D303" t="str">
            <v>PNC-6U-N</v>
          </cell>
          <cell r="G303">
            <v>300</v>
          </cell>
          <cell r="H303">
            <v>45503</v>
          </cell>
          <cell r="I303">
            <v>45499</v>
          </cell>
          <cell r="J303">
            <v>45503</v>
          </cell>
          <cell r="K303">
            <v>15400</v>
          </cell>
          <cell r="L303" t="str">
            <v>12A</v>
          </cell>
          <cell r="M303" t="str">
            <v>H17</v>
          </cell>
        </row>
        <row r="306">
          <cell r="D306" t="str">
            <v>品名</v>
          </cell>
          <cell r="E306" t="str">
            <v>途程</v>
          </cell>
          <cell r="F306" t="str">
            <v>規格</v>
          </cell>
          <cell r="G306" t="str">
            <v>數量</v>
          </cell>
          <cell r="H306" t="str">
            <v>交期</v>
          </cell>
          <cell r="I306" t="str">
            <v>架機日</v>
          </cell>
          <cell r="J306" t="str">
            <v>入庫起始日</v>
          </cell>
          <cell r="K306" t="str">
            <v>產速/日</v>
          </cell>
          <cell r="L306" t="str">
            <v>利潤中心</v>
          </cell>
          <cell r="M306" t="str">
            <v>機台</v>
          </cell>
        </row>
        <row r="307">
          <cell r="D307" t="str">
            <v>SG-66-C-X1</v>
          </cell>
          <cell r="G307">
            <v>300</v>
          </cell>
          <cell r="L307" t="str">
            <v>12A</v>
          </cell>
        </row>
        <row r="308">
          <cell r="D308" t="str">
            <v>SG-66-R-X2</v>
          </cell>
          <cell r="G308">
            <v>300</v>
          </cell>
          <cell r="L308" t="str">
            <v>12A</v>
          </cell>
        </row>
        <row r="312">
          <cell r="D312" t="str">
            <v>品名</v>
          </cell>
          <cell r="E312" t="str">
            <v>途程</v>
          </cell>
          <cell r="F312" t="str">
            <v>規格</v>
          </cell>
          <cell r="G312" t="str">
            <v>數量</v>
          </cell>
          <cell r="H312" t="str">
            <v>交期</v>
          </cell>
          <cell r="I312" t="str">
            <v>架機日</v>
          </cell>
          <cell r="J312" t="str">
            <v>入庫起始日</v>
          </cell>
          <cell r="K312" t="str">
            <v>產速/日</v>
          </cell>
          <cell r="L312" t="str">
            <v>利潤中心</v>
          </cell>
          <cell r="M312" t="str">
            <v>機台</v>
          </cell>
        </row>
        <row r="313">
          <cell r="D313">
            <v>180086</v>
          </cell>
          <cell r="E313" t="str">
            <v xml:space="preserve">10.車削，攻牙，倒角 </v>
          </cell>
          <cell r="F313" t="str">
            <v>車削;攻牙;倒角</v>
          </cell>
          <cell r="G313">
            <v>1000</v>
          </cell>
          <cell r="H313" t="str">
            <v>+wo 321205</v>
          </cell>
        </row>
        <row r="317">
          <cell r="D317" t="str">
            <v>品名</v>
          </cell>
          <cell r="E317" t="str">
            <v>途程</v>
          </cell>
          <cell r="F317" t="str">
            <v>規格</v>
          </cell>
          <cell r="G317" t="str">
            <v>數量</v>
          </cell>
          <cell r="H317" t="str">
            <v>交期</v>
          </cell>
          <cell r="I317" t="str">
            <v>架機日</v>
          </cell>
          <cell r="J317" t="str">
            <v>入庫起始日</v>
          </cell>
          <cell r="K317" t="str">
            <v>產速/日</v>
          </cell>
          <cell r="L317" t="str">
            <v>利潤中心</v>
          </cell>
          <cell r="M317" t="str">
            <v>機台</v>
          </cell>
        </row>
        <row r="318">
          <cell r="D318" t="str">
            <v>DBTCCXFM61-A</v>
          </cell>
          <cell r="F318" t="str">
            <v>X</v>
          </cell>
          <cell r="G318">
            <v>30000</v>
          </cell>
          <cell r="H318">
            <v>45511</v>
          </cell>
          <cell r="I318">
            <v>45506</v>
          </cell>
          <cell r="J318">
            <v>45510</v>
          </cell>
          <cell r="K318" t="str">
            <v>6500*3</v>
          </cell>
          <cell r="L318" t="str">
            <v>12C</v>
          </cell>
          <cell r="M318" t="str">
            <v>A20 A21</v>
          </cell>
        </row>
        <row r="319">
          <cell r="D319" t="str">
            <v>DBTCCXFM61-A</v>
          </cell>
          <cell r="F319" t="str">
            <v>X</v>
          </cell>
          <cell r="G319">
            <v>30000</v>
          </cell>
          <cell r="H319">
            <v>45513</v>
          </cell>
          <cell r="I319" t="str">
            <v>8/7~</v>
          </cell>
          <cell r="J319">
            <v>45512</v>
          </cell>
          <cell r="K319" t="str">
            <v>6500*3</v>
          </cell>
          <cell r="L319" t="str">
            <v>12C</v>
          </cell>
          <cell r="M319" t="str">
            <v>A20 A21</v>
          </cell>
        </row>
        <row r="320">
          <cell r="D320" t="str">
            <v>DBTCCXFM61-A</v>
          </cell>
          <cell r="F320" t="str">
            <v>X</v>
          </cell>
          <cell r="G320">
            <v>30000</v>
          </cell>
          <cell r="H320">
            <v>45516</v>
          </cell>
          <cell r="I320" t="str">
            <v>8/9~</v>
          </cell>
          <cell r="J320">
            <v>45516</v>
          </cell>
          <cell r="K320" t="str">
            <v>6500*3</v>
          </cell>
          <cell r="L320" t="str">
            <v>12C</v>
          </cell>
          <cell r="M320" t="str">
            <v>A20 A21</v>
          </cell>
        </row>
        <row r="321">
          <cell r="D321" t="str">
            <v>DBTCCXFM61-A</v>
          </cell>
          <cell r="F321" t="str">
            <v>X</v>
          </cell>
          <cell r="G321">
            <v>30000</v>
          </cell>
          <cell r="H321">
            <v>45518</v>
          </cell>
          <cell r="I321" t="str">
            <v>8/12~</v>
          </cell>
          <cell r="J321">
            <v>45517</v>
          </cell>
          <cell r="K321" t="str">
            <v>6500*3</v>
          </cell>
          <cell r="L321" t="str">
            <v>12C</v>
          </cell>
          <cell r="M321" t="str">
            <v>A20 A21</v>
          </cell>
        </row>
        <row r="322">
          <cell r="D322" t="str">
            <v>DBTCCXFM61-A</v>
          </cell>
          <cell r="F322" t="str">
            <v>X</v>
          </cell>
          <cell r="G322">
            <v>30000</v>
          </cell>
          <cell r="H322">
            <v>45520</v>
          </cell>
          <cell r="I322" t="str">
            <v>8/14~</v>
          </cell>
          <cell r="J322">
            <v>45519</v>
          </cell>
          <cell r="K322" t="str">
            <v>6500*3</v>
          </cell>
          <cell r="L322" t="str">
            <v>12C</v>
          </cell>
          <cell r="M322" t="str">
            <v>A20 A21</v>
          </cell>
        </row>
        <row r="323">
          <cell r="D323" t="str">
            <v>DBTCCXFM61-A</v>
          </cell>
          <cell r="F323" t="str">
            <v>X</v>
          </cell>
          <cell r="G323">
            <v>17500</v>
          </cell>
          <cell r="H323">
            <v>45523</v>
          </cell>
          <cell r="I323" t="str">
            <v>8/16~</v>
          </cell>
          <cell r="J323">
            <v>45523</v>
          </cell>
          <cell r="K323" t="str">
            <v>6500*3</v>
          </cell>
          <cell r="L323" t="str">
            <v>12C</v>
          </cell>
          <cell r="M323" t="str">
            <v>A20 A21</v>
          </cell>
        </row>
        <row r="326">
          <cell r="D326" t="str">
            <v>品名</v>
          </cell>
          <cell r="E326" t="str">
            <v>途程</v>
          </cell>
          <cell r="F326" t="str">
            <v>規格</v>
          </cell>
          <cell r="G326" t="str">
            <v>數量</v>
          </cell>
          <cell r="H326" t="str">
            <v>交期</v>
          </cell>
          <cell r="I326" t="str">
            <v>架機日</v>
          </cell>
          <cell r="J326" t="str">
            <v>入庫起始日</v>
          </cell>
          <cell r="K326" t="str">
            <v>產速/日</v>
          </cell>
          <cell r="L326" t="str">
            <v>利潤中心</v>
          </cell>
          <cell r="M326" t="str">
            <v>機台</v>
          </cell>
        </row>
        <row r="327">
          <cell r="D327" t="str">
            <v>DBTCCSC-B</v>
          </cell>
          <cell r="F327" t="str">
            <v>p</v>
          </cell>
          <cell r="G327">
            <v>30000</v>
          </cell>
          <cell r="H327">
            <v>45517</v>
          </cell>
          <cell r="I327">
            <v>45509</v>
          </cell>
          <cell r="J327">
            <v>45511</v>
          </cell>
          <cell r="K327">
            <v>7250</v>
          </cell>
          <cell r="L327" t="str">
            <v>12C</v>
          </cell>
          <cell r="M327" t="str">
            <v>A13</v>
          </cell>
        </row>
        <row r="328">
          <cell r="D328" t="str">
            <v>DBTCCSC-B</v>
          </cell>
          <cell r="F328" t="str">
            <v>p</v>
          </cell>
          <cell r="G328">
            <v>30000</v>
          </cell>
          <cell r="H328">
            <v>45523</v>
          </cell>
          <cell r="I328" t="str">
            <v>8/13~</v>
          </cell>
          <cell r="J328">
            <v>45518</v>
          </cell>
          <cell r="K328">
            <v>7250</v>
          </cell>
          <cell r="L328" t="str">
            <v>12C</v>
          </cell>
          <cell r="M328" t="str">
            <v>A13</v>
          </cell>
        </row>
        <row r="329">
          <cell r="D329" t="str">
            <v>DBTCCSC-B</v>
          </cell>
          <cell r="F329" t="str">
            <v>p</v>
          </cell>
          <cell r="G329">
            <v>30000</v>
          </cell>
          <cell r="H329">
            <v>45527</v>
          </cell>
          <cell r="I329" t="str">
            <v>8/19~</v>
          </cell>
          <cell r="J329">
            <v>45524</v>
          </cell>
          <cell r="K329">
            <v>7250</v>
          </cell>
          <cell r="L329" t="str">
            <v>12C</v>
          </cell>
          <cell r="M329" t="str">
            <v>A13</v>
          </cell>
        </row>
        <row r="330">
          <cell r="D330" t="str">
            <v>DBTCCSC-B</v>
          </cell>
          <cell r="F330" t="str">
            <v>p</v>
          </cell>
          <cell r="G330">
            <v>30000</v>
          </cell>
          <cell r="H330">
            <v>45533</v>
          </cell>
          <cell r="I330" t="str">
            <v>8/23~</v>
          </cell>
          <cell r="J330">
            <v>45530</v>
          </cell>
          <cell r="K330">
            <v>7250</v>
          </cell>
          <cell r="L330" t="str">
            <v>12C</v>
          </cell>
          <cell r="M330" t="str">
            <v>A13</v>
          </cell>
        </row>
        <row r="331">
          <cell r="D331" t="str">
            <v>DBTCCSC-B</v>
          </cell>
          <cell r="F331" t="str">
            <v>p</v>
          </cell>
          <cell r="G331">
            <v>30000</v>
          </cell>
          <cell r="H331">
            <v>45539</v>
          </cell>
          <cell r="I331" t="str">
            <v>8/29~</v>
          </cell>
          <cell r="J331">
            <v>45534</v>
          </cell>
          <cell r="K331">
            <v>7250</v>
          </cell>
          <cell r="L331" t="str">
            <v>12C</v>
          </cell>
          <cell r="M331" t="str">
            <v>A13</v>
          </cell>
        </row>
        <row r="332">
          <cell r="D332" t="str">
            <v>DBTCCSC-B</v>
          </cell>
          <cell r="F332" t="str">
            <v>p</v>
          </cell>
          <cell r="G332">
            <v>17500</v>
          </cell>
          <cell r="H332">
            <v>45545</v>
          </cell>
          <cell r="I332" t="str">
            <v>9/4~</v>
          </cell>
          <cell r="J332">
            <v>45540</v>
          </cell>
          <cell r="K332">
            <v>7250</v>
          </cell>
          <cell r="L332" t="str">
            <v>12C</v>
          </cell>
          <cell r="M332" t="str">
            <v>A13</v>
          </cell>
        </row>
        <row r="335">
          <cell r="D335" t="str">
            <v>品名</v>
          </cell>
          <cell r="E335" t="str">
            <v>途程</v>
          </cell>
          <cell r="F335" t="str">
            <v>規格</v>
          </cell>
          <cell r="G335" t="str">
            <v>數量</v>
          </cell>
          <cell r="H335" t="str">
            <v>交期</v>
          </cell>
          <cell r="I335" t="str">
            <v>架機日</v>
          </cell>
          <cell r="J335" t="str">
            <v>入庫起始日</v>
          </cell>
          <cell r="K335" t="str">
            <v>產速/日</v>
          </cell>
          <cell r="L335" t="str">
            <v>利潤中心</v>
          </cell>
          <cell r="M335" t="str">
            <v>機台</v>
          </cell>
        </row>
        <row r="336">
          <cell r="D336" t="str">
            <v>DBTCCSC-H</v>
          </cell>
          <cell r="F336" t="str">
            <v>p</v>
          </cell>
          <cell r="G336">
            <v>30000</v>
          </cell>
          <cell r="H336">
            <v>45517</v>
          </cell>
          <cell r="I336">
            <v>45512</v>
          </cell>
          <cell r="J336">
            <v>45516</v>
          </cell>
          <cell r="K336" t="str">
            <v>6500*3</v>
          </cell>
          <cell r="L336" t="str">
            <v>12C</v>
          </cell>
          <cell r="M336" t="str">
            <v>A10 A11 A12</v>
          </cell>
        </row>
        <row r="337">
          <cell r="D337" t="str">
            <v>DBTCCSC-H</v>
          </cell>
          <cell r="F337" t="str">
            <v>p</v>
          </cell>
          <cell r="G337">
            <v>30000</v>
          </cell>
          <cell r="H337">
            <v>45518</v>
          </cell>
          <cell r="I337" t="str">
            <v>8/13~</v>
          </cell>
          <cell r="J337">
            <v>45518</v>
          </cell>
          <cell r="K337" t="str">
            <v>6500*3</v>
          </cell>
          <cell r="L337" t="str">
            <v>12C</v>
          </cell>
          <cell r="M337" t="str">
            <v>A10 A11 A12</v>
          </cell>
        </row>
        <row r="338">
          <cell r="D338" t="str">
            <v>DBTCCSC-H</v>
          </cell>
          <cell r="F338" t="str">
            <v>p</v>
          </cell>
          <cell r="G338">
            <v>30000</v>
          </cell>
          <cell r="H338">
            <v>45520</v>
          </cell>
          <cell r="I338" t="str">
            <v>8/14~</v>
          </cell>
          <cell r="J338">
            <v>45519</v>
          </cell>
          <cell r="K338" t="str">
            <v>6500*3</v>
          </cell>
          <cell r="L338" t="str">
            <v>12C</v>
          </cell>
          <cell r="M338" t="str">
            <v>A10 A11 A12</v>
          </cell>
        </row>
        <row r="339">
          <cell r="D339" t="str">
            <v>DBTCCSC-H</v>
          </cell>
          <cell r="F339" t="str">
            <v>p</v>
          </cell>
          <cell r="G339">
            <v>30000</v>
          </cell>
          <cell r="H339">
            <v>45523</v>
          </cell>
          <cell r="I339" t="str">
            <v>8/16~</v>
          </cell>
          <cell r="J339">
            <v>45523</v>
          </cell>
          <cell r="K339" t="str">
            <v>6500*3</v>
          </cell>
          <cell r="L339" t="str">
            <v>12C</v>
          </cell>
          <cell r="M339" t="str">
            <v>A10 A11 A12</v>
          </cell>
        </row>
        <row r="340">
          <cell r="D340" t="str">
            <v>DBTCCSC-H</v>
          </cell>
          <cell r="F340" t="str">
            <v>p</v>
          </cell>
          <cell r="G340">
            <v>30000</v>
          </cell>
          <cell r="H340">
            <v>45525</v>
          </cell>
          <cell r="I340" t="str">
            <v>8/19~</v>
          </cell>
          <cell r="J340">
            <v>45524</v>
          </cell>
          <cell r="K340" t="str">
            <v>6500*3</v>
          </cell>
          <cell r="L340" t="str">
            <v>12C</v>
          </cell>
          <cell r="M340" t="str">
            <v>A10 A11 A12</v>
          </cell>
        </row>
        <row r="341">
          <cell r="D341" t="str">
            <v>DBTCCSC-H</v>
          </cell>
          <cell r="F341" t="str">
            <v>p</v>
          </cell>
          <cell r="G341">
            <v>17500</v>
          </cell>
          <cell r="H341">
            <v>45526</v>
          </cell>
          <cell r="I341" t="str">
            <v>8/21~</v>
          </cell>
          <cell r="J341">
            <v>45526</v>
          </cell>
          <cell r="K341" t="str">
            <v>6500*3</v>
          </cell>
          <cell r="L341" t="str">
            <v>12C</v>
          </cell>
          <cell r="M341" t="str">
            <v>A10 A11 A12</v>
          </cell>
        </row>
        <row r="344">
          <cell r="D344" t="str">
            <v>品名</v>
          </cell>
          <cell r="E344" t="str">
            <v>途程</v>
          </cell>
          <cell r="F344" t="str">
            <v>規格</v>
          </cell>
          <cell r="G344" t="str">
            <v>數量</v>
          </cell>
          <cell r="H344" t="str">
            <v>交期</v>
          </cell>
          <cell r="I344" t="str">
            <v>架機日</v>
          </cell>
          <cell r="J344" t="str">
            <v>入庫起始日</v>
          </cell>
          <cell r="K344" t="str">
            <v>產速/日</v>
          </cell>
          <cell r="L344" t="str">
            <v>利潤中心</v>
          </cell>
          <cell r="M344" t="str">
            <v>機台</v>
          </cell>
        </row>
        <row r="345">
          <cell r="D345" t="str">
            <v>DBTAPG115T8-B-01</v>
          </cell>
          <cell r="F345" t="str">
            <v>p</v>
          </cell>
          <cell r="G345">
            <v>36000</v>
          </cell>
          <cell r="H345">
            <v>45526</v>
          </cell>
          <cell r="I345">
            <v>45505</v>
          </cell>
          <cell r="J345">
            <v>45509</v>
          </cell>
          <cell r="K345">
            <v>2640</v>
          </cell>
          <cell r="L345" t="str">
            <v>12C</v>
          </cell>
          <cell r="M345" t="str">
            <v>H01</v>
          </cell>
        </row>
        <row r="348">
          <cell r="D348" t="str">
            <v>品名</v>
          </cell>
          <cell r="E348" t="str">
            <v>途程</v>
          </cell>
          <cell r="F348" t="str">
            <v>規格</v>
          </cell>
          <cell r="G348" t="str">
            <v>數量</v>
          </cell>
          <cell r="H348" t="str">
            <v>交期</v>
          </cell>
          <cell r="I348" t="str">
            <v>架機日</v>
          </cell>
          <cell r="J348" t="str">
            <v>入庫起始日</v>
          </cell>
          <cell r="K348" t="str">
            <v>產速/日</v>
          </cell>
          <cell r="L348" t="str">
            <v>利潤中心</v>
          </cell>
          <cell r="M348" t="str">
            <v>機台</v>
          </cell>
        </row>
        <row r="349">
          <cell r="D349" t="str">
            <v>DBTCCXFM61-PT2</v>
          </cell>
          <cell r="F349" t="str">
            <v>p</v>
          </cell>
          <cell r="G349">
            <v>26500</v>
          </cell>
          <cell r="H349">
            <v>45538</v>
          </cell>
          <cell r="I349">
            <v>45532</v>
          </cell>
          <cell r="J349">
            <v>45537</v>
          </cell>
          <cell r="K349">
            <v>13200</v>
          </cell>
          <cell r="L349" t="str">
            <v>12C</v>
          </cell>
          <cell r="M349" t="str">
            <v>A01</v>
          </cell>
        </row>
        <row r="350">
          <cell r="D350" t="str">
            <v>DBTCCXFM61-PT2</v>
          </cell>
          <cell r="F350" t="str">
            <v>p</v>
          </cell>
          <cell r="G350">
            <v>66000</v>
          </cell>
          <cell r="H350">
            <v>45545</v>
          </cell>
          <cell r="I350" t="str">
            <v>9/2~</v>
          </cell>
          <cell r="J350">
            <v>45539</v>
          </cell>
          <cell r="K350">
            <v>13200</v>
          </cell>
          <cell r="L350" t="str">
            <v>12C</v>
          </cell>
          <cell r="M350" t="str">
            <v>A01</v>
          </cell>
        </row>
        <row r="353">
          <cell r="D353" t="str">
            <v>品名</v>
          </cell>
          <cell r="E353" t="str">
            <v>途程</v>
          </cell>
          <cell r="F353" t="str">
            <v>規格</v>
          </cell>
          <cell r="G353" t="str">
            <v>數量</v>
          </cell>
          <cell r="H353" t="str">
            <v>交期</v>
          </cell>
          <cell r="I353" t="str">
            <v>架機日</v>
          </cell>
          <cell r="J353" t="str">
            <v>入庫起始日</v>
          </cell>
          <cell r="K353" t="str">
            <v>產速/日</v>
          </cell>
          <cell r="L353" t="str">
            <v>利潤中心</v>
          </cell>
          <cell r="M353" t="str">
            <v>機台</v>
          </cell>
        </row>
        <row r="354">
          <cell r="D354" t="str">
            <v>534831-009-B-03</v>
          </cell>
          <cell r="F354" t="str">
            <v>X</v>
          </cell>
          <cell r="G354">
            <v>20400</v>
          </cell>
          <cell r="H354">
            <v>45513</v>
          </cell>
          <cell r="I354" t="str">
            <v>8/5~</v>
          </cell>
          <cell r="J354">
            <v>45511</v>
          </cell>
          <cell r="K354">
            <v>10000</v>
          </cell>
          <cell r="L354" t="str">
            <v>10U</v>
          </cell>
          <cell r="M354" t="str">
            <v>F14</v>
          </cell>
        </row>
        <row r="355">
          <cell r="D355" t="str">
            <v>023-HH</v>
          </cell>
          <cell r="F355" t="str">
            <v>X</v>
          </cell>
          <cell r="G355">
            <v>20400</v>
          </cell>
          <cell r="H355">
            <v>45512</v>
          </cell>
          <cell r="I355" t="str">
            <v>8/5~</v>
          </cell>
          <cell r="J355">
            <v>45511</v>
          </cell>
          <cell r="K355">
            <v>13200</v>
          </cell>
          <cell r="L355" t="str">
            <v>10U</v>
          </cell>
          <cell r="M355" t="str">
            <v>H05</v>
          </cell>
        </row>
        <row r="356">
          <cell r="D356" t="str">
            <v>FS-PF-59-C</v>
          </cell>
          <cell r="E356" t="str">
            <v xml:space="preserve">10.車削 </v>
          </cell>
          <cell r="F356" t="str">
            <v>X</v>
          </cell>
          <cell r="G356">
            <v>11000</v>
          </cell>
          <cell r="H356">
            <v>45510</v>
          </cell>
          <cell r="I356" t="str">
            <v>8/5~</v>
          </cell>
          <cell r="J356">
            <v>45510</v>
          </cell>
          <cell r="K356">
            <v>34000</v>
          </cell>
          <cell r="L356">
            <v>103</v>
          </cell>
          <cell r="M356" t="str">
            <v>A05</v>
          </cell>
        </row>
        <row r="357">
          <cell r="D357" t="str">
            <v>FS-PF-59-RING-02</v>
          </cell>
          <cell r="E357" t="str">
            <v xml:space="preserve">10.車削 </v>
          </cell>
          <cell r="F357" t="str">
            <v>X</v>
          </cell>
          <cell r="G357">
            <v>11000</v>
          </cell>
          <cell r="H357">
            <v>45511</v>
          </cell>
          <cell r="I357" t="str">
            <v>8/6~</v>
          </cell>
          <cell r="J357">
            <v>45511</v>
          </cell>
          <cell r="K357">
            <v>15400</v>
          </cell>
          <cell r="L357">
            <v>103</v>
          </cell>
          <cell r="M357" t="str">
            <v>J09</v>
          </cell>
        </row>
        <row r="358">
          <cell r="D358" t="str">
            <v>534669-003-H</v>
          </cell>
          <cell r="G358">
            <v>30000</v>
          </cell>
          <cell r="H358">
            <v>45512</v>
          </cell>
          <cell r="I358" t="str">
            <v>8/5~</v>
          </cell>
          <cell r="J358">
            <v>45511</v>
          </cell>
          <cell r="K358">
            <v>15400</v>
          </cell>
          <cell r="L358" t="str">
            <v>10U</v>
          </cell>
          <cell r="M358" t="str">
            <v>H03</v>
          </cell>
        </row>
        <row r="360">
          <cell r="D360" t="str">
            <v>品名</v>
          </cell>
          <cell r="E360" t="str">
            <v>途程</v>
          </cell>
          <cell r="F360" t="str">
            <v>規格</v>
          </cell>
          <cell r="G360" t="str">
            <v>數量</v>
          </cell>
          <cell r="H360" t="str">
            <v>交期</v>
          </cell>
          <cell r="I360" t="str">
            <v>架機日</v>
          </cell>
          <cell r="J360" t="str">
            <v>入庫起始日</v>
          </cell>
          <cell r="K360" t="str">
            <v>產速/日</v>
          </cell>
          <cell r="L360" t="str">
            <v>利潤中心</v>
          </cell>
          <cell r="M360" t="str">
            <v>機台</v>
          </cell>
        </row>
        <row r="361">
          <cell r="D361" t="str">
            <v>SG-66-C-X1</v>
          </cell>
          <cell r="G361">
            <v>300</v>
          </cell>
          <cell r="H361">
            <v>45509</v>
          </cell>
          <cell r="I361">
            <v>45505</v>
          </cell>
          <cell r="L361" t="str">
            <v>12A</v>
          </cell>
          <cell r="M361" t="str">
            <v>A17</v>
          </cell>
        </row>
        <row r="362">
          <cell r="D362" t="str">
            <v>SG-66-R-X2</v>
          </cell>
          <cell r="G362">
            <v>300</v>
          </cell>
          <cell r="H362">
            <v>45510</v>
          </cell>
          <cell r="I362">
            <v>45506</v>
          </cell>
          <cell r="L362" t="str">
            <v>12A</v>
          </cell>
          <cell r="M362" t="str">
            <v>A23</v>
          </cell>
        </row>
        <row r="366">
          <cell r="D366" t="str">
            <v>品名</v>
          </cell>
          <cell r="E366" t="str">
            <v>途程</v>
          </cell>
          <cell r="F366" t="str">
            <v>規格</v>
          </cell>
          <cell r="G366" t="str">
            <v>數量</v>
          </cell>
          <cell r="H366" t="str">
            <v>交期</v>
          </cell>
          <cell r="I366" t="str">
            <v>架機日</v>
          </cell>
          <cell r="J366" t="str">
            <v>入庫起始日</v>
          </cell>
          <cell r="K366" t="str">
            <v>產速/日</v>
          </cell>
          <cell r="L366" t="str">
            <v>利潤中心</v>
          </cell>
          <cell r="M366" t="str">
            <v>機台</v>
          </cell>
        </row>
        <row r="367">
          <cell r="D367" t="str">
            <v>FAM-N</v>
          </cell>
          <cell r="E367" t="str">
            <v xml:space="preserve">10.車削，攻牙 </v>
          </cell>
          <cell r="F367" t="str">
            <v>X</v>
          </cell>
          <cell r="G367">
            <v>100000</v>
          </cell>
          <cell r="H367">
            <v>45518</v>
          </cell>
          <cell r="I367" t="str">
            <v>8/6~</v>
          </cell>
          <cell r="J367">
            <v>45511</v>
          </cell>
          <cell r="K367">
            <v>17000</v>
          </cell>
          <cell r="L367" t="str">
            <v>10T</v>
          </cell>
          <cell r="M367" t="str">
            <v>H16</v>
          </cell>
        </row>
        <row r="368">
          <cell r="D368" t="str">
            <v>AFM-TER75-A1-01</v>
          </cell>
          <cell r="E368" t="str">
            <v xml:space="preserve">10.車削 </v>
          </cell>
          <cell r="F368" t="str">
            <v>X</v>
          </cell>
          <cell r="G368">
            <v>100000</v>
          </cell>
          <cell r="H368">
            <v>45523</v>
          </cell>
          <cell r="I368">
            <v>45512</v>
          </cell>
          <cell r="J368">
            <v>45516</v>
          </cell>
          <cell r="K368" t="str">
            <v>8500*2</v>
          </cell>
          <cell r="L368" t="str">
            <v>10T</v>
          </cell>
          <cell r="M368" t="str">
            <v>J07 J12</v>
          </cell>
        </row>
        <row r="369">
          <cell r="D369" t="str">
            <v>AFM-TER75-A2-02</v>
          </cell>
          <cell r="E369" t="str">
            <v xml:space="preserve">10.車削 </v>
          </cell>
          <cell r="F369" t="str">
            <v>X</v>
          </cell>
          <cell r="G369">
            <v>100000</v>
          </cell>
          <cell r="H369">
            <v>45523</v>
          </cell>
          <cell r="I369">
            <v>45510</v>
          </cell>
          <cell r="J369">
            <v>45512</v>
          </cell>
          <cell r="K369" t="str">
            <v>6500*2</v>
          </cell>
          <cell r="L369" t="str">
            <v>10T</v>
          </cell>
          <cell r="M369" t="str">
            <v>F16 F17</v>
          </cell>
        </row>
        <row r="370">
          <cell r="D370" t="str">
            <v>C2-IECMP/FM-A(T)-04</v>
          </cell>
          <cell r="E370" t="str">
            <v xml:space="preserve">10.車削 </v>
          </cell>
          <cell r="F370" t="str">
            <v>X</v>
          </cell>
          <cell r="G370">
            <v>6000</v>
          </cell>
          <cell r="H370">
            <v>45512</v>
          </cell>
          <cell r="I370">
            <v>45510</v>
          </cell>
          <cell r="J370">
            <v>45512</v>
          </cell>
          <cell r="K370">
            <v>7250</v>
          </cell>
          <cell r="L370" t="str">
            <v>10T</v>
          </cell>
          <cell r="M370" t="str">
            <v>H11</v>
          </cell>
        </row>
        <row r="371">
          <cell r="D371" t="str">
            <v>CLFB6/312-C</v>
          </cell>
          <cell r="E371" t="str">
            <v xml:space="preserve">10.RF淡水廠名陽15型 </v>
          </cell>
          <cell r="F371" t="str">
            <v>X</v>
          </cell>
          <cell r="G371">
            <v>6000</v>
          </cell>
          <cell r="H371">
            <v>45512</v>
          </cell>
          <cell r="I371">
            <v>45510</v>
          </cell>
          <cell r="J371">
            <v>45512</v>
          </cell>
          <cell r="K371">
            <v>13200</v>
          </cell>
          <cell r="L371" t="str">
            <v>10T</v>
          </cell>
          <cell r="M371" t="str">
            <v>A24</v>
          </cell>
        </row>
        <row r="373">
          <cell r="D373" t="str">
            <v>品名</v>
          </cell>
          <cell r="E373" t="str">
            <v>途程</v>
          </cell>
          <cell r="F373" t="str">
            <v>規格</v>
          </cell>
          <cell r="G373" t="str">
            <v>數量</v>
          </cell>
          <cell r="H373" t="str">
            <v>交期</v>
          </cell>
          <cell r="I373" t="str">
            <v>架機日</v>
          </cell>
          <cell r="J373" t="str">
            <v>入庫起始日</v>
          </cell>
          <cell r="K373" t="str">
            <v>產速/日</v>
          </cell>
          <cell r="L373" t="str">
            <v>利潤中心</v>
          </cell>
          <cell r="M373" t="str">
            <v>機台</v>
          </cell>
        </row>
        <row r="374">
          <cell r="D374" t="str">
            <v>4.4X3.7X4</v>
          </cell>
          <cell r="G374">
            <v>600</v>
          </cell>
          <cell r="H374">
            <v>45512</v>
          </cell>
          <cell r="I374">
            <v>45510</v>
          </cell>
          <cell r="J374">
            <v>45512</v>
          </cell>
          <cell r="L374" t="str">
            <v>11O</v>
          </cell>
          <cell r="M374" t="str">
            <v>H10</v>
          </cell>
        </row>
        <row r="375">
          <cell r="D375" t="str">
            <v>SMBM-179DC-F</v>
          </cell>
          <cell r="G375">
            <v>3000</v>
          </cell>
          <cell r="H375">
            <v>45513</v>
          </cell>
          <cell r="I375">
            <v>45511</v>
          </cell>
          <cell r="J375">
            <v>45513</v>
          </cell>
          <cell r="K375">
            <v>11000</v>
          </cell>
          <cell r="L375" t="str">
            <v>11O</v>
          </cell>
          <cell r="M375" t="str">
            <v>A22</v>
          </cell>
        </row>
        <row r="377">
          <cell r="D377" t="str">
            <v>品名</v>
          </cell>
          <cell r="E377" t="str">
            <v>途程</v>
          </cell>
          <cell r="F377" t="str">
            <v>規格</v>
          </cell>
          <cell r="G377" t="str">
            <v>數量</v>
          </cell>
          <cell r="H377" t="str">
            <v>交期</v>
          </cell>
          <cell r="I377" t="str">
            <v>架機日</v>
          </cell>
          <cell r="J377" t="str">
            <v>入庫起始日</v>
          </cell>
          <cell r="K377" t="str">
            <v>產速/日</v>
          </cell>
          <cell r="L377" t="str">
            <v>利潤中心</v>
          </cell>
          <cell r="M377" t="str">
            <v>機台</v>
          </cell>
        </row>
        <row r="378">
          <cell r="D378" t="str">
            <v>C2-IEC-FP/FM-A</v>
          </cell>
          <cell r="F378" t="str">
            <v>X</v>
          </cell>
          <cell r="G378">
            <v>20000</v>
          </cell>
          <cell r="H378">
            <v>45516</v>
          </cell>
          <cell r="I378">
            <v>45511</v>
          </cell>
          <cell r="J378">
            <v>45513</v>
          </cell>
          <cell r="K378">
            <v>10000</v>
          </cell>
          <cell r="L378" t="str">
            <v>10R</v>
          </cell>
          <cell r="M378" t="str">
            <v>J16</v>
          </cell>
        </row>
        <row r="379">
          <cell r="D379" t="str">
            <v>C2-RF62-A</v>
          </cell>
          <cell r="F379" t="str">
            <v>X</v>
          </cell>
          <cell r="G379">
            <v>19900</v>
          </cell>
          <cell r="H379">
            <v>45516</v>
          </cell>
          <cell r="I379">
            <v>45511</v>
          </cell>
          <cell r="J379">
            <v>45513</v>
          </cell>
          <cell r="K379">
            <v>17500</v>
          </cell>
          <cell r="L379" t="str">
            <v>10R</v>
          </cell>
          <cell r="M379" t="str">
            <v>H17</v>
          </cell>
        </row>
        <row r="380">
          <cell r="D380" t="str">
            <v>FAM-D</v>
          </cell>
          <cell r="F380" t="str">
            <v>X</v>
          </cell>
          <cell r="G380">
            <v>19500</v>
          </cell>
          <cell r="H380">
            <v>45517</v>
          </cell>
          <cell r="I380" t="str">
            <v>8/12~</v>
          </cell>
          <cell r="J380">
            <v>45517</v>
          </cell>
          <cell r="K380">
            <v>20000</v>
          </cell>
          <cell r="L380" t="str">
            <v>10R</v>
          </cell>
          <cell r="M380" t="str">
            <v>A14</v>
          </cell>
        </row>
        <row r="382">
          <cell r="D382" t="str">
            <v>品名</v>
          </cell>
          <cell r="E382" t="str">
            <v>途程</v>
          </cell>
          <cell r="F382" t="str">
            <v>規格</v>
          </cell>
          <cell r="G382" t="str">
            <v>數量</v>
          </cell>
          <cell r="H382" t="str">
            <v>交期</v>
          </cell>
          <cell r="I382" t="str">
            <v>架機日</v>
          </cell>
          <cell r="J382" t="str">
            <v>入庫起始日</v>
          </cell>
          <cell r="K382" t="str">
            <v>產速/日</v>
          </cell>
          <cell r="L382" t="str">
            <v>利潤中心</v>
          </cell>
          <cell r="M382" t="str">
            <v>機台</v>
          </cell>
        </row>
        <row r="383">
          <cell r="D383" t="str">
            <v>245530-U-01</v>
          </cell>
          <cell r="F383" t="str">
            <v>X</v>
          </cell>
          <cell r="G383">
            <v>25000</v>
          </cell>
          <cell r="H383">
            <v>45518</v>
          </cell>
          <cell r="I383">
            <v>45513</v>
          </cell>
          <cell r="J383">
            <v>45517</v>
          </cell>
          <cell r="K383">
            <v>15400</v>
          </cell>
          <cell r="L383">
            <v>101</v>
          </cell>
          <cell r="M383" t="str">
            <v>J03</v>
          </cell>
        </row>
        <row r="384">
          <cell r="D384" t="str">
            <v>99901320-C-01</v>
          </cell>
          <cell r="F384" t="str">
            <v>X</v>
          </cell>
          <cell r="G384">
            <v>24400</v>
          </cell>
          <cell r="H384">
            <v>45516</v>
          </cell>
          <cell r="I384">
            <v>45511</v>
          </cell>
          <cell r="J384">
            <v>45513</v>
          </cell>
          <cell r="K384">
            <v>17500</v>
          </cell>
          <cell r="L384">
            <v>101</v>
          </cell>
          <cell r="M384" t="str">
            <v>A19</v>
          </cell>
        </row>
        <row r="385">
          <cell r="D385" t="str">
            <v>99901310-A1-01</v>
          </cell>
          <cell r="F385" t="str">
            <v>X</v>
          </cell>
          <cell r="G385">
            <v>25400</v>
          </cell>
          <cell r="H385">
            <v>45518</v>
          </cell>
          <cell r="I385">
            <v>45513</v>
          </cell>
          <cell r="J385">
            <v>45517</v>
          </cell>
          <cell r="K385">
            <v>17500</v>
          </cell>
          <cell r="L385">
            <v>101</v>
          </cell>
          <cell r="M385" t="str">
            <v>H11</v>
          </cell>
        </row>
        <row r="387">
          <cell r="D387" t="str">
            <v>品名</v>
          </cell>
          <cell r="E387" t="str">
            <v>途程</v>
          </cell>
          <cell r="F387" t="str">
            <v>規格</v>
          </cell>
          <cell r="G387" t="str">
            <v>數量</v>
          </cell>
          <cell r="H387" t="str">
            <v>交期</v>
          </cell>
          <cell r="I387" t="str">
            <v>架機日</v>
          </cell>
          <cell r="J387" t="str">
            <v>入庫起始日</v>
          </cell>
          <cell r="K387" t="str">
            <v>產速/日</v>
          </cell>
          <cell r="L387" t="str">
            <v>利潤中心</v>
          </cell>
          <cell r="M387" t="str">
            <v>機台</v>
          </cell>
        </row>
        <row r="388">
          <cell r="D388">
            <v>180240</v>
          </cell>
          <cell r="F388" t="str">
            <v>X</v>
          </cell>
          <cell r="G388">
            <v>10000</v>
          </cell>
          <cell r="H388">
            <v>45517</v>
          </cell>
          <cell r="I388">
            <v>45513</v>
          </cell>
          <cell r="J388">
            <v>45517</v>
          </cell>
          <cell r="K388">
            <v>20000</v>
          </cell>
          <cell r="L388">
            <v>101</v>
          </cell>
          <cell r="M388" t="str">
            <v>H13</v>
          </cell>
        </row>
        <row r="389">
          <cell r="D389">
            <v>180241</v>
          </cell>
          <cell r="F389" t="str">
            <v>X</v>
          </cell>
          <cell r="G389">
            <v>41000</v>
          </cell>
          <cell r="H389">
            <v>45524</v>
          </cell>
          <cell r="I389">
            <v>45518</v>
          </cell>
          <cell r="J389">
            <v>45520</v>
          </cell>
          <cell r="K389">
            <v>17500</v>
          </cell>
          <cell r="L389">
            <v>101</v>
          </cell>
          <cell r="M389" t="str">
            <v>H13</v>
          </cell>
        </row>
        <row r="390">
          <cell r="D390">
            <v>187113</v>
          </cell>
          <cell r="F390" t="str">
            <v>X</v>
          </cell>
          <cell r="G390">
            <v>10000</v>
          </cell>
          <cell r="H390">
            <v>45518</v>
          </cell>
          <cell r="I390">
            <v>45513</v>
          </cell>
          <cell r="J390">
            <v>45517</v>
          </cell>
          <cell r="K390">
            <v>5500</v>
          </cell>
          <cell r="L390">
            <v>101</v>
          </cell>
          <cell r="M390" t="str">
            <v>A23</v>
          </cell>
        </row>
        <row r="391">
          <cell r="D391">
            <v>187162</v>
          </cell>
          <cell r="F391" t="str">
            <v>X</v>
          </cell>
          <cell r="G391">
            <v>5000</v>
          </cell>
          <cell r="H391">
            <v>45519</v>
          </cell>
          <cell r="I391">
            <v>45517</v>
          </cell>
          <cell r="J391">
            <v>45519</v>
          </cell>
          <cell r="K391">
            <v>6500</v>
          </cell>
          <cell r="L391">
            <v>101</v>
          </cell>
          <cell r="M391" t="str">
            <v>J11</v>
          </cell>
        </row>
        <row r="392">
          <cell r="D392">
            <v>187257</v>
          </cell>
          <cell r="F392" t="str">
            <v>X</v>
          </cell>
          <cell r="G392">
            <v>41400</v>
          </cell>
          <cell r="H392">
            <v>45525</v>
          </cell>
          <cell r="I392">
            <v>45516</v>
          </cell>
          <cell r="J392">
            <v>45518</v>
          </cell>
          <cell r="K392">
            <v>8000</v>
          </cell>
          <cell r="L392">
            <v>101</v>
          </cell>
          <cell r="M392" t="str">
            <v>F13</v>
          </cell>
        </row>
        <row r="393">
          <cell r="D393">
            <v>187614</v>
          </cell>
          <cell r="F393" t="str">
            <v>X</v>
          </cell>
          <cell r="G393">
            <v>10000</v>
          </cell>
          <cell r="H393">
            <v>45519</v>
          </cell>
          <cell r="I393">
            <v>45516</v>
          </cell>
          <cell r="J393">
            <v>45518</v>
          </cell>
          <cell r="K393">
            <v>6500</v>
          </cell>
          <cell r="L393">
            <v>101</v>
          </cell>
          <cell r="M393" t="str">
            <v>A17</v>
          </cell>
        </row>
        <row r="394">
          <cell r="D394">
            <v>244073</v>
          </cell>
          <cell r="F394" t="str">
            <v>X</v>
          </cell>
          <cell r="G394">
            <v>5000</v>
          </cell>
          <cell r="H394">
            <v>45519</v>
          </cell>
          <cell r="I394">
            <v>45517</v>
          </cell>
          <cell r="J394">
            <v>45519</v>
          </cell>
          <cell r="K394">
            <v>6500</v>
          </cell>
          <cell r="L394">
            <v>101</v>
          </cell>
          <cell r="M394" t="str">
            <v>H14</v>
          </cell>
        </row>
        <row r="395">
          <cell r="D395">
            <v>244085</v>
          </cell>
          <cell r="F395" t="str">
            <v>X</v>
          </cell>
          <cell r="G395">
            <v>9900</v>
          </cell>
          <cell r="H395">
            <v>45519</v>
          </cell>
          <cell r="I395">
            <v>45516</v>
          </cell>
          <cell r="J395">
            <v>45518</v>
          </cell>
          <cell r="K395">
            <v>6500</v>
          </cell>
          <cell r="L395">
            <v>101</v>
          </cell>
          <cell r="M395" t="str">
            <v>H10</v>
          </cell>
        </row>
        <row r="396">
          <cell r="D396" t="str">
            <v>180070-E-03</v>
          </cell>
          <cell r="F396" t="str">
            <v>X</v>
          </cell>
          <cell r="G396">
            <v>5000</v>
          </cell>
          <cell r="H396">
            <v>45519</v>
          </cell>
          <cell r="I396">
            <v>45517</v>
          </cell>
          <cell r="J396">
            <v>45519</v>
          </cell>
          <cell r="K396">
            <v>6500</v>
          </cell>
          <cell r="L396">
            <v>101</v>
          </cell>
          <cell r="M396" t="str">
            <v>H07</v>
          </cell>
        </row>
        <row r="397">
          <cell r="D397" t="str">
            <v>244072-01</v>
          </cell>
          <cell r="F397" t="str">
            <v>X</v>
          </cell>
          <cell r="G397">
            <v>38500</v>
          </cell>
          <cell r="H397">
            <v>45524</v>
          </cell>
          <cell r="I397">
            <v>45516</v>
          </cell>
          <cell r="J397">
            <v>45518</v>
          </cell>
          <cell r="K397">
            <v>12100</v>
          </cell>
          <cell r="L397">
            <v>101</v>
          </cell>
          <cell r="M397" t="str">
            <v>A24</v>
          </cell>
        </row>
        <row r="400">
          <cell r="D400" t="str">
            <v>品名</v>
          </cell>
          <cell r="E400" t="str">
            <v>途程</v>
          </cell>
          <cell r="F400" t="str">
            <v>規格</v>
          </cell>
          <cell r="G400" t="str">
            <v>數量</v>
          </cell>
          <cell r="H400" t="str">
            <v>交期</v>
          </cell>
          <cell r="I400" t="str">
            <v>架機日</v>
          </cell>
          <cell r="J400" t="str">
            <v>入庫起始日</v>
          </cell>
          <cell r="K400" t="str">
            <v>產速/日</v>
          </cell>
          <cell r="L400" t="str">
            <v>利潤中心</v>
          </cell>
          <cell r="M400" t="str">
            <v>機台</v>
          </cell>
        </row>
        <row r="401">
          <cell r="D401" t="str">
            <v>YDS-5C-PS-A-01</v>
          </cell>
          <cell r="F401" t="str">
            <v>X</v>
          </cell>
          <cell r="G401">
            <v>50000</v>
          </cell>
          <cell r="H401">
            <v>45520</v>
          </cell>
          <cell r="I401">
            <v>45513</v>
          </cell>
          <cell r="J401">
            <v>45517</v>
          </cell>
          <cell r="K401">
            <v>15400</v>
          </cell>
          <cell r="L401">
            <v>105</v>
          </cell>
          <cell r="M401" t="str">
            <v>H15</v>
          </cell>
        </row>
        <row r="402">
          <cell r="D402" t="str">
            <v>YDS-5C-PS-B-02</v>
          </cell>
          <cell r="F402" t="str">
            <v>X</v>
          </cell>
          <cell r="G402">
            <v>50000</v>
          </cell>
          <cell r="H402">
            <v>45524</v>
          </cell>
          <cell r="I402">
            <v>45511</v>
          </cell>
          <cell r="J402">
            <v>45513</v>
          </cell>
          <cell r="K402">
            <v>6500</v>
          </cell>
          <cell r="L402">
            <v>105</v>
          </cell>
          <cell r="M402" t="str">
            <v>J10</v>
          </cell>
        </row>
        <row r="403">
          <cell r="D403" t="str">
            <v>YDS-5C-PS-C</v>
          </cell>
          <cell r="F403" t="str">
            <v>X</v>
          </cell>
          <cell r="G403">
            <v>50000</v>
          </cell>
          <cell r="H403">
            <v>45523</v>
          </cell>
          <cell r="I403">
            <v>45517</v>
          </cell>
          <cell r="J403">
            <v>45519</v>
          </cell>
          <cell r="K403">
            <v>17500</v>
          </cell>
          <cell r="L403">
            <v>105</v>
          </cell>
          <cell r="M403" t="str">
            <v>A19</v>
          </cell>
        </row>
        <row r="404">
          <cell r="D404" t="str">
            <v>YDS-5C-PS-E</v>
          </cell>
          <cell r="F404" t="str">
            <v>X</v>
          </cell>
          <cell r="G404">
            <v>50000</v>
          </cell>
          <cell r="H404">
            <v>45523</v>
          </cell>
          <cell r="I404">
            <v>45516</v>
          </cell>
          <cell r="J404">
            <v>45518</v>
          </cell>
          <cell r="K404">
            <v>15400</v>
          </cell>
          <cell r="L404">
            <v>105</v>
          </cell>
          <cell r="M404" t="str">
            <v>F10</v>
          </cell>
        </row>
        <row r="405">
          <cell r="D405" t="str">
            <v>YDS-5C-PS-H-01</v>
          </cell>
          <cell r="F405" t="str">
            <v>X</v>
          </cell>
          <cell r="G405">
            <v>50000</v>
          </cell>
          <cell r="H405">
            <v>45519</v>
          </cell>
          <cell r="I405">
            <v>45517</v>
          </cell>
          <cell r="J405">
            <v>45519</v>
          </cell>
          <cell r="K405">
            <v>17800</v>
          </cell>
          <cell r="L405">
            <v>105</v>
          </cell>
          <cell r="M405" t="str">
            <v>J15</v>
          </cell>
        </row>
        <row r="408">
          <cell r="D408" t="str">
            <v>品名</v>
          </cell>
          <cell r="E408" t="str">
            <v>途程</v>
          </cell>
          <cell r="F408" t="str">
            <v>規格</v>
          </cell>
          <cell r="G408" t="str">
            <v>數量</v>
          </cell>
          <cell r="H408" t="str">
            <v>交期</v>
          </cell>
          <cell r="I408" t="str">
            <v>架機日</v>
          </cell>
          <cell r="J408" t="str">
            <v>入庫起始日</v>
          </cell>
          <cell r="K408" t="str">
            <v>產速/日</v>
          </cell>
          <cell r="L408" t="str">
            <v>利潤中心</v>
          </cell>
          <cell r="M408" t="str">
            <v>機台</v>
          </cell>
        </row>
        <row r="409">
          <cell r="D409">
            <v>180240</v>
          </cell>
          <cell r="F409" t="str">
            <v>X</v>
          </cell>
          <cell r="G409">
            <v>10000</v>
          </cell>
          <cell r="H409">
            <v>45518</v>
          </cell>
          <cell r="I409">
            <v>45516</v>
          </cell>
          <cell r="J409">
            <v>45518</v>
          </cell>
          <cell r="K409">
            <v>20000</v>
          </cell>
          <cell r="L409">
            <v>101</v>
          </cell>
          <cell r="M409" t="str">
            <v>H13</v>
          </cell>
        </row>
        <row r="410">
          <cell r="D410">
            <v>187614</v>
          </cell>
          <cell r="F410" t="str">
            <v>X</v>
          </cell>
          <cell r="G410">
            <v>10000</v>
          </cell>
          <cell r="H410">
            <v>45523</v>
          </cell>
          <cell r="I410">
            <v>45518</v>
          </cell>
          <cell r="J410">
            <v>45520</v>
          </cell>
          <cell r="K410">
            <v>6500</v>
          </cell>
          <cell r="L410">
            <v>101</v>
          </cell>
          <cell r="M410" t="str">
            <v>A17</v>
          </cell>
        </row>
        <row r="411">
          <cell r="D411">
            <v>244081</v>
          </cell>
          <cell r="F411" t="str">
            <v>X</v>
          </cell>
          <cell r="G411">
            <v>9200</v>
          </cell>
          <cell r="H411">
            <v>45525</v>
          </cell>
          <cell r="I411">
            <v>45520</v>
          </cell>
          <cell r="J411">
            <v>45524</v>
          </cell>
          <cell r="K411">
            <v>6500</v>
          </cell>
          <cell r="L411">
            <v>101</v>
          </cell>
          <cell r="M411" t="str">
            <v>H09</v>
          </cell>
        </row>
        <row r="416">
          <cell r="D416" t="str">
            <v>品名</v>
          </cell>
          <cell r="E416" t="str">
            <v>途程</v>
          </cell>
          <cell r="F416" t="str">
            <v>規格</v>
          </cell>
          <cell r="G416" t="str">
            <v>數量</v>
          </cell>
          <cell r="H416" t="str">
            <v>交期</v>
          </cell>
          <cell r="I416" t="str">
            <v>架機日</v>
          </cell>
          <cell r="J416" t="str">
            <v>入庫起始日</v>
          </cell>
          <cell r="K416" t="str">
            <v>產速/日</v>
          </cell>
          <cell r="L416" t="str">
            <v>利潤中心</v>
          </cell>
          <cell r="M416" t="str">
            <v>機台</v>
          </cell>
        </row>
        <row r="417">
          <cell r="D417" t="str">
            <v>DBTCCSC-B</v>
          </cell>
          <cell r="F417" t="str">
            <v>p</v>
          </cell>
          <cell r="G417">
            <v>30000</v>
          </cell>
          <cell r="H417">
            <v>45520</v>
          </cell>
          <cell r="I417" t="str">
            <v>8/14~</v>
          </cell>
          <cell r="J417">
            <v>45519</v>
          </cell>
          <cell r="K417" t="str">
            <v>7250*2</v>
          </cell>
          <cell r="L417" t="str">
            <v>12C</v>
          </cell>
          <cell r="M417" t="str">
            <v>F02 J07</v>
          </cell>
        </row>
        <row r="418">
          <cell r="D418" t="str">
            <v>DBTCCSC-B</v>
          </cell>
          <cell r="F418" t="str">
            <v>p</v>
          </cell>
          <cell r="G418">
            <v>30000</v>
          </cell>
          <cell r="H418">
            <v>45524</v>
          </cell>
          <cell r="I418" t="str">
            <v>8/16~</v>
          </cell>
          <cell r="J418">
            <v>45523</v>
          </cell>
          <cell r="K418" t="str">
            <v>7250*2</v>
          </cell>
          <cell r="L418" t="str">
            <v>12C</v>
          </cell>
          <cell r="M418" t="str">
            <v>F02 J07</v>
          </cell>
        </row>
        <row r="419">
          <cell r="D419" t="str">
            <v>DBTCCSC-B</v>
          </cell>
          <cell r="F419" t="str">
            <v>p</v>
          </cell>
          <cell r="G419">
            <v>30000</v>
          </cell>
          <cell r="H419">
            <v>45526</v>
          </cell>
          <cell r="I419" t="str">
            <v>8/20~</v>
          </cell>
          <cell r="J419">
            <v>45525</v>
          </cell>
          <cell r="K419" t="str">
            <v>7250*2</v>
          </cell>
          <cell r="L419" t="str">
            <v>12C</v>
          </cell>
          <cell r="M419" t="str">
            <v>F02 J07</v>
          </cell>
        </row>
        <row r="420">
          <cell r="D420" t="str">
            <v>DBTCCSC-B</v>
          </cell>
          <cell r="F420" t="str">
            <v>p</v>
          </cell>
          <cell r="G420">
            <v>17500</v>
          </cell>
          <cell r="H420">
            <v>45527</v>
          </cell>
          <cell r="I420" t="str">
            <v>8/22~</v>
          </cell>
          <cell r="J420">
            <v>45527</v>
          </cell>
          <cell r="K420" t="str">
            <v>7250*2</v>
          </cell>
          <cell r="L420" t="str">
            <v>12C</v>
          </cell>
          <cell r="M420" t="str">
            <v>F02 J07</v>
          </cell>
        </row>
        <row r="422">
          <cell r="D422" t="str">
            <v>品名</v>
          </cell>
          <cell r="E422" t="str">
            <v>途程</v>
          </cell>
          <cell r="F422" t="str">
            <v>規格</v>
          </cell>
          <cell r="G422" t="str">
            <v>數量</v>
          </cell>
          <cell r="H422" t="str">
            <v>交期</v>
          </cell>
          <cell r="I422" t="str">
            <v>架機日</v>
          </cell>
          <cell r="J422" t="str">
            <v>入庫起始日</v>
          </cell>
          <cell r="K422" t="str">
            <v>產速/日</v>
          </cell>
          <cell r="L422" t="str">
            <v>利潤中心</v>
          </cell>
          <cell r="M422" t="str">
            <v>機台</v>
          </cell>
        </row>
        <row r="423">
          <cell r="D423" t="str">
            <v>PCB90-RHT-A</v>
          </cell>
          <cell r="E423" t="str">
            <v xml:space="preserve">10.車削 </v>
          </cell>
          <cell r="F423" t="str">
            <v>p</v>
          </cell>
          <cell r="G423">
            <v>2000</v>
          </cell>
          <cell r="H423">
            <v>45517</v>
          </cell>
          <cell r="I423">
            <v>45512</v>
          </cell>
          <cell r="J423">
            <v>45517</v>
          </cell>
          <cell r="K423">
            <v>8000</v>
          </cell>
          <cell r="L423" t="str">
            <v>10S</v>
          </cell>
          <cell r="M423" t="str">
            <v>F07</v>
          </cell>
        </row>
        <row r="424">
          <cell r="D424" t="str">
            <v>PCB90-RHT-B-01</v>
          </cell>
          <cell r="E424" t="str">
            <v xml:space="preserve">10.車削，攻牙 </v>
          </cell>
          <cell r="F424" t="str">
            <v>X</v>
          </cell>
          <cell r="G424">
            <v>2000</v>
          </cell>
          <cell r="H424">
            <v>45519</v>
          </cell>
          <cell r="I424">
            <v>45517</v>
          </cell>
          <cell r="J424">
            <v>45519</v>
          </cell>
          <cell r="K424">
            <v>6500</v>
          </cell>
          <cell r="L424" t="str">
            <v>10S</v>
          </cell>
          <cell r="M424" t="str">
            <v>F08</v>
          </cell>
        </row>
        <row r="426">
          <cell r="D426" t="str">
            <v>品名</v>
          </cell>
          <cell r="E426" t="str">
            <v>途程</v>
          </cell>
          <cell r="F426" t="str">
            <v>規格</v>
          </cell>
          <cell r="G426" t="str">
            <v>數量</v>
          </cell>
          <cell r="H426" t="str">
            <v>交期</v>
          </cell>
          <cell r="I426" t="str">
            <v>架機日</v>
          </cell>
          <cell r="J426" t="str">
            <v>入庫起始日</v>
          </cell>
          <cell r="K426" t="str">
            <v>產速/日</v>
          </cell>
          <cell r="L426" t="str">
            <v>利潤中心</v>
          </cell>
          <cell r="M426" t="str">
            <v>機台</v>
          </cell>
        </row>
        <row r="427">
          <cell r="D427" t="str">
            <v>246022-02</v>
          </cell>
          <cell r="E427" t="str">
            <v xml:space="preserve">10.車削，倒角 </v>
          </cell>
          <cell r="F427" t="str">
            <v>X</v>
          </cell>
          <cell r="G427">
            <v>1200</v>
          </cell>
          <cell r="H427" t="str">
            <v>+wo 321210</v>
          </cell>
          <cell r="M427" t="str">
            <v>K14 K16 K18 K19 K20</v>
          </cell>
        </row>
        <row r="431">
          <cell r="D431" t="str">
            <v>品名</v>
          </cell>
          <cell r="E431" t="str">
            <v>途程</v>
          </cell>
          <cell r="F431" t="str">
            <v>規格</v>
          </cell>
          <cell r="G431" t="str">
            <v>數量</v>
          </cell>
          <cell r="H431" t="str">
            <v>交期</v>
          </cell>
          <cell r="I431" t="str">
            <v>架機日</v>
          </cell>
          <cell r="J431" t="str">
            <v>入庫起始日</v>
          </cell>
          <cell r="K431" t="str">
            <v>產速/日</v>
          </cell>
          <cell r="L431" t="str">
            <v>利潤中心</v>
          </cell>
          <cell r="M431" t="str">
            <v>機台</v>
          </cell>
        </row>
        <row r="432">
          <cell r="D432" t="str">
            <v>184521-02</v>
          </cell>
          <cell r="F432" t="str">
            <v>X</v>
          </cell>
          <cell r="G432">
            <v>24700</v>
          </cell>
          <cell r="H432">
            <v>45524</v>
          </cell>
          <cell r="I432">
            <v>45518</v>
          </cell>
          <cell r="J432">
            <v>45520</v>
          </cell>
          <cell r="K432">
            <v>8500</v>
          </cell>
          <cell r="L432" t="str">
            <v>10F</v>
          </cell>
          <cell r="M432" t="str">
            <v>J16</v>
          </cell>
        </row>
        <row r="433">
          <cell r="D433" t="str">
            <v>246025-01</v>
          </cell>
          <cell r="F433" t="str">
            <v>X</v>
          </cell>
          <cell r="G433">
            <v>24400</v>
          </cell>
          <cell r="H433">
            <v>45524</v>
          </cell>
          <cell r="I433">
            <v>45518</v>
          </cell>
          <cell r="J433">
            <v>45520</v>
          </cell>
          <cell r="K433">
            <v>11000</v>
          </cell>
          <cell r="L433" t="str">
            <v>10F</v>
          </cell>
          <cell r="M433" t="str">
            <v>A13</v>
          </cell>
        </row>
        <row r="434">
          <cell r="D434" t="str">
            <v>246324-01</v>
          </cell>
          <cell r="F434" t="str">
            <v>X</v>
          </cell>
          <cell r="G434">
            <v>25000</v>
          </cell>
          <cell r="H434">
            <v>45523</v>
          </cell>
          <cell r="I434">
            <v>45518</v>
          </cell>
          <cell r="J434">
            <v>45520</v>
          </cell>
          <cell r="K434">
            <v>15400</v>
          </cell>
          <cell r="L434" t="str">
            <v>10F</v>
          </cell>
          <cell r="M434" t="str">
            <v>A12</v>
          </cell>
        </row>
        <row r="437">
          <cell r="D437" t="str">
            <v>品名</v>
          </cell>
          <cell r="E437" t="str">
            <v>途程</v>
          </cell>
          <cell r="F437" t="str">
            <v>規格</v>
          </cell>
          <cell r="G437" t="str">
            <v>數量</v>
          </cell>
          <cell r="H437" t="str">
            <v>交期</v>
          </cell>
          <cell r="I437" t="str">
            <v>架機日</v>
          </cell>
          <cell r="J437" t="str">
            <v>入庫起始日</v>
          </cell>
          <cell r="K437" t="str">
            <v>產速/日</v>
          </cell>
          <cell r="L437" t="str">
            <v>利潤中心</v>
          </cell>
          <cell r="M437" t="str">
            <v>機台</v>
          </cell>
        </row>
        <row r="438">
          <cell r="D438" t="str">
            <v>CDSRCA-SIM6-A</v>
          </cell>
          <cell r="F438" t="str">
            <v>X</v>
          </cell>
          <cell r="G438">
            <v>8000</v>
          </cell>
          <cell r="H438">
            <v>45524</v>
          </cell>
          <cell r="I438">
            <v>45520</v>
          </cell>
          <cell r="J438">
            <v>45524</v>
          </cell>
          <cell r="K438">
            <v>12000</v>
          </cell>
          <cell r="L438" t="str">
            <v>10D</v>
          </cell>
          <cell r="M438" t="str">
            <v>H04</v>
          </cell>
        </row>
        <row r="439">
          <cell r="D439" t="str">
            <v>DSP11-B-04</v>
          </cell>
          <cell r="F439" t="str">
            <v>X</v>
          </cell>
          <cell r="G439">
            <v>15000</v>
          </cell>
          <cell r="H439">
            <v>45526</v>
          </cell>
          <cell r="I439">
            <v>45520</v>
          </cell>
          <cell r="J439">
            <v>45524</v>
          </cell>
          <cell r="K439">
            <v>5700</v>
          </cell>
          <cell r="L439">
            <v>105</v>
          </cell>
          <cell r="M439" t="str">
            <v>H14</v>
          </cell>
        </row>
        <row r="440">
          <cell r="D440" t="str">
            <v>DSP11-C-02</v>
          </cell>
          <cell r="F440" t="str">
            <v>X</v>
          </cell>
          <cell r="G440">
            <v>15000</v>
          </cell>
          <cell r="H440">
            <v>45526</v>
          </cell>
          <cell r="I440">
            <v>45523</v>
          </cell>
          <cell r="J440">
            <v>45525</v>
          </cell>
          <cell r="K440">
            <v>13200</v>
          </cell>
          <cell r="L440">
            <v>105</v>
          </cell>
          <cell r="M440" t="str">
            <v>J11</v>
          </cell>
        </row>
        <row r="441">
          <cell r="D441" t="str">
            <v>DSP11-CC-03</v>
          </cell>
          <cell r="F441" t="str">
            <v>X</v>
          </cell>
          <cell r="G441">
            <v>15000</v>
          </cell>
          <cell r="H441">
            <v>45524</v>
          </cell>
          <cell r="I441">
            <v>45520</v>
          </cell>
          <cell r="J441">
            <v>45524</v>
          </cell>
          <cell r="K441">
            <v>15400</v>
          </cell>
          <cell r="L441">
            <v>105</v>
          </cell>
          <cell r="M441" t="str">
            <v>J12</v>
          </cell>
        </row>
        <row r="442">
          <cell r="D442" t="str">
            <v>DSP11-F-02</v>
          </cell>
          <cell r="F442" t="str">
            <v>X</v>
          </cell>
          <cell r="G442">
            <v>15000</v>
          </cell>
          <cell r="H442">
            <v>45526</v>
          </cell>
          <cell r="I442">
            <v>45523</v>
          </cell>
          <cell r="J442">
            <v>45525</v>
          </cell>
          <cell r="K442">
            <v>11000</v>
          </cell>
          <cell r="L442">
            <v>105</v>
          </cell>
          <cell r="M442" t="str">
            <v>J13</v>
          </cell>
        </row>
        <row r="443">
          <cell r="D443" t="str">
            <v>DSP11-N</v>
          </cell>
          <cell r="F443" t="str">
            <v>X</v>
          </cell>
          <cell r="G443">
            <v>15000</v>
          </cell>
          <cell r="H443">
            <v>45524</v>
          </cell>
          <cell r="I443">
            <v>45520</v>
          </cell>
          <cell r="J443">
            <v>45524</v>
          </cell>
          <cell r="K443">
            <v>15400</v>
          </cell>
          <cell r="L443">
            <v>105</v>
          </cell>
          <cell r="M443" t="str">
            <v>F09</v>
          </cell>
        </row>
        <row r="444">
          <cell r="D444" t="str">
            <v>F18-CC</v>
          </cell>
          <cell r="F444" t="str">
            <v>X</v>
          </cell>
          <cell r="G444">
            <v>7100</v>
          </cell>
          <cell r="H444">
            <v>45523</v>
          </cell>
          <cell r="I444">
            <v>45519</v>
          </cell>
          <cell r="J444">
            <v>45523</v>
          </cell>
          <cell r="K444">
            <v>13200</v>
          </cell>
          <cell r="L444" t="str">
            <v>10D</v>
          </cell>
          <cell r="M444" t="str">
            <v>J05</v>
          </cell>
        </row>
        <row r="445">
          <cell r="D445" t="str">
            <v>F18L-C</v>
          </cell>
          <cell r="F445" t="str">
            <v>X</v>
          </cell>
          <cell r="G445">
            <v>1000</v>
          </cell>
          <cell r="H445">
            <v>45523</v>
          </cell>
          <cell r="I445">
            <v>45519</v>
          </cell>
          <cell r="J445">
            <v>45523</v>
          </cell>
          <cell r="K445">
            <v>16500</v>
          </cell>
          <cell r="L445" t="str">
            <v>10D</v>
          </cell>
          <cell r="M445" t="str">
            <v>A11</v>
          </cell>
        </row>
        <row r="446">
          <cell r="D446" t="str">
            <v>F24-CC</v>
          </cell>
          <cell r="F446" t="str">
            <v>X</v>
          </cell>
          <cell r="G446">
            <v>3000</v>
          </cell>
          <cell r="H446">
            <v>45523</v>
          </cell>
          <cell r="I446">
            <v>45519</v>
          </cell>
          <cell r="J446">
            <v>45523</v>
          </cell>
          <cell r="K446">
            <v>17500</v>
          </cell>
          <cell r="L446" t="str">
            <v>10D</v>
          </cell>
          <cell r="M446" t="str">
            <v>A02</v>
          </cell>
        </row>
        <row r="447">
          <cell r="D447" t="str">
            <v>ITC-18G/F-A</v>
          </cell>
          <cell r="F447" t="str">
            <v>X</v>
          </cell>
          <cell r="G447">
            <v>1000</v>
          </cell>
          <cell r="H447">
            <v>45520</v>
          </cell>
          <cell r="I447">
            <v>45518</v>
          </cell>
          <cell r="J447">
            <v>45520</v>
          </cell>
          <cell r="K447">
            <v>13200</v>
          </cell>
          <cell r="L447" t="str">
            <v>10D</v>
          </cell>
          <cell r="M447" t="str">
            <v>A06</v>
          </cell>
        </row>
        <row r="448">
          <cell r="D448" t="str">
            <v>ITC-18G/IECM-A</v>
          </cell>
          <cell r="F448" t="str">
            <v>X</v>
          </cell>
          <cell r="G448">
            <v>1000</v>
          </cell>
          <cell r="H448">
            <v>45526</v>
          </cell>
          <cell r="I448">
            <v>45524</v>
          </cell>
          <cell r="J448">
            <v>45526</v>
          </cell>
          <cell r="K448">
            <v>10000</v>
          </cell>
          <cell r="L448" t="str">
            <v>10D</v>
          </cell>
          <cell r="M448" t="str">
            <v>A02</v>
          </cell>
        </row>
        <row r="449">
          <cell r="D449" t="str">
            <v>ITC-18G/RCA-A</v>
          </cell>
          <cell r="F449" t="str">
            <v>X</v>
          </cell>
          <cell r="G449">
            <v>5100</v>
          </cell>
          <cell r="H449">
            <v>45516</v>
          </cell>
          <cell r="I449">
            <v>45512</v>
          </cell>
          <cell r="J449">
            <v>45516</v>
          </cell>
          <cell r="K449">
            <v>13200</v>
          </cell>
          <cell r="L449" t="str">
            <v>10Q</v>
          </cell>
          <cell r="M449" t="str">
            <v>A06</v>
          </cell>
        </row>
        <row r="450">
          <cell r="D450" t="str">
            <v>ITC-24G/RCA-A</v>
          </cell>
          <cell r="F450" t="str">
            <v>X</v>
          </cell>
          <cell r="G450">
            <v>3000</v>
          </cell>
          <cell r="H450">
            <v>45525</v>
          </cell>
          <cell r="I450">
            <v>45523</v>
          </cell>
          <cell r="J450">
            <v>45525</v>
          </cell>
          <cell r="K450">
            <v>10000</v>
          </cell>
          <cell r="L450" t="str">
            <v>10D</v>
          </cell>
          <cell r="M450" t="str">
            <v>A06</v>
          </cell>
        </row>
        <row r="451">
          <cell r="D451" t="str">
            <v>RCA18L-C</v>
          </cell>
          <cell r="F451" t="str">
            <v>X</v>
          </cell>
          <cell r="G451">
            <v>1000</v>
          </cell>
          <cell r="H451">
            <v>45523</v>
          </cell>
          <cell r="I451">
            <v>45519</v>
          </cell>
          <cell r="J451">
            <v>45523</v>
          </cell>
          <cell r="K451">
            <v>17500</v>
          </cell>
          <cell r="L451" t="str">
            <v>10D</v>
          </cell>
          <cell r="M451" t="str">
            <v>A21</v>
          </cell>
        </row>
        <row r="452">
          <cell r="D452" t="str">
            <v>RCA24-C-01</v>
          </cell>
          <cell r="F452" t="str">
            <v>X</v>
          </cell>
          <cell r="G452">
            <v>3000</v>
          </cell>
          <cell r="H452">
            <v>45526</v>
          </cell>
          <cell r="I452">
            <v>45524</v>
          </cell>
          <cell r="J452">
            <v>45526</v>
          </cell>
          <cell r="K452">
            <v>8500</v>
          </cell>
          <cell r="L452" t="str">
            <v>10D</v>
          </cell>
          <cell r="M452" t="str">
            <v>A19</v>
          </cell>
        </row>
        <row r="453">
          <cell r="D453" t="str">
            <v>SLC6-NUT</v>
          </cell>
          <cell r="F453" t="str">
            <v>X</v>
          </cell>
          <cell r="G453">
            <v>1000</v>
          </cell>
          <cell r="H453">
            <v>45523</v>
          </cell>
          <cell r="I453">
            <v>45519</v>
          </cell>
          <cell r="J453">
            <v>45523</v>
          </cell>
          <cell r="K453">
            <v>1000</v>
          </cell>
          <cell r="L453" t="str">
            <v>10D</v>
          </cell>
          <cell r="M453" t="str">
            <v>H17</v>
          </cell>
        </row>
        <row r="455">
          <cell r="D455" t="str">
            <v>品名</v>
          </cell>
          <cell r="E455" t="str">
            <v>途程</v>
          </cell>
          <cell r="F455" t="str">
            <v>規格</v>
          </cell>
          <cell r="G455" t="str">
            <v>數量</v>
          </cell>
          <cell r="H455" t="str">
            <v>交期</v>
          </cell>
          <cell r="I455" t="str">
            <v>架機日</v>
          </cell>
          <cell r="J455" t="str">
            <v>入庫起始日</v>
          </cell>
          <cell r="K455" t="str">
            <v>產速/日</v>
          </cell>
          <cell r="L455" t="str">
            <v>利潤中心</v>
          </cell>
          <cell r="M455" t="str">
            <v>機台</v>
          </cell>
        </row>
        <row r="456">
          <cell r="D456">
            <v>180014</v>
          </cell>
          <cell r="F456" t="str">
            <v>X</v>
          </cell>
          <cell r="G456">
            <v>850</v>
          </cell>
          <cell r="H456">
            <v>45526</v>
          </cell>
          <cell r="I456">
            <v>45524</v>
          </cell>
          <cell r="J456">
            <v>45526</v>
          </cell>
          <cell r="K456">
            <v>22000</v>
          </cell>
          <cell r="L456" t="str">
            <v>10F</v>
          </cell>
          <cell r="M456" t="str">
            <v>F07</v>
          </cell>
        </row>
        <row r="457">
          <cell r="D457">
            <v>180445</v>
          </cell>
          <cell r="F457" t="str">
            <v>p</v>
          </cell>
          <cell r="G457">
            <v>1300</v>
          </cell>
          <cell r="H457">
            <v>45534</v>
          </cell>
          <cell r="I457">
            <v>45531</v>
          </cell>
          <cell r="J457">
            <v>45533</v>
          </cell>
          <cell r="K457">
            <v>6500</v>
          </cell>
          <cell r="L457" t="str">
            <v>10F</v>
          </cell>
          <cell r="M457" t="str">
            <v>J01</v>
          </cell>
        </row>
        <row r="458">
          <cell r="D458">
            <v>246040</v>
          </cell>
          <cell r="F458" t="str">
            <v>X</v>
          </cell>
          <cell r="G458">
            <v>500</v>
          </cell>
          <cell r="H458">
            <v>45525</v>
          </cell>
          <cell r="I458">
            <v>45523</v>
          </cell>
          <cell r="J458">
            <v>45525</v>
          </cell>
          <cell r="K458">
            <v>8000</v>
          </cell>
          <cell r="L458" t="str">
            <v>10F</v>
          </cell>
          <cell r="M458" t="str">
            <v>J14</v>
          </cell>
        </row>
        <row r="462">
          <cell r="D462" t="str">
            <v>品名</v>
          </cell>
          <cell r="E462" t="str">
            <v>途程</v>
          </cell>
          <cell r="F462" t="str">
            <v>規格</v>
          </cell>
          <cell r="G462" t="str">
            <v>數量</v>
          </cell>
          <cell r="H462" t="str">
            <v>交期</v>
          </cell>
          <cell r="I462" t="str">
            <v>架機日</v>
          </cell>
          <cell r="J462" t="str">
            <v>入庫起始日</v>
          </cell>
          <cell r="K462" t="str">
            <v>產速/日</v>
          </cell>
          <cell r="L462" t="str">
            <v>利潤中心</v>
          </cell>
          <cell r="M462" t="str">
            <v>機台</v>
          </cell>
        </row>
        <row r="463">
          <cell r="D463" t="str">
            <v>534831-009-B-03</v>
          </cell>
          <cell r="F463" t="str">
            <v>X</v>
          </cell>
          <cell r="G463">
            <v>20500</v>
          </cell>
          <cell r="H463">
            <v>45517</v>
          </cell>
          <cell r="I463" t="str">
            <v>8/9~</v>
          </cell>
          <cell r="J463">
            <v>45516</v>
          </cell>
          <cell r="K463">
            <v>10000</v>
          </cell>
          <cell r="L463" t="str">
            <v>10U</v>
          </cell>
          <cell r="M463" t="str">
            <v>F14</v>
          </cell>
        </row>
        <row r="464">
          <cell r="D464" t="str">
            <v>023-HH</v>
          </cell>
          <cell r="F464" t="str">
            <v>X</v>
          </cell>
          <cell r="G464">
            <v>20500</v>
          </cell>
          <cell r="H464">
            <v>45516</v>
          </cell>
          <cell r="I464" t="str">
            <v>8/8~</v>
          </cell>
          <cell r="J464">
            <v>45513</v>
          </cell>
          <cell r="K464">
            <v>13200</v>
          </cell>
          <cell r="L464" t="str">
            <v>10U</v>
          </cell>
          <cell r="M464" t="str">
            <v>A04</v>
          </cell>
        </row>
        <row r="468">
          <cell r="D468" t="str">
            <v>品名</v>
          </cell>
          <cell r="E468" t="str">
            <v>途程</v>
          </cell>
          <cell r="F468" t="str">
            <v>規格</v>
          </cell>
          <cell r="G468" t="str">
            <v>數量</v>
          </cell>
          <cell r="H468" t="str">
            <v>交期</v>
          </cell>
          <cell r="I468" t="str">
            <v>架機日</v>
          </cell>
          <cell r="J468" t="str">
            <v>入庫起始日</v>
          </cell>
          <cell r="K468" t="str">
            <v>產速/日</v>
          </cell>
          <cell r="L468" t="str">
            <v>利潤中心</v>
          </cell>
          <cell r="M468" t="str">
            <v>機台</v>
          </cell>
        </row>
        <row r="469">
          <cell r="D469" t="str">
            <v>246062-01</v>
          </cell>
          <cell r="F469" t="str">
            <v>X</v>
          </cell>
          <cell r="G469">
            <v>1500</v>
          </cell>
          <cell r="H469" t="str">
            <v>+WO 318004</v>
          </cell>
          <cell r="L469">
            <v>101</v>
          </cell>
        </row>
        <row r="473">
          <cell r="D473" t="str">
            <v>品名</v>
          </cell>
          <cell r="E473" t="str">
            <v>途程</v>
          </cell>
          <cell r="F473" t="str">
            <v>規格</v>
          </cell>
          <cell r="G473" t="str">
            <v>數量</v>
          </cell>
          <cell r="H473" t="str">
            <v>交期</v>
          </cell>
          <cell r="I473" t="str">
            <v>架機日</v>
          </cell>
          <cell r="J473" t="str">
            <v>入庫起始日</v>
          </cell>
          <cell r="K473" t="str">
            <v>產速/日</v>
          </cell>
          <cell r="L473" t="str">
            <v>利潤中心</v>
          </cell>
          <cell r="M473" t="str">
            <v>機台</v>
          </cell>
        </row>
        <row r="474">
          <cell r="D474" t="str">
            <v>CDRS-C-03</v>
          </cell>
          <cell r="F474" t="str">
            <v>X</v>
          </cell>
          <cell r="G474">
            <v>3000</v>
          </cell>
          <cell r="H474">
            <v>45517</v>
          </cell>
          <cell r="I474">
            <v>45514</v>
          </cell>
          <cell r="J474">
            <v>45517</v>
          </cell>
          <cell r="K474">
            <v>22000</v>
          </cell>
          <cell r="L474">
            <v>109</v>
          </cell>
          <cell r="M474" t="str">
            <v>A09</v>
          </cell>
        </row>
        <row r="475">
          <cell r="D475" t="str">
            <v>CDRS-C-03</v>
          </cell>
          <cell r="F475" t="str">
            <v>X</v>
          </cell>
          <cell r="G475">
            <v>1200000</v>
          </cell>
          <cell r="H475">
            <v>45538</v>
          </cell>
          <cell r="I475" t="str">
            <v>8/17+A10
8/19+A21 J09
8/21+A13</v>
          </cell>
          <cell r="J475">
            <v>45525</v>
          </cell>
          <cell r="K475" t="str">
            <v>22000*5</v>
          </cell>
          <cell r="L475">
            <v>109</v>
          </cell>
          <cell r="M475" t="str">
            <v>A09 A10 A13 A21 J09</v>
          </cell>
        </row>
        <row r="476">
          <cell r="D476" t="str">
            <v>CDRS-NUT-02</v>
          </cell>
          <cell r="F476" t="str">
            <v>X</v>
          </cell>
          <cell r="G476">
            <v>3000</v>
          </cell>
          <cell r="H476">
            <v>45517</v>
          </cell>
          <cell r="I476">
            <v>45514</v>
          </cell>
          <cell r="J476">
            <v>45517</v>
          </cell>
          <cell r="K476">
            <v>23000</v>
          </cell>
          <cell r="L476">
            <v>109</v>
          </cell>
          <cell r="M476" t="str">
            <v>B02</v>
          </cell>
        </row>
        <row r="477">
          <cell r="D477" t="str">
            <v>CDRS-NUT-02</v>
          </cell>
          <cell r="F477" t="str">
            <v>X</v>
          </cell>
          <cell r="G477">
            <v>1200000</v>
          </cell>
          <cell r="H477">
            <v>45538</v>
          </cell>
          <cell r="I477">
            <v>45525</v>
          </cell>
          <cell r="J477">
            <v>45527</v>
          </cell>
          <cell r="K477" t="str">
            <v>23000*6</v>
          </cell>
          <cell r="L477">
            <v>109</v>
          </cell>
          <cell r="M477" t="str">
            <v>B02 B08 B11 H16 H12 H15</v>
          </cell>
        </row>
        <row r="478">
          <cell r="D478" t="str">
            <v>CDRS-R-04</v>
          </cell>
          <cell r="F478" t="str">
            <v>X</v>
          </cell>
          <cell r="G478">
            <v>1200000</v>
          </cell>
          <cell r="H478">
            <v>45517</v>
          </cell>
          <cell r="I478">
            <v>45514</v>
          </cell>
          <cell r="J478">
            <v>45517</v>
          </cell>
          <cell r="K478">
            <v>13200</v>
          </cell>
          <cell r="L478">
            <v>109</v>
          </cell>
          <cell r="M478" t="str">
            <v>A05</v>
          </cell>
        </row>
        <row r="479">
          <cell r="D479" t="str">
            <v>CDRS-R-04</v>
          </cell>
          <cell r="F479" t="str">
            <v>X</v>
          </cell>
          <cell r="G479">
            <v>1200000</v>
          </cell>
          <cell r="H479">
            <v>45534</v>
          </cell>
          <cell r="I479" t="str">
            <v>8/13+J08
8/14+A04
8/17+H02 H03 H11 A14
8/20+A17 A11 A12</v>
          </cell>
          <cell r="J479">
            <v>45524</v>
          </cell>
          <cell r="K479" t="str">
            <v>13200*10</v>
          </cell>
          <cell r="L479">
            <v>109</v>
          </cell>
          <cell r="M479" t="str">
            <v>A17 A04 A05 A11 A12 A14 J08 H02 H03 H11</v>
          </cell>
        </row>
        <row r="483">
          <cell r="D483" t="str">
            <v>品名</v>
          </cell>
          <cell r="E483" t="str">
            <v>途程</v>
          </cell>
          <cell r="F483" t="str">
            <v>規格</v>
          </cell>
          <cell r="G483" t="str">
            <v>數量</v>
          </cell>
          <cell r="H483" t="str">
            <v>交期</v>
          </cell>
          <cell r="I483" t="str">
            <v>架機日</v>
          </cell>
          <cell r="J483" t="str">
            <v>入庫起始日</v>
          </cell>
          <cell r="K483" t="str">
            <v>產速/日</v>
          </cell>
          <cell r="L483" t="str">
            <v>利潤中心</v>
          </cell>
          <cell r="M483" t="str">
            <v>機台</v>
          </cell>
        </row>
        <row r="484">
          <cell r="D484">
            <v>180241</v>
          </cell>
          <cell r="F484" t="str">
            <v>X</v>
          </cell>
          <cell r="G484">
            <v>100000</v>
          </cell>
          <cell r="H484">
            <v>45532</v>
          </cell>
          <cell r="I484" t="str">
            <v>8/20~</v>
          </cell>
          <cell r="J484">
            <v>45525</v>
          </cell>
          <cell r="K484">
            <v>17500</v>
          </cell>
          <cell r="L484">
            <v>101</v>
          </cell>
          <cell r="M484" t="str">
            <v>C11</v>
          </cell>
        </row>
        <row r="485">
          <cell r="D485">
            <v>180241</v>
          </cell>
          <cell r="F485" t="str">
            <v>X</v>
          </cell>
          <cell r="G485">
            <v>100000</v>
          </cell>
          <cell r="H485">
            <v>45540</v>
          </cell>
          <cell r="I485" t="str">
            <v>8/28~</v>
          </cell>
          <cell r="J485">
            <v>45533</v>
          </cell>
          <cell r="K485" t="str">
            <v>″</v>
          </cell>
          <cell r="L485">
            <v>101</v>
          </cell>
          <cell r="M485" t="str">
            <v>C11</v>
          </cell>
        </row>
        <row r="486">
          <cell r="D486">
            <v>180241</v>
          </cell>
          <cell r="F486" t="str">
            <v>X</v>
          </cell>
          <cell r="G486">
            <v>100000</v>
          </cell>
          <cell r="H486">
            <v>45548</v>
          </cell>
          <cell r="I486" t="str">
            <v>9/5~</v>
          </cell>
          <cell r="J486">
            <v>45541</v>
          </cell>
          <cell r="K486" t="str">
            <v>″</v>
          </cell>
          <cell r="L486">
            <v>101</v>
          </cell>
          <cell r="M486" t="str">
            <v>C11</v>
          </cell>
        </row>
        <row r="487">
          <cell r="D487">
            <v>180241</v>
          </cell>
          <cell r="F487" t="str">
            <v>X</v>
          </cell>
          <cell r="G487">
            <v>100000</v>
          </cell>
          <cell r="H487">
            <v>45558</v>
          </cell>
          <cell r="I487" t="str">
            <v>9/13~</v>
          </cell>
          <cell r="J487">
            <v>45549</v>
          </cell>
          <cell r="K487" t="str">
            <v>″</v>
          </cell>
          <cell r="L487">
            <v>101</v>
          </cell>
          <cell r="M487" t="str">
            <v>C11</v>
          </cell>
        </row>
        <row r="488">
          <cell r="D488">
            <v>180241</v>
          </cell>
          <cell r="F488" t="str">
            <v>X</v>
          </cell>
          <cell r="G488">
            <v>100000</v>
          </cell>
          <cell r="H488">
            <v>45566</v>
          </cell>
          <cell r="I488" t="str">
            <v>9/23~</v>
          </cell>
          <cell r="J488">
            <v>45559</v>
          </cell>
          <cell r="K488" t="str">
            <v>″</v>
          </cell>
          <cell r="L488">
            <v>101</v>
          </cell>
          <cell r="M488" t="str">
            <v>C11</v>
          </cell>
        </row>
        <row r="489">
          <cell r="D489">
            <v>180241</v>
          </cell>
          <cell r="F489" t="str">
            <v>X</v>
          </cell>
          <cell r="G489">
            <v>100000</v>
          </cell>
          <cell r="H489">
            <v>45574</v>
          </cell>
          <cell r="I489" t="str">
            <v>10/1~</v>
          </cell>
          <cell r="J489">
            <v>45567</v>
          </cell>
          <cell r="K489" t="str">
            <v>″</v>
          </cell>
          <cell r="L489">
            <v>101</v>
          </cell>
          <cell r="M489" t="str">
            <v>C11</v>
          </cell>
        </row>
        <row r="490">
          <cell r="D490">
            <v>180241</v>
          </cell>
          <cell r="F490" t="str">
            <v>X</v>
          </cell>
          <cell r="G490">
            <v>50000</v>
          </cell>
          <cell r="H490">
            <v>45537</v>
          </cell>
          <cell r="I490">
            <v>45531</v>
          </cell>
          <cell r="J490">
            <v>45533</v>
          </cell>
          <cell r="K490">
            <v>17500</v>
          </cell>
          <cell r="L490">
            <v>101</v>
          </cell>
          <cell r="M490" t="str">
            <v>B10</v>
          </cell>
        </row>
        <row r="491">
          <cell r="D491">
            <v>180241</v>
          </cell>
          <cell r="F491" t="str">
            <v>X</v>
          </cell>
          <cell r="G491">
            <v>50000</v>
          </cell>
          <cell r="H491">
            <v>45540</v>
          </cell>
          <cell r="I491" t="str">
            <v>9/2~</v>
          </cell>
          <cell r="J491">
            <v>45538</v>
          </cell>
          <cell r="K491">
            <v>17500</v>
          </cell>
          <cell r="L491">
            <v>101</v>
          </cell>
          <cell r="M491" t="str">
            <v>B10</v>
          </cell>
        </row>
        <row r="492">
          <cell r="D492">
            <v>187160</v>
          </cell>
          <cell r="F492" t="str">
            <v>X</v>
          </cell>
          <cell r="G492">
            <v>25000</v>
          </cell>
          <cell r="H492">
            <v>45534</v>
          </cell>
          <cell r="I492">
            <v>45527</v>
          </cell>
          <cell r="J492">
            <v>45531</v>
          </cell>
          <cell r="K492">
            <v>6500</v>
          </cell>
          <cell r="L492">
            <v>101</v>
          </cell>
          <cell r="M492" t="str">
            <v>F13</v>
          </cell>
        </row>
        <row r="493">
          <cell r="D493">
            <v>187160</v>
          </cell>
          <cell r="F493" t="str">
            <v>X</v>
          </cell>
          <cell r="G493">
            <v>20000</v>
          </cell>
          <cell r="H493">
            <v>45539</v>
          </cell>
          <cell r="I493" t="str">
            <v>8/30~</v>
          </cell>
          <cell r="J493">
            <v>45537</v>
          </cell>
          <cell r="K493">
            <v>6500</v>
          </cell>
          <cell r="L493">
            <v>101</v>
          </cell>
          <cell r="M493" t="str">
            <v>F13</v>
          </cell>
        </row>
        <row r="494">
          <cell r="D494">
            <v>187257</v>
          </cell>
          <cell r="F494" t="str">
            <v>X</v>
          </cell>
          <cell r="G494">
            <v>100000</v>
          </cell>
          <cell r="H494">
            <v>45537</v>
          </cell>
          <cell r="I494" t="str">
            <v>8/21~B11
8/22+C15</v>
          </cell>
          <cell r="J494">
            <v>45530</v>
          </cell>
          <cell r="K494" t="str">
            <v>8000*2</v>
          </cell>
          <cell r="L494">
            <v>101</v>
          </cell>
          <cell r="M494" t="str">
            <v>B11 C15</v>
          </cell>
        </row>
        <row r="495">
          <cell r="D495">
            <v>187257</v>
          </cell>
          <cell r="F495" t="str">
            <v>X</v>
          </cell>
          <cell r="G495">
            <v>100000</v>
          </cell>
          <cell r="H495">
            <v>45545</v>
          </cell>
          <cell r="I495" t="str">
            <v>9/2~</v>
          </cell>
          <cell r="J495">
            <v>45538</v>
          </cell>
          <cell r="K495" t="str">
            <v>″</v>
          </cell>
          <cell r="L495">
            <v>101</v>
          </cell>
          <cell r="M495" t="str">
            <v>B11 C15</v>
          </cell>
        </row>
        <row r="496">
          <cell r="D496">
            <v>187257</v>
          </cell>
          <cell r="F496" t="str">
            <v>X</v>
          </cell>
          <cell r="G496">
            <v>100000</v>
          </cell>
          <cell r="H496">
            <v>45554</v>
          </cell>
          <cell r="I496" t="str">
            <v>9/10~</v>
          </cell>
          <cell r="J496">
            <v>45546</v>
          </cell>
          <cell r="K496" t="str">
            <v>″</v>
          </cell>
          <cell r="L496">
            <v>101</v>
          </cell>
          <cell r="M496" t="str">
            <v>B11 C15</v>
          </cell>
        </row>
        <row r="497">
          <cell r="D497">
            <v>187257</v>
          </cell>
          <cell r="F497" t="str">
            <v>X</v>
          </cell>
          <cell r="G497">
            <v>100000</v>
          </cell>
          <cell r="H497">
            <v>45562</v>
          </cell>
          <cell r="I497" t="str">
            <v>9/19~</v>
          </cell>
          <cell r="J497">
            <v>45555</v>
          </cell>
          <cell r="K497" t="str">
            <v>″</v>
          </cell>
          <cell r="L497">
            <v>101</v>
          </cell>
          <cell r="M497" t="str">
            <v>B11 C15</v>
          </cell>
        </row>
        <row r="498">
          <cell r="D498">
            <v>187257</v>
          </cell>
          <cell r="F498" t="str">
            <v>X</v>
          </cell>
          <cell r="G498">
            <v>100000</v>
          </cell>
          <cell r="H498">
            <v>45573</v>
          </cell>
          <cell r="I498" t="str">
            <v>9/27~</v>
          </cell>
          <cell r="J498">
            <v>45565</v>
          </cell>
          <cell r="K498" t="str">
            <v>″</v>
          </cell>
          <cell r="L498">
            <v>101</v>
          </cell>
          <cell r="M498" t="str">
            <v>B11 C15</v>
          </cell>
        </row>
        <row r="499">
          <cell r="D499">
            <v>187257</v>
          </cell>
          <cell r="F499" t="str">
            <v>X</v>
          </cell>
          <cell r="G499">
            <v>100000</v>
          </cell>
          <cell r="H499">
            <v>45582</v>
          </cell>
          <cell r="I499" t="str">
            <v>10/8~</v>
          </cell>
          <cell r="J499">
            <v>45574</v>
          </cell>
          <cell r="K499" t="str">
            <v>″</v>
          </cell>
          <cell r="L499">
            <v>101</v>
          </cell>
          <cell r="M499" t="str">
            <v>B11 C15</v>
          </cell>
        </row>
        <row r="500">
          <cell r="D500">
            <v>244065</v>
          </cell>
          <cell r="F500" t="str">
            <v>X</v>
          </cell>
          <cell r="G500">
            <v>25000</v>
          </cell>
          <cell r="H500">
            <v>45533</v>
          </cell>
          <cell r="I500">
            <v>45526</v>
          </cell>
          <cell r="J500">
            <v>45530</v>
          </cell>
          <cell r="K500">
            <v>8000</v>
          </cell>
          <cell r="L500">
            <v>101</v>
          </cell>
          <cell r="M500" t="str">
            <v>C16</v>
          </cell>
        </row>
        <row r="501">
          <cell r="D501">
            <v>244065</v>
          </cell>
          <cell r="F501" t="str">
            <v>X</v>
          </cell>
          <cell r="G501">
            <v>20000</v>
          </cell>
          <cell r="H501">
            <v>45537</v>
          </cell>
          <cell r="I501" t="str">
            <v>8/29~</v>
          </cell>
          <cell r="J501">
            <v>45534</v>
          </cell>
          <cell r="K501">
            <v>8000</v>
          </cell>
          <cell r="L501">
            <v>101</v>
          </cell>
          <cell r="M501" t="str">
            <v>C16</v>
          </cell>
        </row>
        <row r="502">
          <cell r="D502">
            <v>244066</v>
          </cell>
          <cell r="F502" t="str">
            <v>X</v>
          </cell>
          <cell r="G502">
            <v>24800</v>
          </cell>
          <cell r="H502">
            <v>45532</v>
          </cell>
          <cell r="I502">
            <v>45527</v>
          </cell>
          <cell r="J502">
            <v>45531</v>
          </cell>
          <cell r="K502">
            <v>13200</v>
          </cell>
          <cell r="L502">
            <v>101</v>
          </cell>
          <cell r="M502" t="str">
            <v>F05</v>
          </cell>
        </row>
        <row r="503">
          <cell r="D503">
            <v>244066</v>
          </cell>
          <cell r="F503" t="str">
            <v>X</v>
          </cell>
          <cell r="G503">
            <v>20000</v>
          </cell>
          <cell r="H503">
            <v>45534</v>
          </cell>
          <cell r="I503" t="str">
            <v>8/28~</v>
          </cell>
          <cell r="J503">
            <v>45533</v>
          </cell>
          <cell r="K503">
            <v>13200</v>
          </cell>
          <cell r="L503">
            <v>101</v>
          </cell>
          <cell r="M503" t="str">
            <v>F05</v>
          </cell>
        </row>
        <row r="504">
          <cell r="D504">
            <v>244088</v>
          </cell>
          <cell r="F504" t="str">
            <v>X</v>
          </cell>
          <cell r="G504">
            <v>50000</v>
          </cell>
          <cell r="H504">
            <v>45538</v>
          </cell>
          <cell r="I504">
            <v>45527</v>
          </cell>
          <cell r="J504">
            <v>45531</v>
          </cell>
          <cell r="K504">
            <v>8500</v>
          </cell>
          <cell r="L504">
            <v>101</v>
          </cell>
          <cell r="M504" t="str">
            <v>C12</v>
          </cell>
        </row>
        <row r="505">
          <cell r="D505">
            <v>244088</v>
          </cell>
          <cell r="F505" t="str">
            <v>X</v>
          </cell>
          <cell r="G505">
            <v>50000</v>
          </cell>
          <cell r="H505">
            <v>45546</v>
          </cell>
          <cell r="I505" t="str">
            <v>9/3~</v>
          </cell>
          <cell r="J505">
            <v>45539</v>
          </cell>
          <cell r="K505">
            <v>8500</v>
          </cell>
          <cell r="L505">
            <v>101</v>
          </cell>
          <cell r="M505" t="str">
            <v>C12</v>
          </cell>
        </row>
        <row r="506">
          <cell r="D506" t="str">
            <v>180070-E-03</v>
          </cell>
          <cell r="F506" t="str">
            <v>X</v>
          </cell>
          <cell r="G506">
            <v>24800</v>
          </cell>
          <cell r="H506">
            <v>45526</v>
          </cell>
          <cell r="I506" t="str">
            <v>8/16~</v>
          </cell>
          <cell r="J506">
            <v>45523</v>
          </cell>
          <cell r="K506">
            <v>6500</v>
          </cell>
          <cell r="L506">
            <v>101</v>
          </cell>
          <cell r="M506" t="str">
            <v>C05</v>
          </cell>
        </row>
        <row r="507">
          <cell r="D507" t="str">
            <v>180070-E-03</v>
          </cell>
          <cell r="F507" t="str">
            <v>X</v>
          </cell>
          <cell r="G507">
            <v>20000</v>
          </cell>
          <cell r="H507">
            <v>45531</v>
          </cell>
          <cell r="I507" t="str">
            <v>8/22~</v>
          </cell>
          <cell r="J507">
            <v>45527</v>
          </cell>
          <cell r="K507">
            <v>6500</v>
          </cell>
          <cell r="L507">
            <v>101</v>
          </cell>
          <cell r="M507" t="str">
            <v>C05</v>
          </cell>
        </row>
        <row r="508">
          <cell r="D508" t="str">
            <v>185326-01</v>
          </cell>
          <cell r="F508" t="str">
            <v>X</v>
          </cell>
          <cell r="G508">
            <v>25000</v>
          </cell>
          <cell r="H508">
            <v>45534</v>
          </cell>
          <cell r="I508">
            <v>45527</v>
          </cell>
          <cell r="J508">
            <v>45531</v>
          </cell>
          <cell r="K508">
            <v>7700</v>
          </cell>
          <cell r="L508">
            <v>101</v>
          </cell>
          <cell r="M508" t="str">
            <v>B06</v>
          </cell>
        </row>
        <row r="509">
          <cell r="D509" t="str">
            <v>185326-01</v>
          </cell>
          <cell r="F509" t="str">
            <v>X</v>
          </cell>
          <cell r="G509">
            <v>20000</v>
          </cell>
          <cell r="H509">
            <v>45539</v>
          </cell>
          <cell r="I509" t="str">
            <v>8/30~</v>
          </cell>
          <cell r="J509">
            <v>45537</v>
          </cell>
          <cell r="K509">
            <v>7700</v>
          </cell>
          <cell r="L509">
            <v>101</v>
          </cell>
          <cell r="M509" t="str">
            <v>B06</v>
          </cell>
        </row>
        <row r="510">
          <cell r="D510" t="str">
            <v>187272-01</v>
          </cell>
          <cell r="F510" t="str">
            <v>X</v>
          </cell>
          <cell r="G510">
            <v>50500</v>
          </cell>
          <cell r="H510">
            <v>45545</v>
          </cell>
          <cell r="I510">
            <v>45537</v>
          </cell>
          <cell r="J510">
            <v>45539</v>
          </cell>
          <cell r="K510" t="str">
            <v>6500*2</v>
          </cell>
          <cell r="L510">
            <v>101</v>
          </cell>
          <cell r="M510" t="str">
            <v>C10 C13</v>
          </cell>
        </row>
        <row r="511">
          <cell r="D511" t="str">
            <v>187272-01</v>
          </cell>
          <cell r="F511" t="str">
            <v>X</v>
          </cell>
          <cell r="G511">
            <v>50000</v>
          </cell>
          <cell r="H511">
            <v>45551</v>
          </cell>
          <cell r="I511" t="str">
            <v>9/10~</v>
          </cell>
          <cell r="J511">
            <v>45546</v>
          </cell>
          <cell r="K511" t="str">
            <v>6500*2</v>
          </cell>
          <cell r="L511">
            <v>101</v>
          </cell>
          <cell r="M511" t="str">
            <v>C10 C13</v>
          </cell>
        </row>
        <row r="512">
          <cell r="D512" t="str">
            <v>244072-01</v>
          </cell>
          <cell r="F512" t="str">
            <v>X</v>
          </cell>
          <cell r="G512">
            <v>100000</v>
          </cell>
          <cell r="H512">
            <v>45532</v>
          </cell>
          <cell r="I512" t="str">
            <v>8/19~A03
8/22+F06</v>
          </cell>
          <cell r="J512">
            <v>45527</v>
          </cell>
          <cell r="K512" t="str">
            <v>12000*2</v>
          </cell>
          <cell r="L512">
            <v>101</v>
          </cell>
          <cell r="M512" t="str">
            <v>A03 B05</v>
          </cell>
        </row>
        <row r="513">
          <cell r="D513" t="str">
            <v>244072-01</v>
          </cell>
          <cell r="F513" t="str">
            <v>X</v>
          </cell>
          <cell r="G513">
            <v>100000</v>
          </cell>
          <cell r="H513">
            <v>45539</v>
          </cell>
          <cell r="I513" t="str">
            <v>8/27~</v>
          </cell>
          <cell r="J513">
            <v>45533</v>
          </cell>
          <cell r="K513" t="str">
            <v>″</v>
          </cell>
          <cell r="L513">
            <v>101</v>
          </cell>
          <cell r="M513" t="str">
            <v>A03 B05</v>
          </cell>
        </row>
        <row r="514">
          <cell r="D514" t="str">
            <v>244072-01</v>
          </cell>
          <cell r="F514" t="str">
            <v>X</v>
          </cell>
          <cell r="G514">
            <v>100000</v>
          </cell>
          <cell r="H514">
            <v>45545</v>
          </cell>
          <cell r="I514" t="str">
            <v>9/3~</v>
          </cell>
          <cell r="J514">
            <v>45540</v>
          </cell>
          <cell r="K514" t="str">
            <v>″</v>
          </cell>
          <cell r="L514">
            <v>101</v>
          </cell>
          <cell r="M514" t="str">
            <v>A03 B05</v>
          </cell>
        </row>
        <row r="515">
          <cell r="D515" t="str">
            <v>244072-01</v>
          </cell>
          <cell r="F515" t="str">
            <v>X</v>
          </cell>
          <cell r="G515">
            <v>100000</v>
          </cell>
          <cell r="H515">
            <v>45551</v>
          </cell>
          <cell r="I515" t="str">
            <v>9/9~</v>
          </cell>
          <cell r="J515">
            <v>45546</v>
          </cell>
          <cell r="K515" t="str">
            <v>″</v>
          </cell>
          <cell r="L515">
            <v>101</v>
          </cell>
          <cell r="M515" t="str">
            <v>A03 B05</v>
          </cell>
        </row>
        <row r="516">
          <cell r="D516" t="str">
            <v>244072-01</v>
          </cell>
          <cell r="F516" t="str">
            <v>X</v>
          </cell>
          <cell r="G516">
            <v>100000</v>
          </cell>
          <cell r="H516">
            <v>45558</v>
          </cell>
          <cell r="I516" t="str">
            <v>9/13~</v>
          </cell>
          <cell r="J516">
            <v>45553</v>
          </cell>
          <cell r="K516" t="str">
            <v>″</v>
          </cell>
          <cell r="L516">
            <v>101</v>
          </cell>
          <cell r="M516" t="str">
            <v>A03 B05</v>
          </cell>
        </row>
        <row r="517">
          <cell r="D517" t="str">
            <v>244072-01</v>
          </cell>
          <cell r="F517" t="str">
            <v>X</v>
          </cell>
          <cell r="G517">
            <v>100000</v>
          </cell>
          <cell r="H517">
            <v>45562</v>
          </cell>
          <cell r="I517" t="str">
            <v>9/20~</v>
          </cell>
          <cell r="J517">
            <v>45559</v>
          </cell>
          <cell r="K517" t="str">
            <v>″</v>
          </cell>
          <cell r="L517">
            <v>101</v>
          </cell>
          <cell r="M517" t="str">
            <v>A03 B05</v>
          </cell>
        </row>
        <row r="521">
          <cell r="D521" t="str">
            <v>品名</v>
          </cell>
          <cell r="E521" t="str">
            <v>途程</v>
          </cell>
          <cell r="F521" t="str">
            <v>規格</v>
          </cell>
          <cell r="G521" t="str">
            <v>數量</v>
          </cell>
          <cell r="H521" t="str">
            <v>交期</v>
          </cell>
          <cell r="I521" t="str">
            <v>架機日</v>
          </cell>
          <cell r="J521" t="str">
            <v>入庫起始日</v>
          </cell>
          <cell r="K521" t="str">
            <v>產速/日</v>
          </cell>
          <cell r="L521" t="str">
            <v>利潤中心</v>
          </cell>
          <cell r="M521" t="str">
            <v>機台</v>
          </cell>
        </row>
        <row r="522">
          <cell r="D522">
            <v>180496</v>
          </cell>
          <cell r="F522" t="str">
            <v>X</v>
          </cell>
          <cell r="G522">
            <v>49000</v>
          </cell>
          <cell r="H522">
            <v>45546</v>
          </cell>
          <cell r="I522">
            <v>45539</v>
          </cell>
          <cell r="J522">
            <v>45542</v>
          </cell>
          <cell r="K522">
            <v>16500</v>
          </cell>
          <cell r="L522">
            <v>101</v>
          </cell>
          <cell r="M522" t="str">
            <v>C14</v>
          </cell>
        </row>
        <row r="523">
          <cell r="D523">
            <v>180496</v>
          </cell>
          <cell r="F523" t="str">
            <v>X</v>
          </cell>
          <cell r="G523">
            <v>50000</v>
          </cell>
          <cell r="H523">
            <v>45553</v>
          </cell>
          <cell r="I523" t="str">
            <v>9/10~</v>
          </cell>
          <cell r="J523">
            <v>45547</v>
          </cell>
          <cell r="K523" t="str">
            <v>″</v>
          </cell>
          <cell r="L523">
            <v>101</v>
          </cell>
          <cell r="M523" t="str">
            <v>C14</v>
          </cell>
        </row>
        <row r="524">
          <cell r="D524">
            <v>246040</v>
          </cell>
          <cell r="F524" t="str">
            <v>X</v>
          </cell>
          <cell r="G524">
            <v>27000</v>
          </cell>
          <cell r="H524">
            <v>45531</v>
          </cell>
          <cell r="I524" t="str">
            <v>8/21~</v>
          </cell>
          <cell r="J524">
            <v>45526</v>
          </cell>
          <cell r="K524">
            <v>8000</v>
          </cell>
          <cell r="L524">
            <v>101</v>
          </cell>
          <cell r="M524" t="str">
            <v>F14</v>
          </cell>
        </row>
        <row r="525">
          <cell r="D525">
            <v>246040</v>
          </cell>
          <cell r="F525" t="str">
            <v>X</v>
          </cell>
          <cell r="G525">
            <v>30000</v>
          </cell>
          <cell r="H525">
            <v>45537</v>
          </cell>
          <cell r="I525" t="str">
            <v>8/27~</v>
          </cell>
          <cell r="J525">
            <v>45532</v>
          </cell>
          <cell r="K525" t="str">
            <v>″</v>
          </cell>
          <cell r="L525">
            <v>101</v>
          </cell>
          <cell r="M525" t="str">
            <v>F14</v>
          </cell>
        </row>
        <row r="526">
          <cell r="D526">
            <v>246040</v>
          </cell>
          <cell r="F526" t="str">
            <v>X</v>
          </cell>
          <cell r="G526">
            <v>30000</v>
          </cell>
          <cell r="H526">
            <v>45541</v>
          </cell>
          <cell r="I526" t="str">
            <v>9/2~</v>
          </cell>
          <cell r="J526">
            <v>45538</v>
          </cell>
          <cell r="K526" t="str">
            <v>″</v>
          </cell>
          <cell r="L526">
            <v>101</v>
          </cell>
          <cell r="M526" t="str">
            <v>F14</v>
          </cell>
        </row>
        <row r="527">
          <cell r="D527" t="str">
            <v>180070-E-03</v>
          </cell>
          <cell r="F527" t="str">
            <v>X</v>
          </cell>
          <cell r="G527">
            <v>30100</v>
          </cell>
          <cell r="H527">
            <v>45538</v>
          </cell>
          <cell r="I527" t="str">
            <v>8/27~</v>
          </cell>
          <cell r="J527">
            <v>45532</v>
          </cell>
          <cell r="K527">
            <v>6500</v>
          </cell>
          <cell r="L527">
            <v>101</v>
          </cell>
          <cell r="M527" t="str">
            <v>C05</v>
          </cell>
        </row>
        <row r="528">
          <cell r="D528" t="str">
            <v>180070-E-03</v>
          </cell>
          <cell r="F528" t="str">
            <v>X</v>
          </cell>
          <cell r="G528">
            <v>30000</v>
          </cell>
          <cell r="H528">
            <v>45545</v>
          </cell>
          <cell r="I528" t="str">
            <v>9/3~</v>
          </cell>
          <cell r="J528">
            <v>45539</v>
          </cell>
          <cell r="K528" t="str">
            <v>″</v>
          </cell>
          <cell r="L528">
            <v>101</v>
          </cell>
          <cell r="M528" t="str">
            <v>C05</v>
          </cell>
        </row>
        <row r="529">
          <cell r="D529" t="str">
            <v>180070-E-03</v>
          </cell>
          <cell r="F529" t="str">
            <v>X</v>
          </cell>
          <cell r="G529">
            <v>30000</v>
          </cell>
          <cell r="H529">
            <v>45552</v>
          </cell>
          <cell r="I529" t="str">
            <v>9/10~</v>
          </cell>
          <cell r="J529">
            <v>45546</v>
          </cell>
          <cell r="K529" t="str">
            <v>″</v>
          </cell>
          <cell r="L529">
            <v>101</v>
          </cell>
          <cell r="M529" t="str">
            <v>C05</v>
          </cell>
        </row>
        <row r="530">
          <cell r="D530" t="str">
            <v>185320-07</v>
          </cell>
          <cell r="F530" t="str">
            <v>X</v>
          </cell>
          <cell r="G530">
            <v>30200</v>
          </cell>
          <cell r="H530">
            <v>45547</v>
          </cell>
          <cell r="I530">
            <v>45540</v>
          </cell>
          <cell r="J530">
            <v>45544</v>
          </cell>
          <cell r="K530">
            <v>8500</v>
          </cell>
          <cell r="L530">
            <v>101</v>
          </cell>
          <cell r="M530" t="str">
            <v>F13</v>
          </cell>
        </row>
        <row r="531">
          <cell r="D531" t="str">
            <v>185320-07</v>
          </cell>
          <cell r="F531" t="str">
            <v>X</v>
          </cell>
          <cell r="G531">
            <v>30000</v>
          </cell>
          <cell r="H531">
            <v>45554</v>
          </cell>
          <cell r="I531" t="str">
            <v>9/12~</v>
          </cell>
          <cell r="J531">
            <v>45548</v>
          </cell>
          <cell r="K531" t="str">
            <v>″</v>
          </cell>
          <cell r="L531">
            <v>101</v>
          </cell>
          <cell r="M531" t="str">
            <v>F13</v>
          </cell>
        </row>
        <row r="532">
          <cell r="D532" t="str">
            <v>185320-07</v>
          </cell>
          <cell r="F532" t="str">
            <v>X</v>
          </cell>
          <cell r="G532">
            <v>30000</v>
          </cell>
          <cell r="H532">
            <v>45560</v>
          </cell>
          <cell r="I532" t="str">
            <v>9/19~</v>
          </cell>
          <cell r="J532">
            <v>45555</v>
          </cell>
          <cell r="K532" t="str">
            <v>″</v>
          </cell>
          <cell r="L532">
            <v>101</v>
          </cell>
          <cell r="M532" t="str">
            <v>F13</v>
          </cell>
        </row>
        <row r="533">
          <cell r="D533" t="str">
            <v>246501-01</v>
          </cell>
          <cell r="F533" t="str">
            <v>X</v>
          </cell>
          <cell r="G533">
            <v>49600</v>
          </cell>
          <cell r="H533">
            <v>45534</v>
          </cell>
          <cell r="I533">
            <v>45530</v>
          </cell>
          <cell r="J533">
            <v>45532</v>
          </cell>
          <cell r="K533">
            <v>16500</v>
          </cell>
          <cell r="L533">
            <v>101</v>
          </cell>
          <cell r="M533" t="str">
            <v>A19</v>
          </cell>
        </row>
        <row r="534">
          <cell r="D534" t="str">
            <v>246501-01</v>
          </cell>
          <cell r="F534" t="str">
            <v>X</v>
          </cell>
          <cell r="G534">
            <v>50000</v>
          </cell>
          <cell r="H534">
            <v>45540</v>
          </cell>
          <cell r="I534">
            <v>45534</v>
          </cell>
          <cell r="J534">
            <v>45537</v>
          </cell>
          <cell r="K534" t="str">
            <v>″</v>
          </cell>
          <cell r="L534">
            <v>101</v>
          </cell>
          <cell r="M534" t="str">
            <v>A19</v>
          </cell>
        </row>
        <row r="535">
          <cell r="D535" t="str">
            <v>515858-002-HH</v>
          </cell>
          <cell r="F535" t="str">
            <v>X</v>
          </cell>
          <cell r="G535">
            <v>60000</v>
          </cell>
          <cell r="H535">
            <v>45537</v>
          </cell>
          <cell r="I535">
            <v>45526</v>
          </cell>
          <cell r="J535">
            <v>45530</v>
          </cell>
          <cell r="K535">
            <v>11000</v>
          </cell>
          <cell r="L535" t="str">
            <v>10R</v>
          </cell>
          <cell r="M535" t="str">
            <v>F15</v>
          </cell>
        </row>
        <row r="536">
          <cell r="D536" t="str">
            <v>515858-002-HH</v>
          </cell>
          <cell r="F536" t="str">
            <v>X</v>
          </cell>
          <cell r="G536">
            <v>60000</v>
          </cell>
          <cell r="H536">
            <v>45544</v>
          </cell>
          <cell r="I536" t="str">
            <v>9/2~</v>
          </cell>
          <cell r="J536">
            <v>45538</v>
          </cell>
          <cell r="K536" t="str">
            <v>″</v>
          </cell>
          <cell r="L536" t="str">
            <v>10R</v>
          </cell>
          <cell r="M536" t="str">
            <v>F15</v>
          </cell>
        </row>
        <row r="537">
          <cell r="D537" t="str">
            <v>515858-002-HH</v>
          </cell>
          <cell r="F537" t="str">
            <v>X</v>
          </cell>
          <cell r="G537">
            <v>60000</v>
          </cell>
          <cell r="H537">
            <v>45552</v>
          </cell>
          <cell r="I537" t="str">
            <v>9/9~</v>
          </cell>
          <cell r="J537">
            <v>45545</v>
          </cell>
          <cell r="K537" t="str">
            <v>″</v>
          </cell>
          <cell r="L537" t="str">
            <v>10R</v>
          </cell>
          <cell r="M537" t="str">
            <v>F15</v>
          </cell>
        </row>
        <row r="538">
          <cell r="D538" t="str">
            <v>99550025-A</v>
          </cell>
          <cell r="F538" t="str">
            <v>X</v>
          </cell>
          <cell r="G538">
            <v>60000</v>
          </cell>
          <cell r="H538">
            <v>45531</v>
          </cell>
          <cell r="I538">
            <v>45519</v>
          </cell>
          <cell r="J538">
            <v>45523</v>
          </cell>
          <cell r="K538">
            <v>9200</v>
          </cell>
          <cell r="L538" t="str">
            <v>10R</v>
          </cell>
          <cell r="M538" t="str">
            <v>F03</v>
          </cell>
        </row>
        <row r="539">
          <cell r="D539" t="str">
            <v>99550025-A</v>
          </cell>
          <cell r="F539" t="str">
            <v>X</v>
          </cell>
          <cell r="G539">
            <v>60000</v>
          </cell>
          <cell r="H539">
            <v>45540</v>
          </cell>
          <cell r="I539" t="str">
            <v>8/27~</v>
          </cell>
          <cell r="J539">
            <v>45532</v>
          </cell>
          <cell r="K539" t="str">
            <v>″</v>
          </cell>
          <cell r="L539" t="str">
            <v>10R</v>
          </cell>
          <cell r="M539" t="str">
            <v>F03</v>
          </cell>
        </row>
        <row r="540">
          <cell r="D540" t="str">
            <v>99550025-A</v>
          </cell>
          <cell r="F540" t="str">
            <v>X</v>
          </cell>
          <cell r="G540">
            <v>60000</v>
          </cell>
          <cell r="H540">
            <v>45551</v>
          </cell>
          <cell r="I540" t="str">
            <v>9/5~</v>
          </cell>
          <cell r="J540">
            <v>45541</v>
          </cell>
          <cell r="K540" t="str">
            <v>″</v>
          </cell>
          <cell r="L540" t="str">
            <v>10R</v>
          </cell>
          <cell r="M540" t="str">
            <v>F03</v>
          </cell>
        </row>
        <row r="541">
          <cell r="D541" t="str">
            <v>EZ-187132</v>
          </cell>
          <cell r="F541" t="str">
            <v>X</v>
          </cell>
          <cell r="G541">
            <v>29600</v>
          </cell>
          <cell r="H541">
            <v>45544</v>
          </cell>
          <cell r="I541">
            <v>45537</v>
          </cell>
          <cell r="J541">
            <v>45539</v>
          </cell>
          <cell r="K541">
            <v>8500</v>
          </cell>
          <cell r="L541">
            <v>101</v>
          </cell>
          <cell r="M541" t="str">
            <v>A17</v>
          </cell>
        </row>
        <row r="542">
          <cell r="D542" t="str">
            <v>EZ-187132</v>
          </cell>
          <cell r="F542" t="str">
            <v>X</v>
          </cell>
          <cell r="G542">
            <v>30000</v>
          </cell>
          <cell r="H542">
            <v>45548</v>
          </cell>
          <cell r="I542" t="str">
            <v>9/9~</v>
          </cell>
          <cell r="J542">
            <v>45545</v>
          </cell>
          <cell r="K542" t="str">
            <v>″</v>
          </cell>
          <cell r="L542">
            <v>101</v>
          </cell>
          <cell r="M542" t="str">
            <v>A17</v>
          </cell>
        </row>
        <row r="543">
          <cell r="D543" t="str">
            <v>EZ-187132</v>
          </cell>
          <cell r="F543" t="str">
            <v>X</v>
          </cell>
          <cell r="G543">
            <v>30000</v>
          </cell>
          <cell r="H543">
            <v>45555</v>
          </cell>
          <cell r="I543" t="str">
            <v>9/13~</v>
          </cell>
          <cell r="J543">
            <v>45551</v>
          </cell>
          <cell r="K543" t="str">
            <v>″</v>
          </cell>
          <cell r="L543">
            <v>101</v>
          </cell>
          <cell r="M543" t="str">
            <v>A17</v>
          </cell>
        </row>
        <row r="546">
          <cell r="D546" t="str">
            <v>品名</v>
          </cell>
          <cell r="E546" t="str">
            <v>途程</v>
          </cell>
          <cell r="F546" t="str">
            <v>規格</v>
          </cell>
          <cell r="G546" t="str">
            <v>數量</v>
          </cell>
          <cell r="H546" t="str">
            <v>交期</v>
          </cell>
          <cell r="I546" t="str">
            <v>架機日</v>
          </cell>
          <cell r="J546" t="str">
            <v>入庫起始日</v>
          </cell>
          <cell r="K546" t="str">
            <v>產速/日</v>
          </cell>
          <cell r="L546" t="str">
            <v>利潤中心</v>
          </cell>
          <cell r="M546" t="str">
            <v>機台</v>
          </cell>
        </row>
        <row r="547">
          <cell r="D547" t="str">
            <v>246022-02</v>
          </cell>
          <cell r="E547" t="str">
            <v xml:space="preserve">10.車削，倒角 </v>
          </cell>
          <cell r="F547" t="str">
            <v>X</v>
          </cell>
          <cell r="G547">
            <v>1500</v>
          </cell>
          <cell r="H547">
            <v>45537</v>
          </cell>
          <cell r="I547">
            <v>45531</v>
          </cell>
          <cell r="J547">
            <v>45533</v>
          </cell>
          <cell r="K547">
            <v>12500</v>
          </cell>
          <cell r="L547">
            <v>101</v>
          </cell>
          <cell r="M547" t="str">
            <v>F16</v>
          </cell>
        </row>
        <row r="548">
          <cell r="D548" t="str">
            <v>EZ-187132</v>
          </cell>
          <cell r="F548" t="str">
            <v>X</v>
          </cell>
          <cell r="G548">
            <v>900</v>
          </cell>
          <cell r="H548">
            <v>45538</v>
          </cell>
          <cell r="I548">
            <v>45534</v>
          </cell>
          <cell r="J548">
            <v>45538</v>
          </cell>
          <cell r="K548">
            <v>8500</v>
          </cell>
          <cell r="L548" t="str">
            <v>10F</v>
          </cell>
          <cell r="M548" t="str">
            <v>F08</v>
          </cell>
        </row>
        <row r="549">
          <cell r="D549" t="str">
            <v>MCXFPSLCQ-A-02</v>
          </cell>
          <cell r="F549" t="str">
            <v>X</v>
          </cell>
          <cell r="G549">
            <v>5000</v>
          </cell>
          <cell r="H549">
            <v>45532</v>
          </cell>
          <cell r="I549">
            <v>45530</v>
          </cell>
          <cell r="J549">
            <v>45532</v>
          </cell>
          <cell r="K549">
            <v>7000</v>
          </cell>
          <cell r="L549" t="str">
            <v>10G</v>
          </cell>
          <cell r="M549" t="str">
            <v>A20</v>
          </cell>
        </row>
        <row r="550">
          <cell r="D550" t="str">
            <v>MCXFPSLCQ-C</v>
          </cell>
          <cell r="F550" t="str">
            <v>X</v>
          </cell>
          <cell r="G550">
            <v>5000</v>
          </cell>
          <cell r="H550">
            <v>45532</v>
          </cell>
          <cell r="I550">
            <v>45530</v>
          </cell>
          <cell r="J550">
            <v>45532</v>
          </cell>
          <cell r="K550">
            <v>8500</v>
          </cell>
          <cell r="L550" t="str">
            <v>10G</v>
          </cell>
          <cell r="M550" t="str">
            <v>F07</v>
          </cell>
        </row>
        <row r="551">
          <cell r="D551" t="str">
            <v>MCXFPSLCQ-R-01</v>
          </cell>
          <cell r="F551" t="str">
            <v>X</v>
          </cell>
          <cell r="G551">
            <v>4500</v>
          </cell>
          <cell r="H551">
            <v>45532</v>
          </cell>
          <cell r="I551">
            <v>45530</v>
          </cell>
          <cell r="J551">
            <v>45532</v>
          </cell>
          <cell r="K551">
            <v>13200</v>
          </cell>
          <cell r="L551" t="str">
            <v>10G</v>
          </cell>
          <cell r="M551" t="str">
            <v>B01</v>
          </cell>
        </row>
        <row r="552">
          <cell r="D552" t="str">
            <v>SELF-T-FM-F</v>
          </cell>
          <cell r="F552" t="str">
            <v>X</v>
          </cell>
          <cell r="G552">
            <v>70000</v>
          </cell>
          <cell r="H552">
            <v>45532</v>
          </cell>
          <cell r="I552" t="str">
            <v>8/22+C03
8/23+A02</v>
          </cell>
          <cell r="J552">
            <v>45531</v>
          </cell>
          <cell r="K552" t="str">
            <v>15400*2</v>
          </cell>
          <cell r="L552" t="str">
            <v>12C</v>
          </cell>
          <cell r="M552" t="str">
            <v>A02 C03</v>
          </cell>
        </row>
        <row r="553">
          <cell r="D553" t="str">
            <v>SELF-T-FM-F</v>
          </cell>
          <cell r="F553" t="str">
            <v>X</v>
          </cell>
          <cell r="G553">
            <v>70000</v>
          </cell>
          <cell r="H553">
            <v>45534</v>
          </cell>
          <cell r="I553" t="str">
            <v>8/28~</v>
          </cell>
          <cell r="J553">
            <v>45533</v>
          </cell>
          <cell r="K553" t="str">
            <v>15400*2</v>
          </cell>
          <cell r="L553" t="str">
            <v>12C</v>
          </cell>
          <cell r="M553" t="str">
            <v>A02 C03</v>
          </cell>
        </row>
        <row r="554">
          <cell r="D554" t="str">
            <v>SLCU-6A-C</v>
          </cell>
          <cell r="E554" t="str">
            <v xml:space="preserve">10.車削 </v>
          </cell>
          <cell r="F554" t="str">
            <v>X</v>
          </cell>
          <cell r="G554">
            <v>20000</v>
          </cell>
          <cell r="H554">
            <v>45540</v>
          </cell>
          <cell r="I554">
            <v>45538</v>
          </cell>
          <cell r="J554">
            <v>45540</v>
          </cell>
          <cell r="K554">
            <v>17500</v>
          </cell>
          <cell r="L554">
            <v>102</v>
          </cell>
          <cell r="M554" t="str">
            <v>F09</v>
          </cell>
        </row>
        <row r="555">
          <cell r="D555" t="str">
            <v>SLCU-6A-R-02</v>
          </cell>
          <cell r="E555" t="str">
            <v xml:space="preserve">10.車削;倒角 </v>
          </cell>
          <cell r="F555" t="str">
            <v>X</v>
          </cell>
          <cell r="G555">
            <v>20000</v>
          </cell>
          <cell r="H555">
            <v>45541</v>
          </cell>
          <cell r="I555">
            <v>45538</v>
          </cell>
          <cell r="J555">
            <v>45540</v>
          </cell>
          <cell r="K555">
            <v>11000</v>
          </cell>
          <cell r="L555">
            <v>102</v>
          </cell>
          <cell r="M555" t="str">
            <v>B02</v>
          </cell>
        </row>
        <row r="556">
          <cell r="D556" t="str">
            <v>SLCU-6-CC</v>
          </cell>
          <cell r="E556" t="str">
            <v xml:space="preserve">10.車削 </v>
          </cell>
          <cell r="F556" t="str">
            <v>X</v>
          </cell>
          <cell r="G556">
            <v>20000</v>
          </cell>
          <cell r="H556">
            <v>45534</v>
          </cell>
          <cell r="I556">
            <v>45531</v>
          </cell>
          <cell r="J556">
            <v>45533</v>
          </cell>
          <cell r="K556">
            <v>13200</v>
          </cell>
          <cell r="L556">
            <v>102</v>
          </cell>
          <cell r="M556" t="str">
            <v>F12</v>
          </cell>
        </row>
        <row r="557">
          <cell r="D557" t="str">
            <v>SLCU-6-NUT-01</v>
          </cell>
          <cell r="E557" t="str">
            <v xml:space="preserve">10.車削 </v>
          </cell>
          <cell r="F557" t="str">
            <v>X</v>
          </cell>
          <cell r="G557">
            <v>20000</v>
          </cell>
          <cell r="H557">
            <v>45513</v>
          </cell>
          <cell r="I557">
            <v>45511</v>
          </cell>
          <cell r="J557">
            <v>45513</v>
          </cell>
          <cell r="K557">
            <v>21000</v>
          </cell>
          <cell r="L557">
            <v>102</v>
          </cell>
          <cell r="M557" t="str">
            <v>C11</v>
          </cell>
        </row>
        <row r="558">
          <cell r="D558" t="str">
            <v>SLCU-6QB-B</v>
          </cell>
          <cell r="E558" t="str">
            <v xml:space="preserve">10.車削 </v>
          </cell>
          <cell r="F558" t="str">
            <v>X</v>
          </cell>
          <cell r="G558">
            <v>20000</v>
          </cell>
          <cell r="H558">
            <v>45534</v>
          </cell>
          <cell r="I558">
            <v>45531</v>
          </cell>
          <cell r="J558">
            <v>45533</v>
          </cell>
          <cell r="K558">
            <v>13200</v>
          </cell>
          <cell r="L558">
            <v>102</v>
          </cell>
          <cell r="M558" t="str">
            <v>F15</v>
          </cell>
        </row>
        <row r="559">
          <cell r="D559" t="str">
            <v>SMBM-179DC-F</v>
          </cell>
          <cell r="E559" t="str">
            <v xml:space="preserve">10.車削;倒角 </v>
          </cell>
          <cell r="F559" t="str">
            <v>p</v>
          </cell>
          <cell r="G559">
            <v>82000</v>
          </cell>
          <cell r="H559">
            <v>45533</v>
          </cell>
          <cell r="I559">
            <v>45520</v>
          </cell>
          <cell r="J559">
            <v>45524</v>
          </cell>
          <cell r="K559">
            <v>11000</v>
          </cell>
          <cell r="L559" t="str">
            <v>11O</v>
          </cell>
          <cell r="M559" t="str">
            <v>A03</v>
          </cell>
        </row>
        <row r="562">
          <cell r="D562" t="str">
            <v>品名</v>
          </cell>
          <cell r="E562" t="str">
            <v>途程</v>
          </cell>
          <cell r="F562" t="str">
            <v>規格</v>
          </cell>
          <cell r="G562" t="str">
            <v>數量</v>
          </cell>
          <cell r="H562" t="str">
            <v>交期</v>
          </cell>
          <cell r="I562" t="str">
            <v>架機日</v>
          </cell>
          <cell r="J562" t="str">
            <v>入庫起始日</v>
          </cell>
          <cell r="K562" t="str">
            <v>產速/日</v>
          </cell>
          <cell r="L562" t="str">
            <v>利潤中心</v>
          </cell>
          <cell r="M562" t="str">
            <v>機台</v>
          </cell>
        </row>
        <row r="563">
          <cell r="D563" t="str">
            <v>246312-EZ-01</v>
          </cell>
          <cell r="E563" t="str">
            <v xml:space="preserve">10.車削 </v>
          </cell>
          <cell r="F563" t="str">
            <v>倒角</v>
          </cell>
          <cell r="G563">
            <v>700</v>
          </cell>
          <cell r="H563" t="str">
            <v>+WO321207</v>
          </cell>
        </row>
        <row r="566">
          <cell r="D566" t="str">
            <v>品名</v>
          </cell>
          <cell r="E566" t="str">
            <v>途程</v>
          </cell>
          <cell r="F566" t="str">
            <v>規格</v>
          </cell>
          <cell r="G566" t="str">
            <v>數量</v>
          </cell>
          <cell r="H566" t="str">
            <v>交期</v>
          </cell>
          <cell r="I566" t="str">
            <v>架機日</v>
          </cell>
          <cell r="J566" t="str">
            <v>入庫起始日</v>
          </cell>
          <cell r="K566" t="str">
            <v>產速/日</v>
          </cell>
          <cell r="L566" t="str">
            <v>利潤中心</v>
          </cell>
          <cell r="M566" t="str">
            <v>機台</v>
          </cell>
        </row>
        <row r="567">
          <cell r="D567" t="str">
            <v>246022-02</v>
          </cell>
          <cell r="E567" t="str">
            <v xml:space="preserve">10.車削，倒角 </v>
          </cell>
          <cell r="F567" t="str">
            <v>X</v>
          </cell>
          <cell r="G567">
            <v>1500</v>
          </cell>
          <cell r="H567">
            <v>45532</v>
          </cell>
          <cell r="I567">
            <v>45527</v>
          </cell>
          <cell r="J567">
            <v>45532</v>
          </cell>
          <cell r="K567">
            <v>12750</v>
          </cell>
          <cell r="L567">
            <v>101</v>
          </cell>
          <cell r="M567" t="str">
            <v>F16</v>
          </cell>
        </row>
        <row r="569">
          <cell r="D569" t="str">
            <v>品名</v>
          </cell>
          <cell r="E569" t="str">
            <v>途程</v>
          </cell>
          <cell r="F569" t="str">
            <v>規格</v>
          </cell>
          <cell r="G569" t="str">
            <v>數量</v>
          </cell>
          <cell r="H569" t="str">
            <v>交期</v>
          </cell>
          <cell r="I569" t="str">
            <v>架機日</v>
          </cell>
          <cell r="J569" t="str">
            <v>入庫起始日</v>
          </cell>
          <cell r="K569" t="str">
            <v>產速/日</v>
          </cell>
          <cell r="L569" t="str">
            <v>利潤中心</v>
          </cell>
          <cell r="M569" t="str">
            <v>機台</v>
          </cell>
        </row>
        <row r="570">
          <cell r="D570" t="str">
            <v>PCB90-RHT-A</v>
          </cell>
          <cell r="E570">
            <v>500</v>
          </cell>
          <cell r="F570" t="str">
            <v>含加工完成8/15</v>
          </cell>
          <cell r="G570" t="str">
            <v>12C</v>
          </cell>
        </row>
        <row r="572">
          <cell r="D572" t="str">
            <v>品名</v>
          </cell>
          <cell r="E572" t="str">
            <v>途程</v>
          </cell>
          <cell r="F572" t="str">
            <v>規格</v>
          </cell>
          <cell r="G572" t="str">
            <v>數量</v>
          </cell>
          <cell r="H572" t="str">
            <v>交期</v>
          </cell>
          <cell r="I572" t="str">
            <v>架機日</v>
          </cell>
          <cell r="J572" t="str">
            <v>入庫起始日</v>
          </cell>
          <cell r="K572" t="str">
            <v>產速/日</v>
          </cell>
          <cell r="L572" t="str">
            <v>利潤中心</v>
          </cell>
          <cell r="M572" t="str">
            <v>機台</v>
          </cell>
        </row>
        <row r="573">
          <cell r="D573" t="str">
            <v>EZ6-CAST-C-X5</v>
          </cell>
          <cell r="G573">
            <v>150</v>
          </cell>
          <cell r="H573">
            <v>45519</v>
          </cell>
          <cell r="I573">
            <v>45517</v>
          </cell>
          <cell r="L573" t="str">
            <v>12A</v>
          </cell>
          <cell r="M573" t="str">
            <v>A10</v>
          </cell>
        </row>
        <row r="575">
          <cell r="D575" t="str">
            <v>品名</v>
          </cell>
          <cell r="E575" t="str">
            <v>途程</v>
          </cell>
          <cell r="F575" t="str">
            <v>規格</v>
          </cell>
          <cell r="G575" t="str">
            <v>數量</v>
          </cell>
          <cell r="H575" t="str">
            <v>交期</v>
          </cell>
          <cell r="I575" t="str">
            <v>架機日</v>
          </cell>
          <cell r="J575" t="str">
            <v>入庫起始日</v>
          </cell>
          <cell r="K575" t="str">
            <v>產速/日</v>
          </cell>
          <cell r="L575" t="str">
            <v>利潤中心</v>
          </cell>
          <cell r="M575" t="str">
            <v>機台</v>
          </cell>
        </row>
        <row r="576">
          <cell r="D576" t="str">
            <v>F-C078-BR-B</v>
          </cell>
          <cell r="G576">
            <v>200</v>
          </cell>
          <cell r="H576">
            <v>45519</v>
          </cell>
          <cell r="I576" t="str">
            <v>8/12~8/13</v>
          </cell>
          <cell r="L576" t="str">
            <v>10U</v>
          </cell>
          <cell r="M576" t="str">
            <v>B03</v>
          </cell>
        </row>
        <row r="580">
          <cell r="D580" t="str">
            <v>品名</v>
          </cell>
          <cell r="E580" t="str">
            <v>途程</v>
          </cell>
          <cell r="F580" t="str">
            <v>規格</v>
          </cell>
          <cell r="G580" t="str">
            <v>數量</v>
          </cell>
          <cell r="H580" t="str">
            <v>交期</v>
          </cell>
          <cell r="I580" t="str">
            <v>架機日</v>
          </cell>
          <cell r="J580" t="str">
            <v>入庫起始日</v>
          </cell>
          <cell r="K580" t="str">
            <v>產速/日</v>
          </cell>
          <cell r="L580" t="str">
            <v>利潤中心</v>
          </cell>
          <cell r="M580" t="str">
            <v>機台</v>
          </cell>
        </row>
        <row r="581">
          <cell r="D581" t="str">
            <v>BFA-A</v>
          </cell>
          <cell r="E581" t="str">
            <v xml:space="preserve">10.車削 </v>
          </cell>
          <cell r="F581" t="str">
            <v>X</v>
          </cell>
          <cell r="G581">
            <v>20000</v>
          </cell>
          <cell r="H581">
            <v>45517</v>
          </cell>
          <cell r="I581" t="str">
            <v>8/8~</v>
          </cell>
          <cell r="J581">
            <v>45513</v>
          </cell>
          <cell r="K581">
            <v>11000</v>
          </cell>
          <cell r="L581" t="str">
            <v xml:space="preserve">10G </v>
          </cell>
          <cell r="M581" t="str">
            <v>F08</v>
          </cell>
        </row>
        <row r="582">
          <cell r="D582" t="str">
            <v>SLC6-NUT</v>
          </cell>
          <cell r="E582" t="str">
            <v xml:space="preserve">10.車削，攻牙 </v>
          </cell>
          <cell r="F582" t="str">
            <v>X</v>
          </cell>
          <cell r="G582">
            <v>5000</v>
          </cell>
          <cell r="H582">
            <v>45524</v>
          </cell>
          <cell r="I582" t="str">
            <v>8/19~</v>
          </cell>
          <cell r="J582">
            <v>45524</v>
          </cell>
          <cell r="K582">
            <v>17500</v>
          </cell>
          <cell r="L582">
            <v>102</v>
          </cell>
          <cell r="M582" t="str">
            <v>C15</v>
          </cell>
        </row>
        <row r="583">
          <cell r="D583" t="str">
            <v>184521-02</v>
          </cell>
          <cell r="F583" t="str">
            <v>X</v>
          </cell>
          <cell r="G583">
            <v>25000</v>
          </cell>
          <cell r="H583">
            <v>45527</v>
          </cell>
          <cell r="I583" t="str">
            <v>8/20~</v>
          </cell>
          <cell r="J583">
            <v>45525</v>
          </cell>
          <cell r="K583">
            <v>8500</v>
          </cell>
          <cell r="L583" t="str">
            <v>10F</v>
          </cell>
          <cell r="M583" t="str">
            <v>F16</v>
          </cell>
        </row>
        <row r="584">
          <cell r="D584" t="str">
            <v>246025-01</v>
          </cell>
          <cell r="F584" t="str">
            <v>X</v>
          </cell>
          <cell r="G584">
            <v>25000</v>
          </cell>
          <cell r="H584">
            <v>45526</v>
          </cell>
          <cell r="I584" t="str">
            <v>8/20~</v>
          </cell>
          <cell r="J584">
            <v>45525</v>
          </cell>
          <cell r="K584">
            <v>11000</v>
          </cell>
          <cell r="L584" t="str">
            <v>10F</v>
          </cell>
          <cell r="M584" t="str">
            <v>A13</v>
          </cell>
        </row>
        <row r="585">
          <cell r="D585" t="str">
            <v>246324-01</v>
          </cell>
          <cell r="F585" t="str">
            <v>X</v>
          </cell>
          <cell r="G585">
            <v>25000</v>
          </cell>
          <cell r="H585">
            <v>45525</v>
          </cell>
          <cell r="I585" t="str">
            <v>8/19~</v>
          </cell>
          <cell r="J585">
            <v>45524</v>
          </cell>
          <cell r="K585">
            <v>15400</v>
          </cell>
          <cell r="L585" t="str">
            <v>10F</v>
          </cell>
          <cell r="M585" t="str">
            <v>A12</v>
          </cell>
        </row>
        <row r="586">
          <cell r="D586" t="str">
            <v>89570004-B</v>
          </cell>
          <cell r="E586" t="str">
            <v>昌勇車削
工作中心RFDSMM402
機時66.66
人時13.33</v>
          </cell>
          <cell r="F586" t="str">
            <v>X</v>
          </cell>
          <cell r="G586">
            <v>10400</v>
          </cell>
          <cell r="H586">
            <v>45544</v>
          </cell>
          <cell r="I586">
            <v>45537</v>
          </cell>
          <cell r="J586">
            <v>45539</v>
          </cell>
          <cell r="K586">
            <v>3300</v>
          </cell>
          <cell r="L586" t="str">
            <v>12B</v>
          </cell>
          <cell r="M586" t="str">
            <v>F01</v>
          </cell>
        </row>
        <row r="587">
          <cell r="D587" t="str">
            <v>89570005-D</v>
          </cell>
          <cell r="E587" t="str">
            <v xml:space="preserve">10.車削 </v>
          </cell>
          <cell r="F587" t="str">
            <v>X</v>
          </cell>
          <cell r="G587">
            <v>9800</v>
          </cell>
          <cell r="H587">
            <v>45541</v>
          </cell>
          <cell r="I587">
            <v>45539</v>
          </cell>
          <cell r="J587">
            <v>45541</v>
          </cell>
          <cell r="K587">
            <v>15400</v>
          </cell>
          <cell r="L587" t="str">
            <v>12B</v>
          </cell>
          <cell r="M587" t="str">
            <v>C09</v>
          </cell>
        </row>
        <row r="588">
          <cell r="D588" t="str">
            <v>CM-RG59P-BNCA-A</v>
          </cell>
          <cell r="F588" t="str">
            <v>X</v>
          </cell>
          <cell r="G588">
            <v>15000</v>
          </cell>
          <cell r="H588">
            <v>45538</v>
          </cell>
          <cell r="I588">
            <v>45533</v>
          </cell>
          <cell r="J588">
            <v>45537</v>
          </cell>
          <cell r="K588">
            <v>11000</v>
          </cell>
          <cell r="L588" t="str">
            <v xml:space="preserve">10G </v>
          </cell>
          <cell r="M588" t="str">
            <v>C04</v>
          </cell>
        </row>
        <row r="589">
          <cell r="D589" t="str">
            <v>CM-RG59PC-RCAA-A</v>
          </cell>
          <cell r="F589" t="str">
            <v>X</v>
          </cell>
          <cell r="G589">
            <v>5000</v>
          </cell>
          <cell r="H589">
            <v>45532</v>
          </cell>
          <cell r="I589">
            <v>45530</v>
          </cell>
          <cell r="J589">
            <v>45532</v>
          </cell>
          <cell r="K589">
            <v>8500</v>
          </cell>
          <cell r="L589">
            <v>102</v>
          </cell>
          <cell r="M589" t="str">
            <v>C04</v>
          </cell>
        </row>
        <row r="590">
          <cell r="D590" t="str">
            <v>CM-RG6L-BNC-A</v>
          </cell>
          <cell r="F590" t="str">
            <v>X</v>
          </cell>
          <cell r="G590">
            <v>15000</v>
          </cell>
          <cell r="H590">
            <v>45533</v>
          </cell>
          <cell r="I590">
            <v>45531</v>
          </cell>
          <cell r="J590">
            <v>45533</v>
          </cell>
          <cell r="K590">
            <v>9240</v>
          </cell>
          <cell r="L590" t="str">
            <v xml:space="preserve">10G </v>
          </cell>
          <cell r="M590" t="str">
            <v>C07</v>
          </cell>
        </row>
        <row r="591">
          <cell r="D591" t="str">
            <v>CM-RG6L-BNC-B</v>
          </cell>
          <cell r="F591" t="str">
            <v>X</v>
          </cell>
          <cell r="G591">
            <v>15000</v>
          </cell>
          <cell r="H591">
            <v>45538</v>
          </cell>
          <cell r="I591">
            <v>45533</v>
          </cell>
          <cell r="J591">
            <v>45537</v>
          </cell>
          <cell r="K591">
            <v>11000</v>
          </cell>
          <cell r="L591" t="str">
            <v xml:space="preserve">10G </v>
          </cell>
          <cell r="M591" t="str">
            <v>A18</v>
          </cell>
        </row>
        <row r="592">
          <cell r="D592" t="str">
            <v>CM-RG6L-BNC-R</v>
          </cell>
          <cell r="F592" t="str">
            <v>X</v>
          </cell>
          <cell r="G592">
            <v>5000</v>
          </cell>
          <cell r="H592">
            <v>45533</v>
          </cell>
          <cell r="I592">
            <v>45531</v>
          </cell>
          <cell r="J592">
            <v>45533</v>
          </cell>
          <cell r="K592">
            <v>8500</v>
          </cell>
          <cell r="L592" t="str">
            <v xml:space="preserve">10G </v>
          </cell>
          <cell r="M592" t="str">
            <v>C08</v>
          </cell>
        </row>
        <row r="593">
          <cell r="D593" t="str">
            <v>CM-RG6L-F-A</v>
          </cell>
          <cell r="F593" t="str">
            <v>X</v>
          </cell>
          <cell r="G593">
            <v>4500</v>
          </cell>
          <cell r="H593">
            <v>45534</v>
          </cell>
          <cell r="I593">
            <v>45532</v>
          </cell>
          <cell r="J593">
            <v>45534</v>
          </cell>
          <cell r="K593">
            <v>17500</v>
          </cell>
          <cell r="L593">
            <v>102</v>
          </cell>
          <cell r="M593" t="str">
            <v>B04</v>
          </cell>
        </row>
        <row r="594">
          <cell r="D594" t="str">
            <v>CM-RG6L-F-R</v>
          </cell>
          <cell r="F594" t="str">
            <v>X</v>
          </cell>
          <cell r="G594">
            <v>5000</v>
          </cell>
          <cell r="H594">
            <v>45538</v>
          </cell>
          <cell r="I594">
            <v>45534</v>
          </cell>
          <cell r="J594">
            <v>45538</v>
          </cell>
          <cell r="K594">
            <v>11000</v>
          </cell>
          <cell r="L594">
            <v>102</v>
          </cell>
          <cell r="M594" t="str">
            <v>C09</v>
          </cell>
        </row>
        <row r="595">
          <cell r="D595" t="str">
            <v>CM-RG6L-RCA-B</v>
          </cell>
          <cell r="F595" t="str">
            <v>X</v>
          </cell>
          <cell r="G595">
            <v>5000</v>
          </cell>
          <cell r="H595">
            <v>45541</v>
          </cell>
          <cell r="I595">
            <v>45539</v>
          </cell>
          <cell r="J595">
            <v>45541</v>
          </cell>
          <cell r="K595">
            <v>7250</v>
          </cell>
          <cell r="L595">
            <v>102</v>
          </cell>
          <cell r="M595" t="str">
            <v>A18</v>
          </cell>
        </row>
        <row r="596">
          <cell r="D596" t="str">
            <v>CM-RG6M-BNC-R</v>
          </cell>
          <cell r="F596" t="str">
            <v>X</v>
          </cell>
          <cell r="G596">
            <v>10000</v>
          </cell>
          <cell r="H596">
            <v>45538</v>
          </cell>
          <cell r="I596">
            <v>45534</v>
          </cell>
          <cell r="J596">
            <v>45538</v>
          </cell>
          <cell r="K596">
            <v>13200</v>
          </cell>
          <cell r="L596" t="str">
            <v xml:space="preserve">10G </v>
          </cell>
          <cell r="M596" t="str">
            <v>C08</v>
          </cell>
        </row>
        <row r="597">
          <cell r="D597" t="str">
            <v>CM-RG6PQ-F-B</v>
          </cell>
          <cell r="F597" t="str">
            <v>X</v>
          </cell>
          <cell r="G597">
            <v>5000</v>
          </cell>
          <cell r="H597">
            <v>45533</v>
          </cell>
          <cell r="I597">
            <v>45531</v>
          </cell>
          <cell r="J597">
            <v>45533</v>
          </cell>
          <cell r="K597">
            <v>13200</v>
          </cell>
          <cell r="L597">
            <v>102</v>
          </cell>
          <cell r="M597" t="str">
            <v>A07</v>
          </cell>
        </row>
        <row r="598">
          <cell r="D598" t="str">
            <v>CM-RG6L-RCA-R</v>
          </cell>
          <cell r="E598" t="str">
            <v>車削倒角作到好</v>
          </cell>
          <cell r="F598" t="str">
            <v>X</v>
          </cell>
          <cell r="G598">
            <v>5000</v>
          </cell>
          <cell r="H598">
            <v>45541</v>
          </cell>
          <cell r="I598">
            <v>45539</v>
          </cell>
          <cell r="J598">
            <v>45541</v>
          </cell>
          <cell r="K598">
            <v>6500</v>
          </cell>
          <cell r="L598">
            <v>102</v>
          </cell>
          <cell r="M598" t="str">
            <v>C08</v>
          </cell>
        </row>
        <row r="600">
          <cell r="D600" t="str">
            <v>品名</v>
          </cell>
          <cell r="E600" t="str">
            <v>途程</v>
          </cell>
          <cell r="F600" t="str">
            <v>規格</v>
          </cell>
          <cell r="G600" t="str">
            <v>數量</v>
          </cell>
          <cell r="H600" t="str">
            <v>交期</v>
          </cell>
          <cell r="I600" t="str">
            <v>架機日</v>
          </cell>
          <cell r="J600" t="str">
            <v>入庫起始日</v>
          </cell>
          <cell r="K600" t="str">
            <v>產速/日</v>
          </cell>
          <cell r="L600" t="str">
            <v>利潤中心</v>
          </cell>
          <cell r="M600" t="str">
            <v>機台</v>
          </cell>
        </row>
        <row r="601">
          <cell r="D601" t="str">
            <v>023-HH</v>
          </cell>
          <cell r="F601" t="str">
            <v>X</v>
          </cell>
          <cell r="G601">
            <v>17300</v>
          </cell>
          <cell r="H601">
            <v>45518</v>
          </cell>
          <cell r="I601" t="str">
            <v>8/12~</v>
          </cell>
          <cell r="J601">
            <v>45517</v>
          </cell>
          <cell r="K601">
            <v>13200</v>
          </cell>
          <cell r="L601" t="str">
            <v>10U</v>
          </cell>
          <cell r="M601" t="str">
            <v>A04</v>
          </cell>
        </row>
        <row r="602">
          <cell r="D602" t="str">
            <v>534831-009-B-03</v>
          </cell>
          <cell r="F602" t="str">
            <v>X</v>
          </cell>
          <cell r="G602">
            <v>17400</v>
          </cell>
          <cell r="H602">
            <v>45523</v>
          </cell>
          <cell r="I602" t="str">
            <v>8/15~</v>
          </cell>
          <cell r="J602">
            <v>45520</v>
          </cell>
          <cell r="K602">
            <v>10000</v>
          </cell>
          <cell r="L602" t="str">
            <v>10U</v>
          </cell>
          <cell r="M602" t="str">
            <v>B13</v>
          </cell>
        </row>
        <row r="603">
          <cell r="D603" t="str">
            <v>DSP11-B-04</v>
          </cell>
          <cell r="E603" t="str">
            <v xml:space="preserve">10.車削;車內勾 </v>
          </cell>
          <cell r="F603" t="str">
            <v>X</v>
          </cell>
          <cell r="G603">
            <v>1000</v>
          </cell>
          <cell r="H603">
            <v>45526</v>
          </cell>
          <cell r="I603" t="str">
            <v>8/21~</v>
          </cell>
          <cell r="J603">
            <v>45526</v>
          </cell>
          <cell r="K603">
            <v>5700</v>
          </cell>
          <cell r="L603" t="str">
            <v>10D</v>
          </cell>
          <cell r="M603" t="str">
            <v>C12</v>
          </cell>
        </row>
        <row r="604">
          <cell r="D604" t="str">
            <v>DSP11-C-02</v>
          </cell>
          <cell r="E604" t="str">
            <v xml:space="preserve">10.車削 </v>
          </cell>
          <cell r="F604" t="str">
            <v>X</v>
          </cell>
          <cell r="G604">
            <v>1000</v>
          </cell>
          <cell r="H604">
            <v>45526</v>
          </cell>
          <cell r="I604" t="str">
            <v>8/21~</v>
          </cell>
          <cell r="J604">
            <v>45526</v>
          </cell>
          <cell r="K604">
            <v>13200</v>
          </cell>
          <cell r="L604" t="str">
            <v>10D</v>
          </cell>
          <cell r="M604" t="str">
            <v>F11</v>
          </cell>
        </row>
        <row r="605">
          <cell r="D605" t="str">
            <v>DSP11-CC-03</v>
          </cell>
          <cell r="E605" t="str">
            <v xml:space="preserve">10.車削 </v>
          </cell>
          <cell r="F605" t="str">
            <v>X</v>
          </cell>
          <cell r="G605">
            <v>1000</v>
          </cell>
          <cell r="H605">
            <v>45525</v>
          </cell>
          <cell r="I605" t="str">
            <v>8/20~</v>
          </cell>
          <cell r="J605">
            <v>45525</v>
          </cell>
          <cell r="K605">
            <v>15400</v>
          </cell>
          <cell r="L605" t="str">
            <v>10D</v>
          </cell>
          <cell r="M605" t="str">
            <v>F12→F15</v>
          </cell>
        </row>
        <row r="606">
          <cell r="D606" t="str">
            <v>DSP11-F-02</v>
          </cell>
          <cell r="E606" t="str">
            <v xml:space="preserve">10.車削 </v>
          </cell>
          <cell r="F606" t="str">
            <v>X</v>
          </cell>
          <cell r="G606">
            <v>1000</v>
          </cell>
          <cell r="H606">
            <v>45526</v>
          </cell>
          <cell r="I606" t="str">
            <v>8/21~</v>
          </cell>
          <cell r="J606">
            <v>45526</v>
          </cell>
          <cell r="K606">
            <v>11000</v>
          </cell>
          <cell r="L606" t="str">
            <v>10D</v>
          </cell>
          <cell r="M606" t="str">
            <v>F13</v>
          </cell>
        </row>
        <row r="607">
          <cell r="D607" t="str">
            <v>DSP11-N</v>
          </cell>
          <cell r="E607" t="str">
            <v xml:space="preserve">10.車削;攻牙 </v>
          </cell>
          <cell r="F607" t="str">
            <v>X</v>
          </cell>
          <cell r="G607">
            <v>1000</v>
          </cell>
          <cell r="H607">
            <v>45525</v>
          </cell>
          <cell r="I607" t="str">
            <v>8/20~</v>
          </cell>
          <cell r="J607">
            <v>45525</v>
          </cell>
          <cell r="K607">
            <v>15400</v>
          </cell>
          <cell r="L607" t="str">
            <v>10D</v>
          </cell>
          <cell r="M607" t="str">
            <v>B08</v>
          </cell>
        </row>
        <row r="608">
          <cell r="D608" t="str">
            <v>FS-PF-59-C</v>
          </cell>
          <cell r="E608" t="str">
            <v xml:space="preserve">10.車削 </v>
          </cell>
          <cell r="F608" t="str">
            <v>X</v>
          </cell>
          <cell r="G608">
            <v>104000</v>
          </cell>
          <cell r="H608">
            <v>45540</v>
          </cell>
          <cell r="I608">
            <v>45533</v>
          </cell>
          <cell r="J608">
            <v>45537</v>
          </cell>
          <cell r="K608">
            <v>34000</v>
          </cell>
          <cell r="L608">
            <v>103</v>
          </cell>
          <cell r="M608" t="str">
            <v>A22</v>
          </cell>
        </row>
        <row r="609">
          <cell r="D609" t="str">
            <v>FS-PF-59-RING-02</v>
          </cell>
          <cell r="E609" t="str">
            <v xml:space="preserve">10.車削 </v>
          </cell>
          <cell r="F609" t="str">
            <v>X</v>
          </cell>
          <cell r="G609">
            <v>205000</v>
          </cell>
          <cell r="H609">
            <v>45545</v>
          </cell>
          <cell r="I609">
            <v>45533</v>
          </cell>
          <cell r="J609">
            <v>45537</v>
          </cell>
          <cell r="K609" t="str">
            <v>15400*2</v>
          </cell>
          <cell r="L609">
            <v>103</v>
          </cell>
          <cell r="M609" t="str">
            <v>A15 A20</v>
          </cell>
        </row>
        <row r="610">
          <cell r="D610" t="str">
            <v>HPF-54-HR-CV-C</v>
          </cell>
          <cell r="F610" t="str">
            <v>X</v>
          </cell>
          <cell r="G610">
            <v>3500</v>
          </cell>
          <cell r="H610">
            <v>45537</v>
          </cell>
          <cell r="I610">
            <v>45533</v>
          </cell>
          <cell r="J610">
            <v>45537</v>
          </cell>
          <cell r="K610">
            <v>13500</v>
          </cell>
          <cell r="L610" t="str">
            <v>11T</v>
          </cell>
          <cell r="M610" t="str">
            <v>F07</v>
          </cell>
        </row>
        <row r="614">
          <cell r="D614" t="str">
            <v>品名</v>
          </cell>
          <cell r="E614" t="str">
            <v>途程</v>
          </cell>
          <cell r="F614" t="str">
            <v>規格</v>
          </cell>
          <cell r="G614" t="str">
            <v>數量</v>
          </cell>
          <cell r="H614" t="str">
            <v>交期</v>
          </cell>
          <cell r="I614" t="str">
            <v>架機日</v>
          </cell>
          <cell r="J614" t="str">
            <v>入庫起始日</v>
          </cell>
          <cell r="K614" t="str">
            <v>產速/日</v>
          </cell>
          <cell r="L614" t="str">
            <v>利潤中心</v>
          </cell>
          <cell r="M614" t="str">
            <v>機台</v>
          </cell>
        </row>
        <row r="615">
          <cell r="D615" t="str">
            <v>NS-2029-7-LP-01</v>
          </cell>
          <cell r="F615" t="str">
            <v>P</v>
          </cell>
          <cell r="G615">
            <v>5600</v>
          </cell>
          <cell r="H615">
            <v>45548</v>
          </cell>
          <cell r="I615">
            <v>45545</v>
          </cell>
          <cell r="J615">
            <v>45547</v>
          </cell>
          <cell r="K615">
            <v>5500</v>
          </cell>
          <cell r="L615" t="str">
            <v>11J</v>
          </cell>
          <cell r="M615" t="str">
            <v>F01</v>
          </cell>
        </row>
        <row r="618">
          <cell r="D618" t="str">
            <v>品名</v>
          </cell>
          <cell r="E618" t="str">
            <v>途程</v>
          </cell>
          <cell r="F618" t="str">
            <v>規格</v>
          </cell>
          <cell r="G618" t="str">
            <v>數量</v>
          </cell>
          <cell r="H618" t="str">
            <v>交期</v>
          </cell>
          <cell r="I618" t="str">
            <v>架機日</v>
          </cell>
          <cell r="J618" t="str">
            <v>入庫起始日</v>
          </cell>
          <cell r="K618" t="str">
            <v>產速/日</v>
          </cell>
          <cell r="L618" t="str">
            <v>利潤中心</v>
          </cell>
          <cell r="M618" t="str">
            <v>機台</v>
          </cell>
        </row>
        <row r="619">
          <cell r="D619" t="str">
            <v>NSJM5CPS-C</v>
          </cell>
          <cell r="F619" t="str">
            <v>X</v>
          </cell>
          <cell r="G619">
            <v>10000</v>
          </cell>
          <cell r="H619">
            <v>45539</v>
          </cell>
          <cell r="I619">
            <v>45537</v>
          </cell>
          <cell r="J619">
            <v>45539</v>
          </cell>
          <cell r="K619">
            <v>15400</v>
          </cell>
          <cell r="L619" t="str">
            <v>10U</v>
          </cell>
          <cell r="M619" t="str">
            <v>A21</v>
          </cell>
        </row>
        <row r="620">
          <cell r="D620" t="str">
            <v>NSJM5C-B-04</v>
          </cell>
          <cell r="F620" t="str">
            <v>X</v>
          </cell>
          <cell r="G620">
            <v>10000</v>
          </cell>
          <cell r="H620">
            <v>45533</v>
          </cell>
          <cell r="I620">
            <v>45530</v>
          </cell>
          <cell r="J620">
            <v>45532</v>
          </cell>
          <cell r="K620">
            <v>5500</v>
          </cell>
          <cell r="L620" t="str">
            <v>10U</v>
          </cell>
          <cell r="M620" t="str">
            <v>F10</v>
          </cell>
        </row>
        <row r="621">
          <cell r="D621" t="str">
            <v>NSJM5C-N-01</v>
          </cell>
          <cell r="F621" t="str">
            <v>X</v>
          </cell>
          <cell r="G621">
            <v>10000</v>
          </cell>
          <cell r="H621">
            <v>45540</v>
          </cell>
          <cell r="I621">
            <v>45538</v>
          </cell>
          <cell r="J621">
            <v>45540</v>
          </cell>
          <cell r="K621">
            <v>13200</v>
          </cell>
          <cell r="L621" t="str">
            <v>10U</v>
          </cell>
          <cell r="M621" t="str">
            <v>B12</v>
          </cell>
        </row>
        <row r="622">
          <cell r="D622" t="str">
            <v>NSJM5C-E-01</v>
          </cell>
          <cell r="F622" t="str">
            <v>X</v>
          </cell>
          <cell r="G622">
            <v>10000</v>
          </cell>
          <cell r="H622">
            <v>45537</v>
          </cell>
          <cell r="I622">
            <v>45532</v>
          </cell>
          <cell r="J622">
            <v>45534</v>
          </cell>
          <cell r="K622">
            <v>8500</v>
          </cell>
          <cell r="L622" t="str">
            <v>10U</v>
          </cell>
          <cell r="M622" t="str">
            <v>B09</v>
          </cell>
        </row>
        <row r="625">
          <cell r="D625" t="str">
            <v>品名</v>
          </cell>
          <cell r="E625" t="str">
            <v>途程</v>
          </cell>
          <cell r="F625" t="str">
            <v>規格</v>
          </cell>
          <cell r="G625" t="str">
            <v>數量</v>
          </cell>
          <cell r="H625" t="str">
            <v>交期</v>
          </cell>
          <cell r="I625" t="str">
            <v>架機日</v>
          </cell>
          <cell r="J625" t="str">
            <v>入庫起始日</v>
          </cell>
          <cell r="K625" t="str">
            <v>產速/日</v>
          </cell>
          <cell r="L625" t="str">
            <v>利潤中心</v>
          </cell>
          <cell r="M625" t="str">
            <v>機台</v>
          </cell>
        </row>
        <row r="626">
          <cell r="D626" t="str">
            <v>534669-003-H</v>
          </cell>
          <cell r="F626" t="str">
            <v>X</v>
          </cell>
          <cell r="G626">
            <v>59000</v>
          </cell>
          <cell r="H626">
            <v>45523</v>
          </cell>
          <cell r="I626" t="str">
            <v>8/13~</v>
          </cell>
          <cell r="J626">
            <v>45518</v>
          </cell>
          <cell r="K626">
            <v>15400</v>
          </cell>
          <cell r="L626" t="str">
            <v>10U</v>
          </cell>
          <cell r="M626" t="str">
            <v>C02</v>
          </cell>
        </row>
        <row r="630">
          <cell r="D630" t="str">
            <v>品名</v>
          </cell>
          <cell r="E630" t="str">
            <v>途程</v>
          </cell>
          <cell r="F630" t="str">
            <v>規格</v>
          </cell>
          <cell r="G630" t="str">
            <v>數量</v>
          </cell>
          <cell r="H630" t="str">
            <v>交期</v>
          </cell>
          <cell r="I630" t="str">
            <v>架機日</v>
          </cell>
          <cell r="J630" t="str">
            <v>入庫起始日</v>
          </cell>
          <cell r="K630" t="str">
            <v>產速/日</v>
          </cell>
          <cell r="L630" t="str">
            <v>利潤中心</v>
          </cell>
          <cell r="M630" t="str">
            <v>機台</v>
          </cell>
        </row>
        <row r="631">
          <cell r="D631" t="str">
            <v>F11CAD-A-01</v>
          </cell>
          <cell r="E631" t="str">
            <v xml:space="preserve">10.車削，攻牙 </v>
          </cell>
          <cell r="F631" t="str">
            <v>X</v>
          </cell>
          <cell r="G631">
            <v>7500</v>
          </cell>
          <cell r="H631">
            <v>45534</v>
          </cell>
          <cell r="I631">
            <v>45532</v>
          </cell>
          <cell r="J631">
            <v>45534</v>
          </cell>
          <cell r="K631">
            <v>16500</v>
          </cell>
          <cell r="L631">
            <v>102</v>
          </cell>
          <cell r="M631" t="str">
            <v>B10</v>
          </cell>
        </row>
        <row r="632">
          <cell r="D632" t="str">
            <v>M7.5-B</v>
          </cell>
          <cell r="E632" t="str">
            <v xml:space="preserve">10.車削,二次清洗 </v>
          </cell>
          <cell r="F632" t="str">
            <v>X</v>
          </cell>
          <cell r="G632">
            <v>8000</v>
          </cell>
          <cell r="H632">
            <v>45538</v>
          </cell>
          <cell r="I632">
            <v>45534</v>
          </cell>
          <cell r="J632">
            <v>45538</v>
          </cell>
          <cell r="K632">
            <v>17500</v>
          </cell>
          <cell r="L632">
            <v>102</v>
          </cell>
          <cell r="M632" t="str">
            <v>B01</v>
          </cell>
        </row>
        <row r="634">
          <cell r="D634" t="str">
            <v>品名</v>
          </cell>
          <cell r="E634" t="str">
            <v>途程</v>
          </cell>
          <cell r="F634" t="str">
            <v>規格</v>
          </cell>
          <cell r="G634" t="str">
            <v>數量</v>
          </cell>
          <cell r="H634" t="str">
            <v>交期</v>
          </cell>
          <cell r="I634" t="str">
            <v>架機日</v>
          </cell>
          <cell r="J634" t="str">
            <v>入庫起始日</v>
          </cell>
          <cell r="K634" t="str">
            <v>產速/日</v>
          </cell>
          <cell r="L634" t="str">
            <v>利潤中心</v>
          </cell>
          <cell r="M634" t="str">
            <v>機台</v>
          </cell>
        </row>
        <row r="635">
          <cell r="D635" t="str">
            <v>180231-02</v>
          </cell>
          <cell r="F635" t="str">
            <v>X</v>
          </cell>
          <cell r="G635">
            <v>1200</v>
          </cell>
          <cell r="I635" t="str">
            <v>+WO 318007</v>
          </cell>
        </row>
        <row r="639">
          <cell r="D639" t="str">
            <v>品名</v>
          </cell>
          <cell r="E639" t="str">
            <v>途程</v>
          </cell>
          <cell r="F639" t="str">
            <v>規格</v>
          </cell>
          <cell r="G639" t="str">
            <v>數量</v>
          </cell>
          <cell r="H639" t="str">
            <v>交期</v>
          </cell>
          <cell r="I639" t="str">
            <v>架機日</v>
          </cell>
          <cell r="J639" t="str">
            <v>入庫起始日</v>
          </cell>
          <cell r="K639" t="str">
            <v>產速/日</v>
          </cell>
          <cell r="L639" t="str">
            <v>利潤中心</v>
          </cell>
          <cell r="M639" t="str">
            <v>機台</v>
          </cell>
        </row>
        <row r="640">
          <cell r="D640" t="str">
            <v>F59-OR-C</v>
          </cell>
          <cell r="F640" t="str">
            <v>X</v>
          </cell>
          <cell r="G640">
            <v>8000</v>
          </cell>
          <cell r="H640">
            <v>45540</v>
          </cell>
          <cell r="I640">
            <v>45538</v>
          </cell>
          <cell r="J640">
            <v>45540</v>
          </cell>
          <cell r="K640">
            <v>15400</v>
          </cell>
          <cell r="L640">
            <v>102</v>
          </cell>
          <cell r="M640" t="str">
            <v>F07</v>
          </cell>
        </row>
        <row r="642">
          <cell r="D642" t="str">
            <v>品名</v>
          </cell>
          <cell r="E642" t="str">
            <v>途程</v>
          </cell>
          <cell r="F642" t="str">
            <v>規格</v>
          </cell>
          <cell r="G642" t="str">
            <v>數量</v>
          </cell>
          <cell r="H642" t="str">
            <v>交期</v>
          </cell>
          <cell r="I642" t="str">
            <v>架機日</v>
          </cell>
          <cell r="J642" t="str">
            <v>入庫起始日</v>
          </cell>
          <cell r="K642" t="str">
            <v>產速/日</v>
          </cell>
          <cell r="L642" t="str">
            <v>利潤中心</v>
          </cell>
          <cell r="M642" t="str">
            <v>機台</v>
          </cell>
        </row>
        <row r="643">
          <cell r="D643" t="str">
            <v>CPI-WHP-H</v>
          </cell>
          <cell r="F643" t="str">
            <v>X</v>
          </cell>
          <cell r="G643">
            <v>100000</v>
          </cell>
          <cell r="H643">
            <v>45554</v>
          </cell>
          <cell r="I643">
            <v>45534</v>
          </cell>
          <cell r="J643">
            <v>45538</v>
          </cell>
          <cell r="K643">
            <v>8500</v>
          </cell>
          <cell r="L643" t="str">
            <v>11R</v>
          </cell>
          <cell r="M643" t="str">
            <v>A07</v>
          </cell>
        </row>
        <row r="644">
          <cell r="D644" t="str">
            <v>CISP-HR-CD-H-01</v>
          </cell>
          <cell r="F644" t="str">
            <v>X</v>
          </cell>
          <cell r="G644">
            <v>100000</v>
          </cell>
          <cell r="H644">
            <v>45548</v>
          </cell>
          <cell r="I644">
            <v>45531</v>
          </cell>
          <cell r="J644">
            <v>45533</v>
          </cell>
          <cell r="K644">
            <v>8500</v>
          </cell>
          <cell r="L644" t="str">
            <v>11R</v>
          </cell>
          <cell r="M644" t="str">
            <v>A13</v>
          </cell>
        </row>
        <row r="645">
          <cell r="D645" t="str">
            <v>CISP-HR-CD-H1</v>
          </cell>
          <cell r="F645" t="str">
            <v>X</v>
          </cell>
          <cell r="G645">
            <v>100000</v>
          </cell>
          <cell r="H645">
            <v>45547</v>
          </cell>
          <cell r="I645">
            <v>45532</v>
          </cell>
          <cell r="J645">
            <v>45534</v>
          </cell>
          <cell r="K645">
            <v>11000</v>
          </cell>
          <cell r="L645" t="str">
            <v>11R</v>
          </cell>
          <cell r="M645" t="str">
            <v>F11</v>
          </cell>
        </row>
        <row r="646">
          <cell r="D646" t="str">
            <v>G-F81FZ-H-01</v>
          </cell>
          <cell r="F646" t="str">
            <v>X</v>
          </cell>
          <cell r="G646">
            <v>100000</v>
          </cell>
          <cell r="H646">
            <v>45532</v>
          </cell>
          <cell r="I646" t="str">
            <v>8/21~</v>
          </cell>
          <cell r="J646">
            <v>45526</v>
          </cell>
          <cell r="K646" t="str">
            <v>13200*2</v>
          </cell>
          <cell r="L646" t="str">
            <v>11R</v>
          </cell>
          <cell r="M646" t="str">
            <v>A15  C17</v>
          </cell>
        </row>
        <row r="648">
          <cell r="D648" t="str">
            <v>品名</v>
          </cell>
          <cell r="E648" t="str">
            <v>途程</v>
          </cell>
          <cell r="F648" t="str">
            <v>規格</v>
          </cell>
          <cell r="G648" t="str">
            <v>數量</v>
          </cell>
          <cell r="H648" t="str">
            <v>交期</v>
          </cell>
          <cell r="I648" t="str">
            <v>架機日</v>
          </cell>
          <cell r="J648" t="str">
            <v>入庫起始日</v>
          </cell>
          <cell r="K648" t="str">
            <v>產速/日</v>
          </cell>
          <cell r="L648" t="str">
            <v>利潤中心</v>
          </cell>
          <cell r="M648" t="str">
            <v>機台</v>
          </cell>
        </row>
        <row r="649">
          <cell r="D649" t="str">
            <v>F6-MCVL-F</v>
          </cell>
          <cell r="F649" t="str">
            <v>X</v>
          </cell>
          <cell r="G649">
            <v>125000</v>
          </cell>
          <cell r="H649">
            <v>45546</v>
          </cell>
          <cell r="I649">
            <v>45537</v>
          </cell>
          <cell r="J649">
            <v>45539</v>
          </cell>
          <cell r="K649">
            <v>21000</v>
          </cell>
          <cell r="L649">
            <v>102</v>
          </cell>
          <cell r="M649" t="str">
            <v>B04</v>
          </cell>
        </row>
        <row r="650">
          <cell r="D650" t="str">
            <v>F6-MCVL-F</v>
          </cell>
          <cell r="F650" t="str">
            <v>X</v>
          </cell>
          <cell r="G650">
            <v>150000</v>
          </cell>
          <cell r="H650">
            <v>45559</v>
          </cell>
          <cell r="I650" t="str">
            <v>9/11~</v>
          </cell>
          <cell r="J650">
            <v>45547</v>
          </cell>
          <cell r="K650">
            <v>21000</v>
          </cell>
          <cell r="L650">
            <v>102</v>
          </cell>
          <cell r="M650" t="str">
            <v>B04</v>
          </cell>
        </row>
        <row r="651">
          <cell r="D651" t="str">
            <v>SLC6-NUT</v>
          </cell>
          <cell r="F651" t="str">
            <v>X</v>
          </cell>
          <cell r="G651">
            <v>125000</v>
          </cell>
          <cell r="H651">
            <v>45534</v>
          </cell>
          <cell r="I651" t="str">
            <v>8/20~</v>
          </cell>
          <cell r="J651">
            <v>45525</v>
          </cell>
          <cell r="K651">
            <v>17500</v>
          </cell>
          <cell r="L651">
            <v>102</v>
          </cell>
          <cell r="M651" t="str">
            <v>C15</v>
          </cell>
        </row>
        <row r="652">
          <cell r="D652" t="str">
            <v>SLC6-NUT</v>
          </cell>
          <cell r="F652" t="str">
            <v>X</v>
          </cell>
          <cell r="G652">
            <v>150000</v>
          </cell>
          <cell r="H652">
            <v>45547</v>
          </cell>
          <cell r="I652" t="str">
            <v>8/30~</v>
          </cell>
          <cell r="J652">
            <v>45537</v>
          </cell>
          <cell r="K652">
            <v>17500</v>
          </cell>
          <cell r="L652">
            <v>102</v>
          </cell>
          <cell r="M652" t="str">
            <v>C15</v>
          </cell>
        </row>
        <row r="653">
          <cell r="D653" t="str">
            <v>XVDV812-082-B-01</v>
          </cell>
          <cell r="F653" t="str">
            <v>X</v>
          </cell>
          <cell r="G653">
            <v>126000</v>
          </cell>
          <cell r="H653">
            <v>45545</v>
          </cell>
          <cell r="I653" t="str">
            <v>8/28+F15
9/2+F16</v>
          </cell>
          <cell r="J653">
            <v>45538</v>
          </cell>
          <cell r="K653" t="str">
            <v>11000*2</v>
          </cell>
          <cell r="L653">
            <v>102</v>
          </cell>
          <cell r="M653" t="str">
            <v>F15 F16</v>
          </cell>
        </row>
        <row r="654">
          <cell r="D654" t="str">
            <v>XVDV812-082-B-01</v>
          </cell>
          <cell r="F654" t="str">
            <v>X</v>
          </cell>
          <cell r="G654">
            <v>150000</v>
          </cell>
          <cell r="H654">
            <v>45555</v>
          </cell>
          <cell r="I654" t="str">
            <v>9/10~</v>
          </cell>
          <cell r="J654">
            <v>45546</v>
          </cell>
          <cell r="K654" t="str">
            <v>11000*2</v>
          </cell>
          <cell r="L654">
            <v>102</v>
          </cell>
          <cell r="M654" t="str">
            <v>F15 F16</v>
          </cell>
        </row>
        <row r="655">
          <cell r="D655" t="str">
            <v>XVDV812-082-R</v>
          </cell>
          <cell r="F655" t="str">
            <v>X</v>
          </cell>
          <cell r="G655">
            <v>125000</v>
          </cell>
          <cell r="H655">
            <v>45546</v>
          </cell>
          <cell r="I655">
            <v>45537</v>
          </cell>
          <cell r="J655">
            <v>45539</v>
          </cell>
          <cell r="K655" t="str">
            <v>11880*2</v>
          </cell>
          <cell r="L655">
            <v>102</v>
          </cell>
          <cell r="M655" t="str">
            <v>C01 C02</v>
          </cell>
        </row>
        <row r="656">
          <cell r="D656" t="str">
            <v>XVDV812-082-R</v>
          </cell>
          <cell r="F656" t="str">
            <v>X</v>
          </cell>
          <cell r="G656">
            <v>150000</v>
          </cell>
          <cell r="H656">
            <v>45555</v>
          </cell>
          <cell r="I656" t="str">
            <v>9/11~</v>
          </cell>
          <cell r="J656">
            <v>45547</v>
          </cell>
          <cell r="K656" t="str">
            <v>11880*2</v>
          </cell>
          <cell r="L656">
            <v>102</v>
          </cell>
          <cell r="M656" t="str">
            <v>C01 C02</v>
          </cell>
        </row>
        <row r="659">
          <cell r="D659" t="str">
            <v>品名</v>
          </cell>
          <cell r="E659" t="str">
            <v>途程</v>
          </cell>
          <cell r="F659" t="str">
            <v>規格</v>
          </cell>
          <cell r="G659" t="str">
            <v>數量</v>
          </cell>
          <cell r="H659" t="str">
            <v>交期</v>
          </cell>
          <cell r="I659" t="str">
            <v>架機日</v>
          </cell>
          <cell r="J659" t="str">
            <v>入庫起始日</v>
          </cell>
          <cell r="K659" t="str">
            <v>產速/日</v>
          </cell>
          <cell r="L659" t="str">
            <v>利潤中心</v>
          </cell>
          <cell r="M659" t="str">
            <v>機台</v>
          </cell>
        </row>
        <row r="660">
          <cell r="D660" t="str">
            <v>N1-T200-PT</v>
          </cell>
          <cell r="F660" t="str">
            <v>P</v>
          </cell>
          <cell r="G660">
            <v>3000</v>
          </cell>
          <cell r="H660">
            <v>45544</v>
          </cell>
          <cell r="I660">
            <v>45539</v>
          </cell>
          <cell r="J660">
            <v>45544</v>
          </cell>
          <cell r="K660">
            <v>6500</v>
          </cell>
          <cell r="L660" t="str">
            <v>11A</v>
          </cell>
          <cell r="M660" t="str">
            <v>A01</v>
          </cell>
        </row>
        <row r="664">
          <cell r="D664" t="str">
            <v>品名</v>
          </cell>
          <cell r="E664" t="str">
            <v>途程</v>
          </cell>
          <cell r="F664" t="str">
            <v>規格</v>
          </cell>
          <cell r="G664" t="str">
            <v>數量</v>
          </cell>
          <cell r="H664" t="str">
            <v>交期</v>
          </cell>
          <cell r="I664" t="str">
            <v>架機日</v>
          </cell>
          <cell r="J664" t="str">
            <v>入庫起始日</v>
          </cell>
          <cell r="K664" t="str">
            <v>產速/日</v>
          </cell>
          <cell r="L664" t="str">
            <v>利潤中心</v>
          </cell>
          <cell r="M664" t="str">
            <v>機台</v>
          </cell>
        </row>
        <row r="665">
          <cell r="D665">
            <v>165380</v>
          </cell>
          <cell r="F665" t="str">
            <v>X</v>
          </cell>
          <cell r="G665">
            <v>5000</v>
          </cell>
          <cell r="H665">
            <v>45544</v>
          </cell>
          <cell r="I665">
            <v>45540</v>
          </cell>
          <cell r="J665">
            <v>45544</v>
          </cell>
          <cell r="K665">
            <v>13200</v>
          </cell>
          <cell r="L665">
            <v>101</v>
          </cell>
          <cell r="M665" t="str">
            <v>B01</v>
          </cell>
        </row>
        <row r="666">
          <cell r="D666">
            <v>180241</v>
          </cell>
          <cell r="F666" t="str">
            <v>X</v>
          </cell>
          <cell r="G666">
            <v>40000</v>
          </cell>
          <cell r="H666">
            <v>45589</v>
          </cell>
          <cell r="I666" t="str">
            <v>10/18~</v>
          </cell>
          <cell r="J666">
            <v>45586</v>
          </cell>
          <cell r="K666">
            <v>17500</v>
          </cell>
          <cell r="L666">
            <v>101</v>
          </cell>
          <cell r="M666" t="str">
            <v>C11</v>
          </cell>
        </row>
        <row r="667">
          <cell r="D667">
            <v>187257</v>
          </cell>
          <cell r="F667" t="str">
            <v>X</v>
          </cell>
          <cell r="G667">
            <v>40000</v>
          </cell>
          <cell r="H667">
            <v>45587</v>
          </cell>
          <cell r="I667" t="str">
            <v>10/17~</v>
          </cell>
          <cell r="J667">
            <v>45583</v>
          </cell>
          <cell r="K667" t="str">
            <v>8000*2</v>
          </cell>
          <cell r="L667">
            <v>101</v>
          </cell>
          <cell r="M667" t="str">
            <v>B11 C08</v>
          </cell>
        </row>
        <row r="668">
          <cell r="D668" t="str">
            <v>165373-01</v>
          </cell>
          <cell r="F668" t="str">
            <v>X</v>
          </cell>
          <cell r="G668">
            <v>5100</v>
          </cell>
          <cell r="H668">
            <v>45546</v>
          </cell>
          <cell r="I668">
            <v>45544</v>
          </cell>
          <cell r="J668">
            <v>45546</v>
          </cell>
          <cell r="K668">
            <v>12000</v>
          </cell>
          <cell r="L668">
            <v>101</v>
          </cell>
          <cell r="M668" t="str">
            <v>C17</v>
          </cell>
        </row>
        <row r="669">
          <cell r="D669" t="str">
            <v>244072-01</v>
          </cell>
          <cell r="F669" t="str">
            <v>X</v>
          </cell>
          <cell r="G669">
            <v>40000</v>
          </cell>
          <cell r="H669">
            <v>45547</v>
          </cell>
          <cell r="I669" t="str">
            <v>9/5~</v>
          </cell>
          <cell r="J669">
            <v>45541</v>
          </cell>
          <cell r="K669">
            <v>12000</v>
          </cell>
          <cell r="L669">
            <v>101</v>
          </cell>
          <cell r="M669" t="str">
            <v>F06</v>
          </cell>
        </row>
        <row r="670">
          <cell r="D670" t="str">
            <v>246025-01</v>
          </cell>
          <cell r="F670" t="str">
            <v>X</v>
          </cell>
          <cell r="G670">
            <v>5050</v>
          </cell>
          <cell r="H670">
            <v>45527</v>
          </cell>
          <cell r="I670" t="str">
            <v>8/22~</v>
          </cell>
          <cell r="J670">
            <v>45527</v>
          </cell>
          <cell r="K670">
            <v>11000</v>
          </cell>
          <cell r="L670">
            <v>101</v>
          </cell>
          <cell r="M670" t="str">
            <v>A13</v>
          </cell>
        </row>
        <row r="673">
          <cell r="D673" t="str">
            <v>品名</v>
          </cell>
          <cell r="E673" t="str">
            <v>途程</v>
          </cell>
          <cell r="F673" t="str">
            <v>規格</v>
          </cell>
          <cell r="G673" t="str">
            <v>數量</v>
          </cell>
          <cell r="H673" t="str">
            <v>交期</v>
          </cell>
          <cell r="I673" t="str">
            <v>架機日</v>
          </cell>
          <cell r="J673" t="str">
            <v>入庫起始日</v>
          </cell>
          <cell r="K673" t="str">
            <v>產速/日</v>
          </cell>
          <cell r="L673" t="str">
            <v>利潤中心</v>
          </cell>
          <cell r="M673" t="str">
            <v>機台</v>
          </cell>
        </row>
        <row r="674">
          <cell r="D674" t="str">
            <v>SMBM-179DC-F</v>
          </cell>
          <cell r="E674" t="str">
            <v xml:space="preserve">10.車削;倒角 </v>
          </cell>
          <cell r="G674">
            <v>6500</v>
          </cell>
          <cell r="H674" t="str">
            <v>+WO 322153</v>
          </cell>
        </row>
        <row r="677">
          <cell r="D677" t="str">
            <v>品名</v>
          </cell>
          <cell r="E677" t="str">
            <v>途程</v>
          </cell>
          <cell r="F677" t="str">
            <v>規格</v>
          </cell>
          <cell r="G677" t="str">
            <v>數量</v>
          </cell>
          <cell r="H677" t="str">
            <v>交期</v>
          </cell>
          <cell r="I677" t="str">
            <v>架機日</v>
          </cell>
          <cell r="J677" t="str">
            <v>入庫起始日</v>
          </cell>
          <cell r="K677" t="str">
            <v>產速/日</v>
          </cell>
          <cell r="L677" t="str">
            <v>利潤中心</v>
          </cell>
          <cell r="M677" t="str">
            <v>機台</v>
          </cell>
        </row>
        <row r="678">
          <cell r="D678" t="str">
            <v>2.92F-PCB-L-F-X1</v>
          </cell>
          <cell r="G678">
            <v>500</v>
          </cell>
          <cell r="H678">
            <v>45530</v>
          </cell>
          <cell r="I678">
            <v>45526</v>
          </cell>
          <cell r="L678" t="str">
            <v>11Z</v>
          </cell>
          <cell r="M678" t="str">
            <v>B01</v>
          </cell>
        </row>
        <row r="681">
          <cell r="D681" t="str">
            <v>品名</v>
          </cell>
          <cell r="E681" t="str">
            <v>途程</v>
          </cell>
          <cell r="F681" t="str">
            <v>規格</v>
          </cell>
          <cell r="G681" t="str">
            <v>數量</v>
          </cell>
          <cell r="H681" t="str">
            <v>交期</v>
          </cell>
          <cell r="I681" t="str">
            <v>架機日</v>
          </cell>
          <cell r="J681" t="str">
            <v>入庫起始日</v>
          </cell>
          <cell r="K681" t="str">
            <v>產速/日</v>
          </cell>
          <cell r="L681" t="str">
            <v>利潤中心</v>
          </cell>
          <cell r="M681" t="str">
            <v>機台</v>
          </cell>
        </row>
        <row r="682">
          <cell r="D682" t="str">
            <v>PCB90-RHT-A</v>
          </cell>
          <cell r="F682" t="str">
            <v>P</v>
          </cell>
          <cell r="G682">
            <v>5000</v>
          </cell>
          <cell r="H682">
            <v>45545</v>
          </cell>
          <cell r="I682">
            <v>45540</v>
          </cell>
          <cell r="J682">
            <v>45545</v>
          </cell>
          <cell r="K682">
            <v>8000</v>
          </cell>
          <cell r="L682" t="str">
            <v>10S</v>
          </cell>
          <cell r="M682" t="str">
            <v>B09</v>
          </cell>
        </row>
        <row r="683">
          <cell r="D683" t="str">
            <v>PCB90-RHT-B-01</v>
          </cell>
          <cell r="F683" t="str">
            <v>X</v>
          </cell>
          <cell r="G683">
            <v>5000</v>
          </cell>
          <cell r="H683">
            <v>45541</v>
          </cell>
          <cell r="I683">
            <v>45539</v>
          </cell>
          <cell r="J683">
            <v>45541</v>
          </cell>
          <cell r="K683">
            <v>6500</v>
          </cell>
          <cell r="L683" t="str">
            <v>10S</v>
          </cell>
          <cell r="M683" t="str">
            <v>B14</v>
          </cell>
        </row>
        <row r="686">
          <cell r="D686" t="str">
            <v>品名</v>
          </cell>
          <cell r="E686" t="str">
            <v>途程</v>
          </cell>
          <cell r="F686" t="str">
            <v>規格</v>
          </cell>
          <cell r="G686" t="str">
            <v>數量</v>
          </cell>
          <cell r="H686" t="str">
            <v>交期</v>
          </cell>
          <cell r="I686" t="str">
            <v>架機日</v>
          </cell>
          <cell r="J686" t="str">
            <v>入庫起始日</v>
          </cell>
          <cell r="K686" t="str">
            <v>產速/日</v>
          </cell>
          <cell r="L686" t="str">
            <v>利潤中心</v>
          </cell>
          <cell r="M686" t="str">
            <v>機台</v>
          </cell>
        </row>
        <row r="687">
          <cell r="D687" t="str">
            <v>導熱銅柱11.6</v>
          </cell>
          <cell r="G687">
            <v>20</v>
          </cell>
          <cell r="H687">
            <v>45526</v>
          </cell>
          <cell r="I687">
            <v>45524</v>
          </cell>
          <cell r="L687">
            <v>110</v>
          </cell>
          <cell r="M687" t="str">
            <v>A02</v>
          </cell>
        </row>
        <row r="688">
          <cell r="D688" t="str">
            <v>導熱銅柱11.9</v>
          </cell>
          <cell r="G688">
            <v>40</v>
          </cell>
          <cell r="H688">
            <v>45526</v>
          </cell>
          <cell r="I688">
            <v>45524</v>
          </cell>
          <cell r="L688">
            <v>110</v>
          </cell>
          <cell r="M688" t="str">
            <v>A02</v>
          </cell>
        </row>
        <row r="690">
          <cell r="D690" t="str">
            <v>品名</v>
          </cell>
          <cell r="E690" t="str">
            <v>途程</v>
          </cell>
          <cell r="F690" t="str">
            <v>規格</v>
          </cell>
          <cell r="G690" t="str">
            <v>數量</v>
          </cell>
          <cell r="H690" t="str">
            <v>交期</v>
          </cell>
          <cell r="I690" t="str">
            <v>架機日</v>
          </cell>
          <cell r="J690" t="str">
            <v>入庫起始日</v>
          </cell>
          <cell r="K690" t="str">
            <v>產速/日</v>
          </cell>
          <cell r="L690" t="str">
            <v>利潤中心</v>
          </cell>
          <cell r="M690" t="str">
            <v>機台</v>
          </cell>
        </row>
        <row r="691">
          <cell r="D691" t="str">
            <v>SG-66-R-X3</v>
          </cell>
          <cell r="G691">
            <v>300</v>
          </cell>
          <cell r="H691">
            <v>45530</v>
          </cell>
          <cell r="I691">
            <v>45526</v>
          </cell>
          <cell r="L691" t="str">
            <v>12A</v>
          </cell>
          <cell r="M691" t="str">
            <v>F15</v>
          </cell>
        </row>
        <row r="694">
          <cell r="D694" t="str">
            <v>品名</v>
          </cell>
          <cell r="E694" t="str">
            <v>途程</v>
          </cell>
          <cell r="F694" t="str">
            <v>規格</v>
          </cell>
          <cell r="G694" t="str">
            <v>數量</v>
          </cell>
          <cell r="H694" t="str">
            <v>交期</v>
          </cell>
          <cell r="I694" t="str">
            <v>架機日</v>
          </cell>
          <cell r="J694" t="str">
            <v>入庫起始日</v>
          </cell>
          <cell r="K694" t="str">
            <v>產速/日</v>
          </cell>
          <cell r="L694" t="str">
            <v>利潤中心</v>
          </cell>
          <cell r="M694" t="str">
            <v>機台</v>
          </cell>
        </row>
        <row r="695">
          <cell r="D695" t="str">
            <v>SMBM-179DC-F</v>
          </cell>
          <cell r="F695" t="str">
            <v>P</v>
          </cell>
          <cell r="G695">
            <v>8000</v>
          </cell>
          <cell r="H695">
            <v>45530</v>
          </cell>
          <cell r="I695" t="str">
            <v>8/22~</v>
          </cell>
          <cell r="J695">
            <v>45530</v>
          </cell>
          <cell r="K695">
            <v>11000</v>
          </cell>
          <cell r="L695" t="str">
            <v>11O</v>
          </cell>
          <cell r="M695" t="str">
            <v>A17</v>
          </cell>
        </row>
        <row r="696">
          <cell r="D696" t="str">
            <v>SMBMRA-179DC-F</v>
          </cell>
          <cell r="F696" t="str">
            <v>P</v>
          </cell>
          <cell r="G696">
            <v>8000</v>
          </cell>
          <cell r="H696">
            <v>45544</v>
          </cell>
          <cell r="I696">
            <v>45540</v>
          </cell>
          <cell r="J696">
            <v>45544</v>
          </cell>
          <cell r="K696">
            <v>11000</v>
          </cell>
          <cell r="L696" t="str">
            <v>11O</v>
          </cell>
          <cell r="M696" t="str">
            <v>F12</v>
          </cell>
        </row>
        <row r="700">
          <cell r="D700" t="str">
            <v>品名</v>
          </cell>
          <cell r="E700" t="str">
            <v>途程</v>
          </cell>
          <cell r="F700" t="str">
            <v>規格</v>
          </cell>
          <cell r="G700" t="str">
            <v>數量</v>
          </cell>
          <cell r="H700" t="str">
            <v>交期</v>
          </cell>
          <cell r="I700" t="str">
            <v>架機日</v>
          </cell>
          <cell r="J700" t="str">
            <v>入庫起始日</v>
          </cell>
          <cell r="K700" t="str">
            <v>產速/日</v>
          </cell>
          <cell r="L700" t="str">
            <v>利潤中心</v>
          </cell>
          <cell r="M700" t="str">
            <v>機台</v>
          </cell>
        </row>
        <row r="701">
          <cell r="D701" t="str">
            <v>FS-PF-59-RING-02</v>
          </cell>
          <cell r="F701" t="str">
            <v>X</v>
          </cell>
          <cell r="G701">
            <v>22000</v>
          </cell>
          <cell r="H701">
            <v>45546</v>
          </cell>
          <cell r="I701" t="str">
            <v>9/10~</v>
          </cell>
          <cell r="J701">
            <v>45546</v>
          </cell>
          <cell r="K701" t="str">
            <v>15400*2</v>
          </cell>
          <cell r="L701" t="str">
            <v>10H</v>
          </cell>
          <cell r="M701" t="str">
            <v>A15 A20</v>
          </cell>
        </row>
        <row r="704">
          <cell r="D704" t="str">
            <v>品名</v>
          </cell>
          <cell r="E704" t="str">
            <v>途程</v>
          </cell>
          <cell r="F704" t="str">
            <v>規格</v>
          </cell>
          <cell r="G704" t="str">
            <v>數量</v>
          </cell>
          <cell r="H704" t="str">
            <v>交期</v>
          </cell>
          <cell r="I704" t="str">
            <v>架機日</v>
          </cell>
          <cell r="J704" t="str">
            <v>入庫起始日</v>
          </cell>
          <cell r="K704" t="str">
            <v>產速/日</v>
          </cell>
          <cell r="L704" t="str">
            <v>利潤中心</v>
          </cell>
          <cell r="M704" t="str">
            <v>機台</v>
          </cell>
        </row>
        <row r="705">
          <cell r="D705" t="str">
            <v>MPF-59A</v>
          </cell>
          <cell r="F705" t="str">
            <v>X</v>
          </cell>
          <cell r="G705">
            <v>5000</v>
          </cell>
          <cell r="H705">
            <v>45546</v>
          </cell>
          <cell r="I705">
            <v>45544</v>
          </cell>
          <cell r="J705">
            <v>45546</v>
          </cell>
          <cell r="K705">
            <v>8000</v>
          </cell>
          <cell r="L705" t="str">
            <v>10S</v>
          </cell>
          <cell r="M705" t="str">
            <v>B14</v>
          </cell>
        </row>
        <row r="706">
          <cell r="D706" t="str">
            <v>G-PCBV-SL-A</v>
          </cell>
          <cell r="E706" t="str">
            <v xml:space="preserve">10.車削 </v>
          </cell>
          <cell r="F706" t="str">
            <v>X</v>
          </cell>
          <cell r="G706">
            <v>52000</v>
          </cell>
          <cell r="H706">
            <v>45551</v>
          </cell>
          <cell r="I706">
            <v>45540</v>
          </cell>
          <cell r="J706">
            <v>45544</v>
          </cell>
          <cell r="K706">
            <v>10000</v>
          </cell>
          <cell r="L706" t="str">
            <v>11G</v>
          </cell>
          <cell r="M706" t="str">
            <v>C09</v>
          </cell>
        </row>
        <row r="707">
          <cell r="D707" t="str">
            <v>G-PCBV-SL-A</v>
          </cell>
          <cell r="E707" t="str">
            <v xml:space="preserve">10.車削 </v>
          </cell>
          <cell r="F707" t="str">
            <v>X</v>
          </cell>
          <cell r="G707">
            <v>51000</v>
          </cell>
          <cell r="H707">
            <v>45559</v>
          </cell>
          <cell r="I707" t="str">
            <v>9/16~</v>
          </cell>
          <cell r="J707">
            <v>45553</v>
          </cell>
          <cell r="K707">
            <v>10000</v>
          </cell>
          <cell r="L707" t="str">
            <v>11G</v>
          </cell>
          <cell r="M707" t="str">
            <v>C09</v>
          </cell>
        </row>
        <row r="708">
          <cell r="D708" t="str">
            <v>G-PCBV-SL-F</v>
          </cell>
          <cell r="E708" t="str">
            <v xml:space="preserve">10.車削 </v>
          </cell>
          <cell r="F708" t="str">
            <v>X</v>
          </cell>
          <cell r="G708">
            <v>101000</v>
          </cell>
          <cell r="H708">
            <v>45554</v>
          </cell>
          <cell r="I708">
            <v>45541</v>
          </cell>
          <cell r="J708">
            <v>45545</v>
          </cell>
          <cell r="K708">
            <v>15400</v>
          </cell>
          <cell r="L708" t="str">
            <v>11G</v>
          </cell>
          <cell r="M708" t="str">
            <v>B06</v>
          </cell>
        </row>
        <row r="710">
          <cell r="D710" t="str">
            <v>品名</v>
          </cell>
          <cell r="E710" t="str">
            <v>途程</v>
          </cell>
          <cell r="F710" t="str">
            <v>規格</v>
          </cell>
          <cell r="G710" t="str">
            <v>數量</v>
          </cell>
          <cell r="H710" t="str">
            <v>交期</v>
          </cell>
          <cell r="I710" t="str">
            <v>架機日</v>
          </cell>
          <cell r="J710" t="str">
            <v>入庫起始日</v>
          </cell>
          <cell r="K710" t="str">
            <v>產速/日</v>
          </cell>
          <cell r="L710" t="str">
            <v>利潤中心</v>
          </cell>
          <cell r="M710" t="str">
            <v>機台</v>
          </cell>
        </row>
        <row r="711">
          <cell r="D711" t="str">
            <v>89570004-B</v>
          </cell>
          <cell r="F711" t="str">
            <v>X</v>
          </cell>
          <cell r="G711">
            <v>100400</v>
          </cell>
          <cell r="H711">
            <v>45588</v>
          </cell>
          <cell r="I711" t="str">
            <v>9/6~</v>
          </cell>
          <cell r="J711">
            <v>45544</v>
          </cell>
          <cell r="K711">
            <v>3300</v>
          </cell>
          <cell r="L711" t="str">
            <v>12B</v>
          </cell>
          <cell r="M711" t="str">
            <v>F01</v>
          </cell>
        </row>
        <row r="712">
          <cell r="D712" t="str">
            <v>89570005-D</v>
          </cell>
          <cell r="F712" t="str">
            <v>X</v>
          </cell>
          <cell r="G712">
            <v>50200</v>
          </cell>
          <cell r="H712">
            <v>45538</v>
          </cell>
          <cell r="I712" t="str">
            <v>8/27~</v>
          </cell>
          <cell r="J712">
            <v>45533</v>
          </cell>
          <cell r="K712">
            <v>15400</v>
          </cell>
          <cell r="L712" t="str">
            <v>12B</v>
          </cell>
          <cell r="M712" t="str">
            <v>C07</v>
          </cell>
        </row>
        <row r="713">
          <cell r="D713" t="str">
            <v>89570005-D</v>
          </cell>
          <cell r="F713" t="str">
            <v>X</v>
          </cell>
          <cell r="G713">
            <v>50200</v>
          </cell>
          <cell r="H713">
            <v>45541</v>
          </cell>
          <cell r="I713" t="str">
            <v>9/3~</v>
          </cell>
          <cell r="J713">
            <v>45539</v>
          </cell>
          <cell r="K713">
            <v>15400</v>
          </cell>
          <cell r="L713" t="str">
            <v>12B</v>
          </cell>
          <cell r="M713" t="str">
            <v>C07</v>
          </cell>
        </row>
        <row r="717">
          <cell r="D717" t="str">
            <v>品名</v>
          </cell>
          <cell r="E717" t="str">
            <v>途程</v>
          </cell>
          <cell r="F717" t="str">
            <v>規格</v>
          </cell>
          <cell r="G717" t="str">
            <v>數量</v>
          </cell>
          <cell r="H717" t="str">
            <v>交期</v>
          </cell>
          <cell r="I717" t="str">
            <v>架機日</v>
          </cell>
          <cell r="J717" t="str">
            <v>入庫起始日</v>
          </cell>
          <cell r="K717" t="str">
            <v>產速/日</v>
          </cell>
          <cell r="L717" t="str">
            <v>利潤中心</v>
          </cell>
          <cell r="M717" t="str">
            <v>機台</v>
          </cell>
        </row>
        <row r="718">
          <cell r="D718" t="str">
            <v>023-HH</v>
          </cell>
          <cell r="F718" t="str">
            <v>X</v>
          </cell>
          <cell r="G718">
            <v>20300</v>
          </cell>
          <cell r="H718">
            <v>45546</v>
          </cell>
          <cell r="I718">
            <v>45541</v>
          </cell>
          <cell r="J718">
            <v>45545</v>
          </cell>
          <cell r="K718">
            <v>13200</v>
          </cell>
          <cell r="L718" t="str">
            <v>10U</v>
          </cell>
          <cell r="M718" t="str">
            <v>A19</v>
          </cell>
        </row>
        <row r="719">
          <cell r="D719" t="str">
            <v>534831-009-B-03</v>
          </cell>
          <cell r="F719" t="str">
            <v>X</v>
          </cell>
          <cell r="G719">
            <v>20500</v>
          </cell>
          <cell r="H719">
            <v>45533</v>
          </cell>
          <cell r="I719" t="str">
            <v>8/23~</v>
          </cell>
          <cell r="J719">
            <v>45531</v>
          </cell>
          <cell r="K719">
            <v>10000</v>
          </cell>
          <cell r="L719" t="str">
            <v>10U</v>
          </cell>
          <cell r="M719" t="str">
            <v>B13</v>
          </cell>
        </row>
        <row r="721">
          <cell r="D721" t="str">
            <v>品名</v>
          </cell>
          <cell r="E721" t="str">
            <v>途程</v>
          </cell>
          <cell r="F721" t="str">
            <v>規格</v>
          </cell>
          <cell r="G721" t="str">
            <v>數量</v>
          </cell>
          <cell r="H721" t="str">
            <v>交期</v>
          </cell>
          <cell r="I721" t="str">
            <v>架機日</v>
          </cell>
          <cell r="J721" t="str">
            <v>入庫起始日</v>
          </cell>
          <cell r="K721" t="str">
            <v>產速/日</v>
          </cell>
          <cell r="L721" t="str">
            <v>利潤中心</v>
          </cell>
          <cell r="M721" t="str">
            <v>機台</v>
          </cell>
        </row>
        <row r="722">
          <cell r="D722" t="str">
            <v>FAM-A</v>
          </cell>
          <cell r="F722" t="str">
            <v>X</v>
          </cell>
          <cell r="G722">
            <v>5000</v>
          </cell>
          <cell r="H722">
            <v>45541</v>
          </cell>
          <cell r="I722">
            <v>45539</v>
          </cell>
          <cell r="J722">
            <v>45541</v>
          </cell>
          <cell r="K722">
            <v>8000</v>
          </cell>
          <cell r="L722" t="str">
            <v>11Q</v>
          </cell>
          <cell r="M722" t="str">
            <v>B05</v>
          </cell>
        </row>
        <row r="723">
          <cell r="D723" t="str">
            <v>FAM-D</v>
          </cell>
          <cell r="F723" t="str">
            <v>X</v>
          </cell>
          <cell r="G723">
            <v>3900</v>
          </cell>
          <cell r="H723">
            <v>45541</v>
          </cell>
          <cell r="I723">
            <v>45539</v>
          </cell>
          <cell r="J723">
            <v>45541</v>
          </cell>
          <cell r="K723">
            <v>20000</v>
          </cell>
          <cell r="L723" t="str">
            <v>11Q</v>
          </cell>
          <cell r="M723" t="str">
            <v>C04</v>
          </cell>
        </row>
        <row r="724">
          <cell r="D724" t="str">
            <v>FAM-N</v>
          </cell>
          <cell r="F724" t="str">
            <v>X</v>
          </cell>
          <cell r="G724">
            <v>3000</v>
          </cell>
          <cell r="H724">
            <v>45544</v>
          </cell>
          <cell r="I724">
            <v>45540</v>
          </cell>
          <cell r="J724">
            <v>45544</v>
          </cell>
          <cell r="K724">
            <v>17200</v>
          </cell>
          <cell r="L724" t="str">
            <v>11Q</v>
          </cell>
          <cell r="M724" t="str">
            <v>B10</v>
          </cell>
        </row>
        <row r="726">
          <cell r="D726" t="str">
            <v>品名</v>
          </cell>
          <cell r="E726" t="str">
            <v>途程</v>
          </cell>
          <cell r="F726" t="str">
            <v>規格</v>
          </cell>
          <cell r="G726" t="str">
            <v>數量</v>
          </cell>
          <cell r="H726" t="str">
            <v>交期</v>
          </cell>
          <cell r="I726" t="str">
            <v>架機日</v>
          </cell>
          <cell r="J726" t="str">
            <v>入庫起始日</v>
          </cell>
          <cell r="K726" t="str">
            <v>產速/日</v>
          </cell>
          <cell r="L726" t="str">
            <v>利潤中心</v>
          </cell>
          <cell r="M726" t="str">
            <v>機台</v>
          </cell>
        </row>
        <row r="727">
          <cell r="D727" t="str">
            <v>FAM-A</v>
          </cell>
          <cell r="F727" t="str">
            <v>X</v>
          </cell>
          <cell r="G727">
            <v>5100</v>
          </cell>
          <cell r="H727">
            <v>45544</v>
          </cell>
          <cell r="I727" t="str">
            <v>9/6~</v>
          </cell>
          <cell r="J727">
            <v>45544</v>
          </cell>
          <cell r="K727">
            <v>8000</v>
          </cell>
          <cell r="L727" t="str">
            <v>11Q</v>
          </cell>
          <cell r="M727" t="str">
            <v>B05</v>
          </cell>
        </row>
        <row r="728">
          <cell r="D728" t="str">
            <v>FAM-D</v>
          </cell>
          <cell r="F728" t="str">
            <v>X</v>
          </cell>
          <cell r="G728">
            <v>5100</v>
          </cell>
          <cell r="H728">
            <v>45541</v>
          </cell>
          <cell r="I728">
            <v>45539</v>
          </cell>
          <cell r="J728">
            <v>45541</v>
          </cell>
          <cell r="K728">
            <v>20000</v>
          </cell>
          <cell r="L728" t="str">
            <v>11Q</v>
          </cell>
          <cell r="M728" t="str">
            <v>C04</v>
          </cell>
        </row>
        <row r="729">
          <cell r="D729" t="str">
            <v>FAM-N</v>
          </cell>
          <cell r="F729" t="str">
            <v>X</v>
          </cell>
          <cell r="G729">
            <v>5100</v>
          </cell>
          <cell r="H729">
            <v>45544</v>
          </cell>
          <cell r="I729">
            <v>45540</v>
          </cell>
          <cell r="J729">
            <v>45544</v>
          </cell>
          <cell r="K729">
            <v>17200</v>
          </cell>
          <cell r="L729" t="str">
            <v>11Q</v>
          </cell>
          <cell r="M729" t="str">
            <v>B10</v>
          </cell>
        </row>
        <row r="732">
          <cell r="D732" t="str">
            <v>品名</v>
          </cell>
          <cell r="E732" t="str">
            <v>途程</v>
          </cell>
          <cell r="F732" t="str">
            <v>規格</v>
          </cell>
          <cell r="G732" t="str">
            <v>數量</v>
          </cell>
          <cell r="H732" t="str">
            <v>交期</v>
          </cell>
          <cell r="I732" t="str">
            <v>架機日</v>
          </cell>
          <cell r="J732" t="str">
            <v>入庫起始日</v>
          </cell>
          <cell r="K732" t="str">
            <v>產速/日</v>
          </cell>
          <cell r="L732" t="str">
            <v>利潤中心</v>
          </cell>
          <cell r="M732" t="str">
            <v>機台</v>
          </cell>
        </row>
        <row r="733">
          <cell r="D733">
            <v>180502</v>
          </cell>
          <cell r="F733" t="str">
            <v>X</v>
          </cell>
          <cell r="G733">
            <v>5100</v>
          </cell>
          <cell r="H733">
            <v>45545</v>
          </cell>
          <cell r="I733">
            <v>45541</v>
          </cell>
          <cell r="J733">
            <v>45545</v>
          </cell>
          <cell r="K733">
            <v>7250</v>
          </cell>
          <cell r="L733" t="str">
            <v>10F</v>
          </cell>
          <cell r="M733" t="str">
            <v>A07</v>
          </cell>
        </row>
        <row r="734">
          <cell r="D734" t="str">
            <v>184516-02</v>
          </cell>
          <cell r="F734" t="str">
            <v>p</v>
          </cell>
          <cell r="G734">
            <v>5000</v>
          </cell>
          <cell r="H734">
            <v>45540</v>
          </cell>
          <cell r="I734">
            <v>45537</v>
          </cell>
          <cell r="J734">
            <v>45539</v>
          </cell>
          <cell r="K734">
            <v>3300</v>
          </cell>
          <cell r="L734" t="str">
            <v>10F</v>
          </cell>
          <cell r="M734" t="str">
            <v>B13</v>
          </cell>
        </row>
        <row r="735">
          <cell r="D735" t="str">
            <v>244500-02</v>
          </cell>
          <cell r="F735" t="str">
            <v>X</v>
          </cell>
          <cell r="G735">
            <v>4700</v>
          </cell>
          <cell r="H735">
            <v>45546</v>
          </cell>
          <cell r="I735">
            <v>45544</v>
          </cell>
          <cell r="J735">
            <v>45546</v>
          </cell>
          <cell r="K735">
            <v>6500</v>
          </cell>
          <cell r="L735" t="str">
            <v>10F</v>
          </cell>
          <cell r="M735" t="str">
            <v>A18</v>
          </cell>
        </row>
        <row r="736">
          <cell r="D736" t="str">
            <v>27-9294-D-01</v>
          </cell>
          <cell r="F736" t="str">
            <v>X</v>
          </cell>
          <cell r="G736">
            <v>4300</v>
          </cell>
          <cell r="H736">
            <v>45546</v>
          </cell>
          <cell r="I736">
            <v>45544</v>
          </cell>
          <cell r="J736">
            <v>45546</v>
          </cell>
          <cell r="K736">
            <v>6500</v>
          </cell>
          <cell r="L736" t="str">
            <v>10F</v>
          </cell>
          <cell r="M736" t="str">
            <v>C07</v>
          </cell>
        </row>
        <row r="739">
          <cell r="D739" t="str">
            <v>品名</v>
          </cell>
          <cell r="E739" t="str">
            <v>途程</v>
          </cell>
          <cell r="F739" t="str">
            <v>規格</v>
          </cell>
          <cell r="G739" t="str">
            <v>數量</v>
          </cell>
          <cell r="H739" t="str">
            <v>交期</v>
          </cell>
          <cell r="I739" t="str">
            <v>架機日</v>
          </cell>
          <cell r="J739" t="str">
            <v>入庫起始日</v>
          </cell>
          <cell r="K739" t="str">
            <v>產速/日</v>
          </cell>
          <cell r="L739" t="str">
            <v>利潤中心</v>
          </cell>
          <cell r="M739" t="str">
            <v>機台</v>
          </cell>
        </row>
        <row r="740">
          <cell r="D740" t="str">
            <v>SLC6-NUT</v>
          </cell>
          <cell r="F740" t="str">
            <v>X</v>
          </cell>
          <cell r="G740">
            <v>69000</v>
          </cell>
          <cell r="H740">
            <v>45551</v>
          </cell>
          <cell r="I740" t="str">
            <v>9/10~</v>
          </cell>
          <cell r="J740">
            <v>45546</v>
          </cell>
          <cell r="K740">
            <v>17500</v>
          </cell>
          <cell r="M740" t="str">
            <v>C15</v>
          </cell>
        </row>
        <row r="741">
          <cell r="D741" t="str">
            <v>F6-MCVL-F</v>
          </cell>
          <cell r="F741" t="str">
            <v>X</v>
          </cell>
          <cell r="G741">
            <v>69000</v>
          </cell>
          <cell r="H741">
            <v>45562</v>
          </cell>
          <cell r="I741" t="str">
            <v>9/24~</v>
          </cell>
          <cell r="J741">
            <v>45560</v>
          </cell>
          <cell r="K741">
            <v>21000</v>
          </cell>
          <cell r="M741" t="str">
            <v>B04</v>
          </cell>
        </row>
        <row r="742">
          <cell r="D742" t="str">
            <v>XVDV812-082-R</v>
          </cell>
          <cell r="F742" t="str">
            <v>X</v>
          </cell>
          <cell r="G742">
            <v>69000</v>
          </cell>
          <cell r="H742">
            <v>45560</v>
          </cell>
          <cell r="I742" t="str">
            <v>9/20~</v>
          </cell>
          <cell r="J742">
            <v>45558</v>
          </cell>
          <cell r="K742" t="str">
            <v>11880*2</v>
          </cell>
          <cell r="M742" t="str">
            <v>C01 C03</v>
          </cell>
        </row>
        <row r="743">
          <cell r="D743" t="str">
            <v>XVDV812-082-B-01</v>
          </cell>
          <cell r="F743" t="str">
            <v>X</v>
          </cell>
          <cell r="G743">
            <v>69000</v>
          </cell>
          <cell r="H743">
            <v>45561</v>
          </cell>
          <cell r="I743" t="str">
            <v>9/20~</v>
          </cell>
          <cell r="J743">
            <v>45558</v>
          </cell>
          <cell r="K743" t="str">
            <v>11000*2</v>
          </cell>
          <cell r="M743" t="str">
            <v>F15 C12</v>
          </cell>
        </row>
        <row r="746">
          <cell r="D746" t="str">
            <v>品名</v>
          </cell>
          <cell r="E746" t="str">
            <v>途程</v>
          </cell>
          <cell r="F746" t="str">
            <v>規格</v>
          </cell>
          <cell r="G746" t="str">
            <v>數量</v>
          </cell>
          <cell r="H746" t="str">
            <v>交期</v>
          </cell>
          <cell r="I746" t="str">
            <v>架機日</v>
          </cell>
          <cell r="J746" t="str">
            <v>入庫起始日</v>
          </cell>
          <cell r="K746" t="str">
            <v>產速/日</v>
          </cell>
          <cell r="L746" t="str">
            <v>利潤中心</v>
          </cell>
          <cell r="M746" t="str">
            <v>機台</v>
          </cell>
        </row>
        <row r="747">
          <cell r="D747">
            <v>180014</v>
          </cell>
          <cell r="F747" t="str">
            <v>X</v>
          </cell>
          <cell r="G747">
            <v>500</v>
          </cell>
          <cell r="H747">
            <v>45534</v>
          </cell>
          <cell r="I747">
            <v>45532</v>
          </cell>
          <cell r="J747">
            <v>45534</v>
          </cell>
          <cell r="K747">
            <v>22000</v>
          </cell>
          <cell r="L747" t="str">
            <v>10F</v>
          </cell>
          <cell r="M747" t="str">
            <v>F11</v>
          </cell>
        </row>
        <row r="748">
          <cell r="D748" t="str">
            <v>EZ-187132</v>
          </cell>
          <cell r="F748" t="str">
            <v>X</v>
          </cell>
          <cell r="G748">
            <v>500</v>
          </cell>
          <cell r="H748" t="str">
            <v>+WO 322137</v>
          </cell>
        </row>
        <row r="749">
          <cell r="D749">
            <v>246040</v>
          </cell>
          <cell r="F749" t="str">
            <v>X</v>
          </cell>
          <cell r="G749">
            <v>500</v>
          </cell>
          <cell r="H749" t="str">
            <v>+WO 322213</v>
          </cell>
        </row>
        <row r="750">
          <cell r="D750">
            <v>180445</v>
          </cell>
          <cell r="F750" t="str">
            <v>X</v>
          </cell>
          <cell r="G750">
            <v>500</v>
          </cell>
          <cell r="H750" t="str">
            <v>+WO 322118</v>
          </cell>
        </row>
        <row r="753">
          <cell r="D753" t="str">
            <v>品名</v>
          </cell>
          <cell r="E753" t="str">
            <v>途程</v>
          </cell>
          <cell r="F753" t="str">
            <v>規格</v>
          </cell>
          <cell r="G753" t="str">
            <v>數量</v>
          </cell>
          <cell r="H753" t="str">
            <v>交期</v>
          </cell>
          <cell r="I753" t="str">
            <v>架機日</v>
          </cell>
          <cell r="J753" t="str">
            <v>入庫起始日</v>
          </cell>
          <cell r="K753" t="str">
            <v>產速/日</v>
          </cell>
          <cell r="L753" t="str">
            <v>利潤中心</v>
          </cell>
          <cell r="M753" t="str">
            <v>機台</v>
          </cell>
        </row>
        <row r="754">
          <cell r="D754" t="str">
            <v>SELF-T-FM-A-01</v>
          </cell>
          <cell r="G754">
            <v>500</v>
          </cell>
          <cell r="H754">
            <v>45545</v>
          </cell>
          <cell r="I754">
            <v>45541</v>
          </cell>
          <cell r="J754">
            <v>45545</v>
          </cell>
          <cell r="L754" t="str">
            <v>12C</v>
          </cell>
          <cell r="M754" t="str">
            <v>A04</v>
          </cell>
        </row>
        <row r="756">
          <cell r="D756" t="str">
            <v>品名</v>
          </cell>
          <cell r="E756" t="str">
            <v>途程</v>
          </cell>
          <cell r="F756" t="str">
            <v>規格</v>
          </cell>
          <cell r="G756" t="str">
            <v>數量</v>
          </cell>
          <cell r="H756" t="str">
            <v>交期</v>
          </cell>
          <cell r="I756" t="str">
            <v>架機日</v>
          </cell>
          <cell r="J756" t="str">
            <v>入庫起始日</v>
          </cell>
          <cell r="K756" t="str">
            <v>產速/日</v>
          </cell>
          <cell r="L756" t="str">
            <v>利潤中心</v>
          </cell>
          <cell r="M756" t="str">
            <v>機台</v>
          </cell>
        </row>
        <row r="757">
          <cell r="D757" t="str">
            <v>CP-029L2821-A-01</v>
          </cell>
          <cell r="F757" t="str">
            <v>X</v>
          </cell>
          <cell r="G757">
            <v>4500</v>
          </cell>
          <cell r="H757">
            <v>45546</v>
          </cell>
          <cell r="I757">
            <v>45544</v>
          </cell>
          <cell r="J757">
            <v>45546</v>
          </cell>
          <cell r="K757">
            <v>5900</v>
          </cell>
          <cell r="L757" t="str">
            <v>10V</v>
          </cell>
          <cell r="M757" t="str">
            <v>F01</v>
          </cell>
        </row>
        <row r="758">
          <cell r="D758" t="str">
            <v>BNC-H</v>
          </cell>
          <cell r="F758" t="str">
            <v>X</v>
          </cell>
          <cell r="G758">
            <v>4500</v>
          </cell>
          <cell r="H758">
            <v>45545</v>
          </cell>
          <cell r="I758">
            <v>45541</v>
          </cell>
          <cell r="J758">
            <v>45545</v>
          </cell>
          <cell r="K758">
            <v>15400</v>
          </cell>
          <cell r="L758" t="str">
            <v>10V</v>
          </cell>
          <cell r="M758" t="str">
            <v>F07</v>
          </cell>
        </row>
        <row r="761">
          <cell r="D761" t="str">
            <v>品名</v>
          </cell>
          <cell r="E761" t="str">
            <v>途程</v>
          </cell>
          <cell r="F761" t="str">
            <v>規格</v>
          </cell>
          <cell r="G761" t="str">
            <v>數量</v>
          </cell>
          <cell r="H761" t="str">
            <v>交期</v>
          </cell>
          <cell r="I761" t="str">
            <v>架機日</v>
          </cell>
          <cell r="J761" t="str">
            <v>入庫起始日</v>
          </cell>
          <cell r="K761" t="str">
            <v>產速/日</v>
          </cell>
          <cell r="L761" t="str">
            <v>利潤中心</v>
          </cell>
          <cell r="M761" t="str">
            <v>機台</v>
          </cell>
        </row>
        <row r="762">
          <cell r="D762" t="str">
            <v>NS-11050-1</v>
          </cell>
          <cell r="F762" t="str">
            <v>X</v>
          </cell>
          <cell r="G762">
            <v>10000</v>
          </cell>
          <cell r="H762">
            <v>45548</v>
          </cell>
          <cell r="I762">
            <v>45546</v>
          </cell>
          <cell r="J762">
            <v>45548</v>
          </cell>
          <cell r="K762">
            <v>13200</v>
          </cell>
          <cell r="L762" t="str">
            <v>10B</v>
          </cell>
          <cell r="M762" t="str">
            <v>A07</v>
          </cell>
        </row>
        <row r="763">
          <cell r="D763" t="str">
            <v>NS-10617-1-01</v>
          </cell>
          <cell r="F763" t="str">
            <v>X</v>
          </cell>
          <cell r="G763">
            <v>10000</v>
          </cell>
          <cell r="H763">
            <v>45546</v>
          </cell>
          <cell r="I763">
            <v>45544</v>
          </cell>
          <cell r="J763">
            <v>45546</v>
          </cell>
          <cell r="K763">
            <v>21000</v>
          </cell>
          <cell r="L763" t="str">
            <v>10B</v>
          </cell>
          <cell r="M763" t="str">
            <v>B02</v>
          </cell>
        </row>
        <row r="764">
          <cell r="D764" t="str">
            <v>NS-11049</v>
          </cell>
          <cell r="F764" t="str">
            <v>X</v>
          </cell>
          <cell r="G764">
            <v>10000</v>
          </cell>
          <cell r="H764">
            <v>45548</v>
          </cell>
          <cell r="I764">
            <v>45546</v>
          </cell>
          <cell r="J764">
            <v>45548</v>
          </cell>
          <cell r="K764">
            <v>20000</v>
          </cell>
          <cell r="L764" t="str">
            <v>10B</v>
          </cell>
          <cell r="M764" t="str">
            <v>F07</v>
          </cell>
        </row>
        <row r="766">
          <cell r="D766" t="str">
            <v>品名</v>
          </cell>
          <cell r="E766" t="str">
            <v>途程</v>
          </cell>
          <cell r="F766" t="str">
            <v>規格</v>
          </cell>
          <cell r="G766" t="str">
            <v>數量</v>
          </cell>
          <cell r="H766" t="str">
            <v>交期</v>
          </cell>
          <cell r="I766" t="str">
            <v>架機日</v>
          </cell>
          <cell r="J766" t="str">
            <v>入庫起始日</v>
          </cell>
          <cell r="K766" t="str">
            <v>產速/日</v>
          </cell>
          <cell r="L766" t="str">
            <v>利潤中心</v>
          </cell>
          <cell r="M766" t="str">
            <v>機台</v>
          </cell>
        </row>
        <row r="767">
          <cell r="D767" t="str">
            <v>NS-11046-1-01</v>
          </cell>
          <cell r="F767" t="str">
            <v>X</v>
          </cell>
          <cell r="G767">
            <v>10000</v>
          </cell>
          <cell r="H767">
            <v>45547</v>
          </cell>
          <cell r="I767">
            <v>45545</v>
          </cell>
          <cell r="J767">
            <v>45556</v>
          </cell>
          <cell r="K767">
            <v>7700</v>
          </cell>
          <cell r="L767" t="str">
            <v>10B</v>
          </cell>
          <cell r="M767" t="str">
            <v>B01</v>
          </cell>
        </row>
        <row r="770">
          <cell r="D770" t="str">
            <v>品名</v>
          </cell>
          <cell r="E770" t="str">
            <v>途程</v>
          </cell>
          <cell r="F770" t="str">
            <v>規格</v>
          </cell>
          <cell r="G770" t="str">
            <v>數量</v>
          </cell>
          <cell r="H770" t="str">
            <v>交期</v>
          </cell>
          <cell r="I770" t="str">
            <v>架機日</v>
          </cell>
          <cell r="J770" t="str">
            <v>入庫起始日</v>
          </cell>
          <cell r="K770" t="str">
            <v>產速/日</v>
          </cell>
          <cell r="L770" t="str">
            <v>利潤中心</v>
          </cell>
          <cell r="M770" t="str">
            <v>機台</v>
          </cell>
        </row>
        <row r="771">
          <cell r="D771" t="str">
            <v>187250-X3</v>
          </cell>
          <cell r="F771" t="str">
            <v>X</v>
          </cell>
          <cell r="G771">
            <v>300</v>
          </cell>
          <cell r="H771">
            <v>45538</v>
          </cell>
          <cell r="I771">
            <v>45534</v>
          </cell>
          <cell r="L771">
            <v>101</v>
          </cell>
          <cell r="M771" t="str">
            <v>A13</v>
          </cell>
        </row>
        <row r="772">
          <cell r="D772" t="str">
            <v>180260-X3</v>
          </cell>
          <cell r="F772" t="str">
            <v>X</v>
          </cell>
          <cell r="G772">
            <v>300</v>
          </cell>
          <cell r="H772">
            <v>45537</v>
          </cell>
          <cell r="I772">
            <v>45533</v>
          </cell>
          <cell r="L772">
            <v>101</v>
          </cell>
          <cell r="M772" t="str">
            <v>B02</v>
          </cell>
        </row>
        <row r="773">
          <cell r="D773" t="str">
            <v>180260-X4</v>
          </cell>
          <cell r="F773" t="str">
            <v>X</v>
          </cell>
          <cell r="G773">
            <v>300</v>
          </cell>
          <cell r="H773">
            <v>45538</v>
          </cell>
          <cell r="I773">
            <v>45537</v>
          </cell>
          <cell r="L773">
            <v>101</v>
          </cell>
          <cell r="M773" t="str">
            <v>B02</v>
          </cell>
        </row>
        <row r="775">
          <cell r="D775" t="str">
            <v>品名</v>
          </cell>
          <cell r="E775" t="str">
            <v>途程</v>
          </cell>
          <cell r="F775" t="str">
            <v>規格</v>
          </cell>
          <cell r="G775" t="str">
            <v>數量</v>
          </cell>
          <cell r="H775" t="str">
            <v>交期</v>
          </cell>
          <cell r="I775" t="str">
            <v>架機日</v>
          </cell>
          <cell r="J775" t="str">
            <v>入庫起始日</v>
          </cell>
          <cell r="K775" t="str">
            <v>產速/日</v>
          </cell>
          <cell r="L775" t="str">
            <v>利潤中心</v>
          </cell>
          <cell r="M775" t="str">
            <v>機台</v>
          </cell>
        </row>
        <row r="776">
          <cell r="D776" t="str">
            <v>CLFB6/312-C</v>
          </cell>
          <cell r="F776" t="str">
            <v>X</v>
          </cell>
          <cell r="G776">
            <v>3000</v>
          </cell>
          <cell r="H776">
            <v>45547</v>
          </cell>
          <cell r="I776">
            <v>45545</v>
          </cell>
          <cell r="J776">
            <v>45547</v>
          </cell>
          <cell r="K776">
            <v>13200</v>
          </cell>
          <cell r="L776" t="str">
            <v>10S</v>
          </cell>
          <cell r="M776" t="str">
            <v>A21</v>
          </cell>
        </row>
        <row r="779">
          <cell r="D779" t="str">
            <v>品名</v>
          </cell>
          <cell r="E779" t="str">
            <v>途程</v>
          </cell>
          <cell r="F779" t="str">
            <v>規格</v>
          </cell>
          <cell r="G779" t="str">
            <v>數量</v>
          </cell>
          <cell r="H779" t="str">
            <v>交期</v>
          </cell>
          <cell r="I779" t="str">
            <v>架機日</v>
          </cell>
          <cell r="J779" t="str">
            <v>入庫起始日</v>
          </cell>
          <cell r="K779" t="str">
            <v>產速/日</v>
          </cell>
          <cell r="L779" t="str">
            <v>利潤中心</v>
          </cell>
          <cell r="M779" t="str">
            <v>機台</v>
          </cell>
        </row>
        <row r="780">
          <cell r="D780" t="str">
            <v>26F-01</v>
          </cell>
          <cell r="F780" t="str">
            <v>X</v>
          </cell>
          <cell r="G780">
            <v>44000</v>
          </cell>
          <cell r="H780">
            <v>45551</v>
          </cell>
          <cell r="I780">
            <v>45545</v>
          </cell>
          <cell r="J780">
            <v>45547</v>
          </cell>
          <cell r="K780">
            <v>20000</v>
          </cell>
          <cell r="L780" t="str">
            <v>10T</v>
          </cell>
          <cell r="M780" t="str">
            <v>A02</v>
          </cell>
        </row>
        <row r="781">
          <cell r="D781" t="str">
            <v>FF-FF-26-A-04</v>
          </cell>
          <cell r="F781" t="str">
            <v>X</v>
          </cell>
          <cell r="G781">
            <v>45000</v>
          </cell>
          <cell r="H781">
            <v>45555</v>
          </cell>
          <cell r="I781">
            <v>45545</v>
          </cell>
          <cell r="J781">
            <v>45547</v>
          </cell>
          <cell r="K781">
            <v>7000</v>
          </cell>
          <cell r="L781" t="str">
            <v>10T</v>
          </cell>
          <cell r="M781" t="str">
            <v>B13</v>
          </cell>
        </row>
        <row r="783">
          <cell r="D783" t="str">
            <v>品名</v>
          </cell>
          <cell r="E783" t="str">
            <v>途程</v>
          </cell>
          <cell r="F783" t="str">
            <v>規格</v>
          </cell>
          <cell r="G783" t="str">
            <v>數量</v>
          </cell>
          <cell r="H783" t="str">
            <v>交期</v>
          </cell>
          <cell r="I783" t="str">
            <v>架機日</v>
          </cell>
          <cell r="J783" t="str">
            <v>入庫起始日</v>
          </cell>
          <cell r="K783" t="str">
            <v>產速/日</v>
          </cell>
          <cell r="L783" t="str">
            <v>利潤中心</v>
          </cell>
          <cell r="M783" t="str">
            <v>機台</v>
          </cell>
        </row>
        <row r="784">
          <cell r="D784" t="str">
            <v>FS-PF-59-RING-02</v>
          </cell>
          <cell r="F784" t="str">
            <v>X</v>
          </cell>
          <cell r="G784">
            <v>56000</v>
          </cell>
          <cell r="H784">
            <v>45548</v>
          </cell>
          <cell r="I784" t="str">
            <v>9/11~</v>
          </cell>
          <cell r="J784">
            <v>45547</v>
          </cell>
          <cell r="K784" t="str">
            <v>15400*2</v>
          </cell>
          <cell r="L784">
            <v>103</v>
          </cell>
          <cell r="M784" t="str">
            <v>A15 A20</v>
          </cell>
        </row>
        <row r="785">
          <cell r="D785" t="str">
            <v>FS-PF-59-C</v>
          </cell>
          <cell r="F785" t="str">
            <v>X</v>
          </cell>
          <cell r="G785">
            <v>30000</v>
          </cell>
          <cell r="H785">
            <v>45541</v>
          </cell>
          <cell r="I785" t="str">
            <v>9/5~</v>
          </cell>
          <cell r="J785">
            <v>45541</v>
          </cell>
          <cell r="K785">
            <v>34000</v>
          </cell>
          <cell r="L785">
            <v>103</v>
          </cell>
          <cell r="M785" t="str">
            <v>A22</v>
          </cell>
        </row>
        <row r="789">
          <cell r="D789" t="str">
            <v>品名</v>
          </cell>
          <cell r="E789" t="str">
            <v>途程</v>
          </cell>
          <cell r="F789" t="str">
            <v>規格</v>
          </cell>
          <cell r="G789" t="str">
            <v>數量</v>
          </cell>
          <cell r="H789" t="str">
            <v>交期</v>
          </cell>
          <cell r="I789" t="str">
            <v>架機日</v>
          </cell>
          <cell r="J789" t="str">
            <v>入庫起始日</v>
          </cell>
          <cell r="K789" t="str">
            <v>產速/日</v>
          </cell>
          <cell r="L789" t="str">
            <v>利潤中心</v>
          </cell>
          <cell r="M789" t="str">
            <v>機台</v>
          </cell>
        </row>
        <row r="790">
          <cell r="D790" t="str">
            <v>FAM-N</v>
          </cell>
          <cell r="F790" t="str">
            <v>X</v>
          </cell>
          <cell r="G790">
            <v>6600</v>
          </cell>
          <cell r="H790">
            <v>45545</v>
          </cell>
          <cell r="I790" t="str">
            <v>9/9~</v>
          </cell>
          <cell r="J790">
            <v>45545</v>
          </cell>
          <cell r="K790">
            <v>17000</v>
          </cell>
          <cell r="L790" t="str">
            <v>11Q</v>
          </cell>
          <cell r="M790" t="str">
            <v>B10</v>
          </cell>
        </row>
        <row r="791">
          <cell r="D791" t="str">
            <v>IECM-FM-ATT-B1</v>
          </cell>
          <cell r="F791" t="str">
            <v>X</v>
          </cell>
          <cell r="G791">
            <v>14900</v>
          </cell>
          <cell r="H791">
            <v>45548</v>
          </cell>
          <cell r="I791">
            <v>45545</v>
          </cell>
          <cell r="J791">
            <v>45547</v>
          </cell>
          <cell r="K791">
            <v>11000</v>
          </cell>
          <cell r="L791" t="str">
            <v>11Q</v>
          </cell>
          <cell r="M791" t="str">
            <v>B03</v>
          </cell>
        </row>
        <row r="792">
          <cell r="D792" t="str">
            <v>FAM-D</v>
          </cell>
          <cell r="F792" t="str">
            <v>X</v>
          </cell>
          <cell r="G792">
            <v>8900</v>
          </cell>
          <cell r="H792">
            <v>45544</v>
          </cell>
          <cell r="I792" t="str">
            <v>9/6~</v>
          </cell>
          <cell r="J792">
            <v>45544</v>
          </cell>
          <cell r="K792">
            <v>20000</v>
          </cell>
          <cell r="L792" t="str">
            <v>11Q</v>
          </cell>
          <cell r="M792" t="str">
            <v>C04</v>
          </cell>
        </row>
        <row r="793">
          <cell r="D793" t="str">
            <v>IECM-FM-ATT-B2</v>
          </cell>
          <cell r="F793" t="str">
            <v>X</v>
          </cell>
          <cell r="G793">
            <v>14900</v>
          </cell>
          <cell r="H793">
            <v>45548</v>
          </cell>
          <cell r="I793">
            <v>45545</v>
          </cell>
          <cell r="J793">
            <v>45547</v>
          </cell>
          <cell r="K793">
            <v>11000</v>
          </cell>
          <cell r="L793" t="str">
            <v>11Q</v>
          </cell>
          <cell r="M793" t="str">
            <v>F09</v>
          </cell>
        </row>
        <row r="796">
          <cell r="D796" t="str">
            <v>品名</v>
          </cell>
          <cell r="E796" t="str">
            <v>途程</v>
          </cell>
          <cell r="F796" t="str">
            <v>規格</v>
          </cell>
          <cell r="G796" t="str">
            <v>數量</v>
          </cell>
          <cell r="H796" t="str">
            <v>交期</v>
          </cell>
          <cell r="I796" t="str">
            <v>架機日</v>
          </cell>
          <cell r="J796" t="str">
            <v>入庫起始日</v>
          </cell>
          <cell r="K796" t="str">
            <v>產速/日</v>
          </cell>
          <cell r="L796" t="str">
            <v>利潤中心</v>
          </cell>
          <cell r="M796" t="str">
            <v>機台</v>
          </cell>
        </row>
        <row r="797">
          <cell r="D797" t="str">
            <v>F81S</v>
          </cell>
          <cell r="F797" t="str">
            <v>X</v>
          </cell>
          <cell r="G797">
            <v>4700</v>
          </cell>
          <cell r="H797">
            <v>45537</v>
          </cell>
          <cell r="I797">
            <v>45533</v>
          </cell>
          <cell r="J797">
            <v>45537</v>
          </cell>
          <cell r="K797">
            <v>10000</v>
          </cell>
          <cell r="L797" t="str">
            <v>10R</v>
          </cell>
          <cell r="M797" t="str">
            <v>B05</v>
          </cell>
        </row>
        <row r="800">
          <cell r="D800" t="str">
            <v>品名</v>
          </cell>
          <cell r="E800" t="str">
            <v>途程</v>
          </cell>
          <cell r="F800" t="str">
            <v>規格</v>
          </cell>
          <cell r="G800" t="str">
            <v>數量</v>
          </cell>
          <cell r="H800" t="str">
            <v>交期</v>
          </cell>
          <cell r="I800" t="str">
            <v>架機日</v>
          </cell>
          <cell r="J800" t="str">
            <v>入庫起始日</v>
          </cell>
          <cell r="K800" t="str">
            <v>產速/日</v>
          </cell>
          <cell r="L800" t="str">
            <v>利潤中心</v>
          </cell>
          <cell r="M800" t="str">
            <v>機台</v>
          </cell>
        </row>
        <row r="801">
          <cell r="D801" t="str">
            <v>023-HH</v>
          </cell>
          <cell r="F801" t="str">
            <v>X</v>
          </cell>
          <cell r="G801">
            <v>20400</v>
          </cell>
          <cell r="H801">
            <v>45548</v>
          </cell>
          <cell r="I801" t="str">
            <v>9/11~</v>
          </cell>
          <cell r="J801">
            <v>45547</v>
          </cell>
          <cell r="K801">
            <v>13200</v>
          </cell>
          <cell r="L801" t="str">
            <v>10U</v>
          </cell>
          <cell r="M801" t="str">
            <v>A19</v>
          </cell>
        </row>
        <row r="802">
          <cell r="D802" t="str">
            <v>534831-009-B-03</v>
          </cell>
          <cell r="F802" t="str">
            <v>X</v>
          </cell>
          <cell r="G802">
            <v>20400</v>
          </cell>
          <cell r="H802">
            <v>45537</v>
          </cell>
          <cell r="I802" t="str">
            <v>8/29~</v>
          </cell>
          <cell r="J802">
            <v>45534</v>
          </cell>
          <cell r="K802">
            <v>10000</v>
          </cell>
          <cell r="L802" t="str">
            <v>10U</v>
          </cell>
          <cell r="M802" t="str">
            <v>B13</v>
          </cell>
        </row>
        <row r="803">
          <cell r="D803" t="str">
            <v>FS-PF-59-RING-02</v>
          </cell>
          <cell r="F803" t="str">
            <v>X</v>
          </cell>
          <cell r="G803">
            <v>30000</v>
          </cell>
          <cell r="H803">
            <v>45551</v>
          </cell>
          <cell r="I803" t="str">
            <v>9/13~</v>
          </cell>
          <cell r="J803">
            <v>45551</v>
          </cell>
          <cell r="K803" t="str">
            <v>15400*2</v>
          </cell>
          <cell r="L803">
            <v>103</v>
          </cell>
          <cell r="M803" t="str">
            <v>A15 A20</v>
          </cell>
        </row>
        <row r="804">
          <cell r="D804" t="str">
            <v>SLC11A-B-01</v>
          </cell>
          <cell r="F804" t="str">
            <v>P</v>
          </cell>
          <cell r="G804">
            <v>20000</v>
          </cell>
          <cell r="H804">
            <v>45553</v>
          </cell>
          <cell r="I804">
            <v>45546</v>
          </cell>
          <cell r="J804">
            <v>45548</v>
          </cell>
          <cell r="K804">
            <v>8500</v>
          </cell>
          <cell r="L804">
            <v>102</v>
          </cell>
          <cell r="M804" t="str">
            <v>F11</v>
          </cell>
        </row>
        <row r="805">
          <cell r="D805" t="str">
            <v>SLC11A-R-01</v>
          </cell>
          <cell r="F805" t="str">
            <v>P</v>
          </cell>
          <cell r="G805">
            <v>20000</v>
          </cell>
          <cell r="H805">
            <v>45554</v>
          </cell>
          <cell r="I805">
            <v>45546</v>
          </cell>
          <cell r="J805">
            <v>45548</v>
          </cell>
          <cell r="K805">
            <v>6500</v>
          </cell>
          <cell r="L805">
            <v>102</v>
          </cell>
          <cell r="M805" t="str">
            <v>F10</v>
          </cell>
        </row>
        <row r="806">
          <cell r="D806" t="str">
            <v>SLC11B-CC</v>
          </cell>
          <cell r="F806" t="str">
            <v>X</v>
          </cell>
          <cell r="G806">
            <v>20000</v>
          </cell>
          <cell r="H806">
            <v>45553</v>
          </cell>
          <cell r="I806">
            <v>45547</v>
          </cell>
          <cell r="J806">
            <v>45551</v>
          </cell>
          <cell r="K806">
            <v>13200</v>
          </cell>
          <cell r="L806">
            <v>102</v>
          </cell>
          <cell r="M806" t="str">
            <v>C17</v>
          </cell>
        </row>
        <row r="807">
          <cell r="D807" t="str">
            <v>SLC11-C</v>
          </cell>
          <cell r="F807" t="str">
            <v>X</v>
          </cell>
          <cell r="G807">
            <v>20000</v>
          </cell>
          <cell r="H807">
            <v>45553</v>
          </cell>
          <cell r="I807">
            <v>45547</v>
          </cell>
          <cell r="J807">
            <v>45551</v>
          </cell>
          <cell r="K807">
            <v>13200</v>
          </cell>
          <cell r="L807">
            <v>102</v>
          </cell>
          <cell r="M807" t="str">
            <v>F08</v>
          </cell>
        </row>
        <row r="808">
          <cell r="D808" t="str">
            <v>SLC11-CC-01</v>
          </cell>
          <cell r="F808" t="str">
            <v>X</v>
          </cell>
          <cell r="G808">
            <v>20000</v>
          </cell>
          <cell r="H808">
            <v>45554</v>
          </cell>
          <cell r="I808">
            <v>45548</v>
          </cell>
          <cell r="J808">
            <v>45553</v>
          </cell>
          <cell r="K808">
            <v>16500</v>
          </cell>
          <cell r="L808">
            <v>102</v>
          </cell>
          <cell r="M808" t="str">
            <v>A21</v>
          </cell>
        </row>
        <row r="809">
          <cell r="D809" t="str">
            <v>SLC11-NUT-01</v>
          </cell>
          <cell r="F809" t="str">
            <v>X</v>
          </cell>
          <cell r="G809">
            <v>20000</v>
          </cell>
          <cell r="H809">
            <v>45548</v>
          </cell>
          <cell r="I809">
            <v>45546</v>
          </cell>
          <cell r="J809">
            <v>45548</v>
          </cell>
          <cell r="K809">
            <v>20000</v>
          </cell>
          <cell r="L809">
            <v>102</v>
          </cell>
          <cell r="M809" t="str">
            <v>B08</v>
          </cell>
        </row>
        <row r="811">
          <cell r="D811" t="str">
            <v>品名</v>
          </cell>
          <cell r="E811" t="str">
            <v>途程</v>
          </cell>
          <cell r="F811" t="str">
            <v>規格</v>
          </cell>
          <cell r="G811" t="str">
            <v>數量</v>
          </cell>
          <cell r="H811" t="str">
            <v>交期</v>
          </cell>
          <cell r="I811" t="str">
            <v>架機日</v>
          </cell>
          <cell r="J811" t="str">
            <v>入庫起始日</v>
          </cell>
          <cell r="K811" t="str">
            <v>產速/日</v>
          </cell>
          <cell r="L811" t="str">
            <v>利潤中心</v>
          </cell>
          <cell r="M811" t="str">
            <v>機台</v>
          </cell>
        </row>
        <row r="812">
          <cell r="D812">
            <v>180014</v>
          </cell>
          <cell r="F812" t="str">
            <v>X</v>
          </cell>
          <cell r="G812">
            <v>600</v>
          </cell>
          <cell r="H812">
            <v>45551</v>
          </cell>
          <cell r="I812">
            <v>45547</v>
          </cell>
          <cell r="J812">
            <v>45551</v>
          </cell>
          <cell r="K812">
            <v>22000</v>
          </cell>
          <cell r="L812" t="str">
            <v>10F</v>
          </cell>
          <cell r="M812" t="str">
            <v>F12</v>
          </cell>
        </row>
        <row r="813">
          <cell r="D813" t="str">
            <v>EZ-187132</v>
          </cell>
          <cell r="F813" t="str">
            <v>X</v>
          </cell>
          <cell r="G813">
            <v>600</v>
          </cell>
          <cell r="H813" t="str">
            <v>+WO 322137</v>
          </cell>
          <cell r="L813" t="str">
            <v>10F</v>
          </cell>
        </row>
        <row r="814">
          <cell r="D814">
            <v>246040</v>
          </cell>
          <cell r="F814" t="str">
            <v>X</v>
          </cell>
          <cell r="G814">
            <v>600</v>
          </cell>
          <cell r="H814" t="str">
            <v>+WO 322265</v>
          </cell>
          <cell r="L814" t="str">
            <v>10F</v>
          </cell>
        </row>
        <row r="815">
          <cell r="D815">
            <v>180445</v>
          </cell>
          <cell r="F815" t="str">
            <v>P</v>
          </cell>
          <cell r="G815">
            <v>600</v>
          </cell>
          <cell r="H815">
            <v>45551</v>
          </cell>
          <cell r="I815">
            <v>45547</v>
          </cell>
          <cell r="J815">
            <v>45551</v>
          </cell>
          <cell r="K815">
            <v>6500</v>
          </cell>
          <cell r="L815" t="str">
            <v>10F</v>
          </cell>
          <cell r="M815" t="str">
            <v>F01</v>
          </cell>
        </row>
        <row r="817">
          <cell r="D817" t="str">
            <v>品名</v>
          </cell>
          <cell r="E817" t="str">
            <v>途程</v>
          </cell>
          <cell r="F817" t="str">
            <v>規格</v>
          </cell>
          <cell r="G817" t="str">
            <v>數量</v>
          </cell>
          <cell r="H817" t="str">
            <v>交期</v>
          </cell>
          <cell r="I817" t="str">
            <v>架機日</v>
          </cell>
          <cell r="J817" t="str">
            <v>入庫起始日</v>
          </cell>
          <cell r="K817" t="str">
            <v>產速/日</v>
          </cell>
          <cell r="L817" t="str">
            <v>利潤中心</v>
          </cell>
          <cell r="M817" t="str">
            <v>機台</v>
          </cell>
        </row>
        <row r="818">
          <cell r="D818" t="str">
            <v>G-F61-PCBV-X-A</v>
          </cell>
          <cell r="F818" t="str">
            <v>P</v>
          </cell>
          <cell r="G818">
            <v>5000</v>
          </cell>
          <cell r="H818">
            <v>45551</v>
          </cell>
          <cell r="I818">
            <v>45547</v>
          </cell>
          <cell r="J818">
            <v>45551</v>
          </cell>
          <cell r="K818">
            <v>6500</v>
          </cell>
          <cell r="L818" t="str">
            <v>10S</v>
          </cell>
          <cell r="M818" t="str">
            <v>B14</v>
          </cell>
        </row>
        <row r="821">
          <cell r="D821" t="str">
            <v>品名</v>
          </cell>
          <cell r="E821" t="str">
            <v>途程</v>
          </cell>
          <cell r="F821" t="str">
            <v>規格</v>
          </cell>
          <cell r="G821" t="str">
            <v>數量</v>
          </cell>
          <cell r="H821" t="str">
            <v>交期</v>
          </cell>
          <cell r="I821" t="str">
            <v>架機日</v>
          </cell>
          <cell r="J821" t="str">
            <v>入庫起始日</v>
          </cell>
          <cell r="K821" t="str">
            <v>產速/日</v>
          </cell>
          <cell r="L821" t="str">
            <v>利潤中心</v>
          </cell>
          <cell r="M821" t="str">
            <v>機台</v>
          </cell>
        </row>
        <row r="822">
          <cell r="D822" t="str">
            <v>F81S</v>
          </cell>
          <cell r="F822" t="str">
            <v>X</v>
          </cell>
          <cell r="G822">
            <v>50000</v>
          </cell>
          <cell r="H822">
            <v>45554</v>
          </cell>
          <cell r="I822">
            <v>45545</v>
          </cell>
          <cell r="J822">
            <v>45547</v>
          </cell>
          <cell r="K822">
            <v>10000</v>
          </cell>
          <cell r="L822" t="str">
            <v>10R</v>
          </cell>
          <cell r="M822" t="str">
            <v>B05</v>
          </cell>
        </row>
        <row r="825">
          <cell r="D825" t="str">
            <v>品名</v>
          </cell>
          <cell r="E825" t="str">
            <v>途程</v>
          </cell>
          <cell r="F825" t="str">
            <v>規格</v>
          </cell>
          <cell r="G825" t="str">
            <v>數量</v>
          </cell>
          <cell r="H825" t="str">
            <v>交期</v>
          </cell>
          <cell r="I825" t="str">
            <v>架機日</v>
          </cell>
          <cell r="J825" t="str">
            <v>入庫起始日</v>
          </cell>
          <cell r="K825" t="str">
            <v>產速/日</v>
          </cell>
          <cell r="L825" t="str">
            <v>利潤中心</v>
          </cell>
          <cell r="M825" t="str">
            <v>機台</v>
          </cell>
        </row>
        <row r="826">
          <cell r="D826" t="str">
            <v>99901310-A1-01</v>
          </cell>
          <cell r="F826" t="str">
            <v>X</v>
          </cell>
          <cell r="G826">
            <v>113800</v>
          </cell>
          <cell r="H826">
            <v>45555</v>
          </cell>
          <cell r="I826">
            <v>45547</v>
          </cell>
          <cell r="J826">
            <v>45551</v>
          </cell>
          <cell r="K826" t="str">
            <v>16500*2</v>
          </cell>
          <cell r="L826">
            <v>101</v>
          </cell>
          <cell r="M826" t="str">
            <v>A04 A05</v>
          </cell>
        </row>
        <row r="827">
          <cell r="D827" t="str">
            <v>246346-U</v>
          </cell>
          <cell r="F827" t="str">
            <v>X</v>
          </cell>
          <cell r="G827">
            <v>111600</v>
          </cell>
          <cell r="H827">
            <v>45548</v>
          </cell>
          <cell r="I827">
            <v>45538</v>
          </cell>
          <cell r="J827">
            <v>45540</v>
          </cell>
          <cell r="K827">
            <v>18700</v>
          </cell>
          <cell r="L827">
            <v>101</v>
          </cell>
          <cell r="M827" t="str">
            <v>A12</v>
          </cell>
        </row>
        <row r="828">
          <cell r="D828" t="str">
            <v>245316-U</v>
          </cell>
          <cell r="F828" t="str">
            <v>X</v>
          </cell>
          <cell r="G828">
            <v>114500</v>
          </cell>
          <cell r="H828">
            <v>45555</v>
          </cell>
          <cell r="I828" t="str">
            <v>9/6+C02
9/11+C04</v>
          </cell>
          <cell r="J828">
            <v>45545</v>
          </cell>
          <cell r="K828" t="str">
            <v>15400*2</v>
          </cell>
          <cell r="L828">
            <v>101</v>
          </cell>
          <cell r="M828" t="str">
            <v>C02 C04</v>
          </cell>
        </row>
        <row r="830">
          <cell r="D830" t="str">
            <v>品名</v>
          </cell>
          <cell r="E830" t="str">
            <v>途程</v>
          </cell>
          <cell r="F830" t="str">
            <v>規格</v>
          </cell>
          <cell r="G830" t="str">
            <v>數量</v>
          </cell>
          <cell r="H830" t="str">
            <v>交期</v>
          </cell>
          <cell r="I830" t="str">
            <v>架機日</v>
          </cell>
          <cell r="J830" t="str">
            <v>入庫起始日</v>
          </cell>
          <cell r="K830" t="str">
            <v>產速/日</v>
          </cell>
          <cell r="L830" t="str">
            <v>利潤中心</v>
          </cell>
          <cell r="M830" t="str">
            <v>機台</v>
          </cell>
        </row>
        <row r="831">
          <cell r="D831" t="str">
            <v>180231-02</v>
          </cell>
          <cell r="F831" t="str">
            <v>X</v>
          </cell>
          <cell r="G831">
            <v>3500</v>
          </cell>
          <cell r="H831">
            <v>45554</v>
          </cell>
          <cell r="I831">
            <v>45548</v>
          </cell>
          <cell r="J831">
            <v>45553</v>
          </cell>
          <cell r="K831">
            <v>21000</v>
          </cell>
          <cell r="L831">
            <v>101</v>
          </cell>
          <cell r="M831" t="str">
            <v>B12</v>
          </cell>
        </row>
        <row r="832">
          <cell r="D832">
            <v>246373</v>
          </cell>
          <cell r="F832" t="str">
            <v>X</v>
          </cell>
          <cell r="G832">
            <v>4100</v>
          </cell>
          <cell r="H832">
            <v>45553</v>
          </cell>
          <cell r="I832">
            <v>45548</v>
          </cell>
          <cell r="J832">
            <v>45553</v>
          </cell>
          <cell r="K832">
            <v>15400</v>
          </cell>
          <cell r="L832">
            <v>101</v>
          </cell>
          <cell r="M832" t="str">
            <v>C07</v>
          </cell>
        </row>
        <row r="833">
          <cell r="D833" t="str">
            <v>246025-01</v>
          </cell>
          <cell r="F833" t="str">
            <v>X</v>
          </cell>
          <cell r="G833">
            <v>4000</v>
          </cell>
          <cell r="H833">
            <v>45554</v>
          </cell>
          <cell r="I833">
            <v>45551</v>
          </cell>
          <cell r="J833">
            <v>45554</v>
          </cell>
          <cell r="K833">
            <v>11000</v>
          </cell>
          <cell r="L833">
            <v>101</v>
          </cell>
          <cell r="M833" t="str">
            <v>F09</v>
          </cell>
        </row>
        <row r="834">
          <cell r="D834" t="str">
            <v>99901910-H2</v>
          </cell>
          <cell r="F834" t="str">
            <v>X</v>
          </cell>
          <cell r="G834">
            <v>24900</v>
          </cell>
          <cell r="H834">
            <v>45555</v>
          </cell>
          <cell r="I834">
            <v>45551</v>
          </cell>
          <cell r="J834">
            <v>45554</v>
          </cell>
          <cell r="K834">
            <v>13200</v>
          </cell>
          <cell r="L834" t="str">
            <v>11Q</v>
          </cell>
          <cell r="M834" t="str">
            <v>A19</v>
          </cell>
        </row>
        <row r="837">
          <cell r="D837" t="str">
            <v>品名</v>
          </cell>
          <cell r="E837" t="str">
            <v>途程</v>
          </cell>
          <cell r="F837" t="str">
            <v>規格</v>
          </cell>
          <cell r="G837" t="str">
            <v>數量</v>
          </cell>
          <cell r="H837" t="str">
            <v>交期</v>
          </cell>
          <cell r="I837" t="str">
            <v>架機日</v>
          </cell>
          <cell r="J837" t="str">
            <v>入庫起始日</v>
          </cell>
          <cell r="K837" t="str">
            <v>產速/日</v>
          </cell>
          <cell r="L837" t="str">
            <v>利潤中心</v>
          </cell>
          <cell r="M837" t="str">
            <v>機台</v>
          </cell>
        </row>
        <row r="838">
          <cell r="D838" t="str">
            <v>SMBMDIP-179-F</v>
          </cell>
          <cell r="G838">
            <v>500</v>
          </cell>
          <cell r="H838">
            <v>45541</v>
          </cell>
          <cell r="I838">
            <v>45539</v>
          </cell>
          <cell r="L838" t="str">
            <v>11O</v>
          </cell>
          <cell r="M838" t="str">
            <v>A13</v>
          </cell>
        </row>
        <row r="842">
          <cell r="D842" t="str">
            <v>品名</v>
          </cell>
          <cell r="E842" t="str">
            <v>途程</v>
          </cell>
          <cell r="F842" t="str">
            <v>規格</v>
          </cell>
          <cell r="G842" t="str">
            <v>數量</v>
          </cell>
          <cell r="H842" t="str">
            <v>交期</v>
          </cell>
          <cell r="I842" t="str">
            <v>架機日</v>
          </cell>
          <cell r="J842" t="str">
            <v>入庫起始日</v>
          </cell>
          <cell r="K842" t="str">
            <v>產速/日</v>
          </cell>
          <cell r="L842" t="str">
            <v>利潤中心</v>
          </cell>
          <cell r="M842" t="str">
            <v>機台</v>
          </cell>
        </row>
        <row r="843">
          <cell r="D843" t="str">
            <v>YDS-5C-PS-B-02</v>
          </cell>
          <cell r="F843" t="str">
            <v>X</v>
          </cell>
          <cell r="G843">
            <v>24000</v>
          </cell>
          <cell r="H843">
            <v>45545</v>
          </cell>
          <cell r="I843">
            <v>45538</v>
          </cell>
          <cell r="J843">
            <v>45540</v>
          </cell>
          <cell r="K843">
            <v>6500</v>
          </cell>
          <cell r="L843">
            <v>105</v>
          </cell>
          <cell r="M843" t="str">
            <v>F10</v>
          </cell>
        </row>
        <row r="846">
          <cell r="D846" t="str">
            <v>品名</v>
          </cell>
          <cell r="E846" t="str">
            <v>途程</v>
          </cell>
          <cell r="F846" t="str">
            <v>規格</v>
          </cell>
          <cell r="G846" t="str">
            <v>數量</v>
          </cell>
          <cell r="H846" t="str">
            <v>交期</v>
          </cell>
          <cell r="I846" t="str">
            <v>架機日</v>
          </cell>
          <cell r="J846" t="str">
            <v>入庫起始日</v>
          </cell>
          <cell r="K846" t="str">
            <v>產速/日</v>
          </cell>
          <cell r="L846" t="str">
            <v>利潤中心</v>
          </cell>
          <cell r="M846" t="str">
            <v>機台</v>
          </cell>
        </row>
        <row r="847">
          <cell r="D847" t="str">
            <v>PEU-11U-A</v>
          </cell>
          <cell r="F847" t="str">
            <v>X</v>
          </cell>
          <cell r="G847">
            <v>10000</v>
          </cell>
          <cell r="H847">
            <v>45555</v>
          </cell>
          <cell r="I847">
            <v>45548</v>
          </cell>
          <cell r="J847">
            <v>45554</v>
          </cell>
          <cell r="K847">
            <v>8500</v>
          </cell>
          <cell r="L847" t="str">
            <v>12A</v>
          </cell>
          <cell r="M847" t="str">
            <v>F14</v>
          </cell>
        </row>
        <row r="848">
          <cell r="D848" t="str">
            <v>PNC-11U-C1</v>
          </cell>
          <cell r="F848" t="str">
            <v>X</v>
          </cell>
          <cell r="G848">
            <v>10000</v>
          </cell>
          <cell r="H848">
            <v>45554</v>
          </cell>
          <cell r="I848">
            <v>45551</v>
          </cell>
          <cell r="J848">
            <v>45554</v>
          </cell>
          <cell r="K848">
            <v>15400</v>
          </cell>
          <cell r="L848" t="str">
            <v>12A</v>
          </cell>
          <cell r="M848" t="str">
            <v>A09</v>
          </cell>
        </row>
        <row r="849">
          <cell r="D849" t="str">
            <v>PNC-11U-C2</v>
          </cell>
          <cell r="F849" t="str">
            <v>X</v>
          </cell>
          <cell r="G849">
            <v>10000</v>
          </cell>
          <cell r="H849">
            <v>45555</v>
          </cell>
          <cell r="I849">
            <v>45551</v>
          </cell>
          <cell r="J849">
            <v>45555</v>
          </cell>
          <cell r="K849">
            <v>8500</v>
          </cell>
          <cell r="L849" t="str">
            <v>12A</v>
          </cell>
          <cell r="M849" t="str">
            <v>A14</v>
          </cell>
        </row>
        <row r="850">
          <cell r="D850" t="str">
            <v>PNC-11U-F</v>
          </cell>
          <cell r="F850" t="str">
            <v>X</v>
          </cell>
          <cell r="G850">
            <v>10000</v>
          </cell>
          <cell r="H850">
            <v>45553</v>
          </cell>
          <cell r="I850">
            <v>45546</v>
          </cell>
          <cell r="J850">
            <v>45551</v>
          </cell>
          <cell r="K850">
            <v>8500</v>
          </cell>
          <cell r="L850" t="str">
            <v>12A</v>
          </cell>
          <cell r="M850" t="str">
            <v>C16</v>
          </cell>
        </row>
        <row r="851">
          <cell r="D851" t="str">
            <v>PNC-11U-N</v>
          </cell>
          <cell r="F851" t="str">
            <v>X</v>
          </cell>
          <cell r="G851">
            <v>10200</v>
          </cell>
          <cell r="H851">
            <v>45555</v>
          </cell>
          <cell r="I851">
            <v>45551</v>
          </cell>
          <cell r="J851">
            <v>45555</v>
          </cell>
          <cell r="K851">
            <v>8500</v>
          </cell>
          <cell r="L851" t="str">
            <v>12A</v>
          </cell>
          <cell r="M851" t="str">
            <v>C10</v>
          </cell>
        </row>
        <row r="852">
          <cell r="D852" t="str">
            <v>PNC-6U-C</v>
          </cell>
          <cell r="F852" t="str">
            <v>X</v>
          </cell>
          <cell r="G852">
            <v>25000</v>
          </cell>
          <cell r="H852">
            <v>45554</v>
          </cell>
          <cell r="I852">
            <v>45548</v>
          </cell>
          <cell r="J852">
            <v>45553</v>
          </cell>
          <cell r="K852">
            <v>15400</v>
          </cell>
          <cell r="L852" t="str">
            <v>12A</v>
          </cell>
          <cell r="M852" t="str">
            <v>A11</v>
          </cell>
        </row>
        <row r="853">
          <cell r="D853" t="str">
            <v>PNC-6U-N</v>
          </cell>
          <cell r="F853" t="str">
            <v>X</v>
          </cell>
          <cell r="G853">
            <v>25000</v>
          </cell>
          <cell r="H853">
            <v>45554</v>
          </cell>
          <cell r="I853">
            <v>45548</v>
          </cell>
          <cell r="J853">
            <v>45553</v>
          </cell>
          <cell r="K853">
            <v>15400</v>
          </cell>
          <cell r="L853" t="str">
            <v>12A</v>
          </cell>
          <cell r="M853" t="str">
            <v>B02</v>
          </cell>
        </row>
        <row r="854">
          <cell r="D854" t="str">
            <v>PNU-6U-F</v>
          </cell>
          <cell r="F854" t="str">
            <v>X</v>
          </cell>
          <cell r="G854">
            <v>25000</v>
          </cell>
          <cell r="H854">
            <v>45553</v>
          </cell>
          <cell r="I854">
            <v>45546</v>
          </cell>
          <cell r="J854">
            <v>45548</v>
          </cell>
          <cell r="K854">
            <v>11000</v>
          </cell>
          <cell r="L854" t="str">
            <v>12A</v>
          </cell>
          <cell r="M854" t="str">
            <v>A21</v>
          </cell>
        </row>
        <row r="857">
          <cell r="D857" t="str">
            <v>品名</v>
          </cell>
          <cell r="E857" t="str">
            <v>途程</v>
          </cell>
          <cell r="F857" t="str">
            <v>規格</v>
          </cell>
          <cell r="G857" t="str">
            <v>數量</v>
          </cell>
          <cell r="H857" t="str">
            <v>交期</v>
          </cell>
          <cell r="I857" t="str">
            <v>架機日</v>
          </cell>
          <cell r="J857" t="str">
            <v>入庫起始日</v>
          </cell>
          <cell r="K857" t="str">
            <v>產速/日</v>
          </cell>
          <cell r="L857" t="str">
            <v>利潤中心</v>
          </cell>
          <cell r="M857" t="str">
            <v>機台</v>
          </cell>
        </row>
        <row r="858">
          <cell r="D858" t="str">
            <v>FAM-A</v>
          </cell>
          <cell r="F858" t="str">
            <v>X</v>
          </cell>
          <cell r="G858">
            <v>35000</v>
          </cell>
          <cell r="H858">
            <v>45553</v>
          </cell>
          <cell r="I858" t="str">
            <v>9/9~</v>
          </cell>
          <cell r="J858">
            <v>45546</v>
          </cell>
          <cell r="K858">
            <v>8000</v>
          </cell>
          <cell r="L858" t="str">
            <v>11R</v>
          </cell>
          <cell r="M858" t="str">
            <v>B05</v>
          </cell>
        </row>
        <row r="859">
          <cell r="D859" t="str">
            <v>FAM-D</v>
          </cell>
          <cell r="F859" t="str">
            <v>X</v>
          </cell>
          <cell r="G859">
            <v>70000</v>
          </cell>
          <cell r="H859">
            <v>45551</v>
          </cell>
          <cell r="I859" t="str">
            <v>9/9~</v>
          </cell>
          <cell r="J859">
            <v>45546</v>
          </cell>
          <cell r="K859">
            <v>20000</v>
          </cell>
          <cell r="L859" t="str">
            <v>11R</v>
          </cell>
          <cell r="M859" t="str">
            <v>C04</v>
          </cell>
        </row>
        <row r="860">
          <cell r="D860" t="str">
            <v>FAM-N</v>
          </cell>
          <cell r="F860" t="str">
            <v>X</v>
          </cell>
          <cell r="G860">
            <v>70000</v>
          </cell>
          <cell r="H860">
            <v>45553</v>
          </cell>
          <cell r="I860" t="str">
            <v>9/10~</v>
          </cell>
          <cell r="J860">
            <v>45546</v>
          </cell>
          <cell r="K860">
            <v>17200</v>
          </cell>
          <cell r="L860" t="str">
            <v>11R</v>
          </cell>
          <cell r="M860" t="str">
            <v>B10</v>
          </cell>
        </row>
        <row r="861">
          <cell r="D861" t="str">
            <v>ATT-A</v>
          </cell>
          <cell r="F861" t="str">
            <v>X</v>
          </cell>
          <cell r="G861">
            <v>35000</v>
          </cell>
          <cell r="H861">
            <v>45561</v>
          </cell>
          <cell r="I861">
            <v>45553</v>
          </cell>
          <cell r="J861">
            <v>45555</v>
          </cell>
          <cell r="K861">
            <v>8000</v>
          </cell>
          <cell r="L861" t="str">
            <v>11R</v>
          </cell>
          <cell r="M861" t="str">
            <v>B05</v>
          </cell>
        </row>
        <row r="864">
          <cell r="D864" t="str">
            <v>品名</v>
          </cell>
          <cell r="E864" t="str">
            <v>途程</v>
          </cell>
          <cell r="F864" t="str">
            <v>規格</v>
          </cell>
          <cell r="G864" t="str">
            <v>數量</v>
          </cell>
          <cell r="H864" t="str">
            <v>交期</v>
          </cell>
          <cell r="I864" t="str">
            <v>架機日</v>
          </cell>
          <cell r="J864" t="str">
            <v>入庫起始日</v>
          </cell>
          <cell r="K864" t="str">
            <v>產速/日</v>
          </cell>
          <cell r="L864" t="str">
            <v>利潤中心</v>
          </cell>
          <cell r="M864" t="str">
            <v>機台</v>
          </cell>
        </row>
        <row r="865">
          <cell r="D865" t="str">
            <v>F90-A</v>
          </cell>
          <cell r="F865" t="str">
            <v>X</v>
          </cell>
          <cell r="G865">
            <v>7000</v>
          </cell>
          <cell r="H865">
            <v>45547</v>
          </cell>
          <cell r="I865">
            <v>45545</v>
          </cell>
          <cell r="J865">
            <v>45547</v>
          </cell>
          <cell r="K865">
            <v>18700</v>
          </cell>
          <cell r="L865" t="str">
            <v>10B</v>
          </cell>
          <cell r="M865" t="str">
            <v>B12</v>
          </cell>
        </row>
        <row r="866">
          <cell r="D866" t="str">
            <v>DS-90-N-B-01</v>
          </cell>
          <cell r="F866" t="str">
            <v>X</v>
          </cell>
          <cell r="G866">
            <v>7000</v>
          </cell>
          <cell r="H866">
            <v>45546</v>
          </cell>
          <cell r="I866" t="str">
            <v>9/9~</v>
          </cell>
          <cell r="J866">
            <v>45546</v>
          </cell>
          <cell r="K866">
            <v>15400</v>
          </cell>
          <cell r="L866" t="str">
            <v>10B</v>
          </cell>
          <cell r="M866" t="str">
            <v>A03</v>
          </cell>
        </row>
        <row r="869">
          <cell r="D869" t="str">
            <v>品名</v>
          </cell>
          <cell r="E869" t="str">
            <v>途程</v>
          </cell>
          <cell r="F869" t="str">
            <v>規格</v>
          </cell>
          <cell r="G869" t="str">
            <v>數量</v>
          </cell>
          <cell r="H869" t="str">
            <v>交期</v>
          </cell>
          <cell r="I869" t="str">
            <v>架機日</v>
          </cell>
          <cell r="J869" t="str">
            <v>入庫起始日</v>
          </cell>
          <cell r="K869" t="str">
            <v>產速/日</v>
          </cell>
          <cell r="L869" t="str">
            <v>利潤中心</v>
          </cell>
          <cell r="M869" t="str">
            <v>機台</v>
          </cell>
        </row>
        <row r="870">
          <cell r="D870" t="str">
            <v>NS-12194-1</v>
          </cell>
          <cell r="F870" t="str">
            <v>X</v>
          </cell>
          <cell r="G870">
            <v>20000</v>
          </cell>
          <cell r="H870">
            <v>45560</v>
          </cell>
          <cell r="I870">
            <v>45553</v>
          </cell>
          <cell r="J870">
            <v>45555</v>
          </cell>
          <cell r="K870">
            <v>6000</v>
          </cell>
          <cell r="L870" t="str">
            <v>10B</v>
          </cell>
          <cell r="M870" t="str">
            <v>B01</v>
          </cell>
        </row>
        <row r="871">
          <cell r="D871" t="str">
            <v>NS-12194-1</v>
          </cell>
          <cell r="F871" t="str">
            <v>X</v>
          </cell>
          <cell r="G871">
            <v>20000</v>
          </cell>
          <cell r="H871">
            <v>45565</v>
          </cell>
          <cell r="I871" t="str">
            <v>9/25~</v>
          </cell>
          <cell r="J871">
            <v>45561</v>
          </cell>
          <cell r="K871">
            <v>6000</v>
          </cell>
          <cell r="L871" t="str">
            <v>10B</v>
          </cell>
          <cell r="M871" t="str">
            <v>B01</v>
          </cell>
        </row>
        <row r="872">
          <cell r="D872" t="str">
            <v>NS-12194-1</v>
          </cell>
          <cell r="F872" t="str">
            <v>X</v>
          </cell>
          <cell r="G872">
            <v>20000</v>
          </cell>
          <cell r="H872">
            <v>45569</v>
          </cell>
          <cell r="I872" t="str">
            <v>9/30~</v>
          </cell>
          <cell r="J872">
            <v>45566</v>
          </cell>
          <cell r="K872">
            <v>6000</v>
          </cell>
          <cell r="L872" t="str">
            <v>10B</v>
          </cell>
          <cell r="M872" t="str">
            <v>B01</v>
          </cell>
        </row>
        <row r="873">
          <cell r="D873" t="str">
            <v>NS-11192-1-01</v>
          </cell>
          <cell r="F873" t="str">
            <v>X</v>
          </cell>
          <cell r="G873">
            <v>60000</v>
          </cell>
          <cell r="H873">
            <v>45562</v>
          </cell>
          <cell r="I873">
            <v>45553</v>
          </cell>
          <cell r="J873">
            <v>45555</v>
          </cell>
          <cell r="K873">
            <v>10000</v>
          </cell>
          <cell r="L873" t="str">
            <v>10B</v>
          </cell>
          <cell r="M873" t="str">
            <v>A13</v>
          </cell>
        </row>
        <row r="874">
          <cell r="D874" t="str">
            <v>NS-11194-1-04</v>
          </cell>
          <cell r="F874" t="str">
            <v>X</v>
          </cell>
          <cell r="G874">
            <v>60000</v>
          </cell>
          <cell r="H874">
            <v>45569</v>
          </cell>
          <cell r="I874">
            <v>45561</v>
          </cell>
          <cell r="J874">
            <v>45565</v>
          </cell>
          <cell r="K874">
            <v>14500</v>
          </cell>
          <cell r="L874" t="str">
            <v>10B</v>
          </cell>
          <cell r="M874" t="str">
            <v>F14</v>
          </cell>
        </row>
        <row r="875">
          <cell r="D875" t="str">
            <v>NS-11617-1-02</v>
          </cell>
          <cell r="F875" t="str">
            <v>P</v>
          </cell>
          <cell r="G875">
            <v>20000</v>
          </cell>
          <cell r="H875">
            <v>45561</v>
          </cell>
          <cell r="I875">
            <v>45553</v>
          </cell>
          <cell r="J875">
            <v>45555</v>
          </cell>
          <cell r="K875">
            <v>4400</v>
          </cell>
          <cell r="L875" t="str">
            <v>10B</v>
          </cell>
          <cell r="M875" t="str">
            <v>C13</v>
          </cell>
        </row>
        <row r="876">
          <cell r="D876" t="str">
            <v>NS-11617-1-02</v>
          </cell>
          <cell r="F876" t="str">
            <v>P</v>
          </cell>
          <cell r="G876">
            <v>20000</v>
          </cell>
          <cell r="H876">
            <v>45568</v>
          </cell>
          <cell r="I876" t="str">
            <v>9/26~</v>
          </cell>
          <cell r="J876">
            <v>45562</v>
          </cell>
          <cell r="K876">
            <v>4400</v>
          </cell>
          <cell r="L876" t="str">
            <v>10B</v>
          </cell>
          <cell r="M876" t="str">
            <v>C13</v>
          </cell>
        </row>
        <row r="877">
          <cell r="D877" t="str">
            <v>NS-11617-1-02</v>
          </cell>
          <cell r="F877" t="str">
            <v>P</v>
          </cell>
          <cell r="G877">
            <v>20000</v>
          </cell>
          <cell r="H877">
            <v>45576</v>
          </cell>
          <cell r="I877" t="str">
            <v>10/3~</v>
          </cell>
          <cell r="J877">
            <v>45569</v>
          </cell>
          <cell r="K877">
            <v>4400</v>
          </cell>
          <cell r="L877" t="str">
            <v>10B</v>
          </cell>
          <cell r="M877" t="str">
            <v>C13</v>
          </cell>
        </row>
        <row r="880">
          <cell r="D880" t="str">
            <v>品名</v>
          </cell>
          <cell r="E880" t="str">
            <v>途程</v>
          </cell>
          <cell r="F880" t="str">
            <v>規格</v>
          </cell>
          <cell r="G880" t="str">
            <v>數量</v>
          </cell>
          <cell r="H880" t="str">
            <v>交期</v>
          </cell>
          <cell r="I880" t="str">
            <v>架機日</v>
          </cell>
          <cell r="J880" t="str">
            <v>入庫起始日</v>
          </cell>
          <cell r="K880" t="str">
            <v>產速/日</v>
          </cell>
          <cell r="L880" t="str">
            <v>利潤中心</v>
          </cell>
          <cell r="M880" t="str">
            <v>機台</v>
          </cell>
        </row>
        <row r="881">
          <cell r="D881" t="str">
            <v>NS-11618-1-03</v>
          </cell>
          <cell r="F881" t="str">
            <v>X</v>
          </cell>
          <cell r="G881">
            <v>20000</v>
          </cell>
          <cell r="H881">
            <v>45560</v>
          </cell>
          <cell r="I881">
            <v>45553</v>
          </cell>
          <cell r="J881">
            <v>45555</v>
          </cell>
          <cell r="K881">
            <v>6000</v>
          </cell>
          <cell r="L881" t="str">
            <v>10B</v>
          </cell>
          <cell r="M881" t="str">
            <v>C16</v>
          </cell>
        </row>
        <row r="882">
          <cell r="D882" t="str">
            <v>NS-11618-1-03</v>
          </cell>
          <cell r="F882" t="str">
            <v>X</v>
          </cell>
          <cell r="G882">
            <v>20000</v>
          </cell>
          <cell r="H882">
            <v>45565</v>
          </cell>
          <cell r="I882" t="str">
            <v>9/25~</v>
          </cell>
          <cell r="J882">
            <v>45561</v>
          </cell>
          <cell r="K882">
            <v>6000</v>
          </cell>
          <cell r="L882" t="str">
            <v>10B</v>
          </cell>
          <cell r="M882" t="str">
            <v>C16</v>
          </cell>
        </row>
        <row r="883">
          <cell r="D883" t="str">
            <v>NS-11618-1-03</v>
          </cell>
          <cell r="F883" t="str">
            <v>X</v>
          </cell>
          <cell r="G883">
            <v>20000</v>
          </cell>
          <cell r="H883">
            <v>45569</v>
          </cell>
          <cell r="I883" t="str">
            <v>9/30~</v>
          </cell>
          <cell r="J883">
            <v>45566</v>
          </cell>
          <cell r="K883">
            <v>6000</v>
          </cell>
          <cell r="L883" t="str">
            <v>10B</v>
          </cell>
          <cell r="M883" t="str">
            <v>C16</v>
          </cell>
        </row>
        <row r="886">
          <cell r="D886" t="str">
            <v>品名</v>
          </cell>
          <cell r="E886" t="str">
            <v>途程</v>
          </cell>
          <cell r="F886" t="str">
            <v>規格</v>
          </cell>
          <cell r="G886" t="str">
            <v>數量</v>
          </cell>
          <cell r="H886" t="str">
            <v>交期</v>
          </cell>
          <cell r="I886" t="str">
            <v>架機日</v>
          </cell>
          <cell r="J886" t="str">
            <v>入庫起始日</v>
          </cell>
          <cell r="K886" t="str">
            <v>產速/日</v>
          </cell>
          <cell r="L886" t="str">
            <v>利潤中心</v>
          </cell>
          <cell r="M886" t="str">
            <v>機台</v>
          </cell>
        </row>
        <row r="887">
          <cell r="D887" t="str">
            <v>FS-PF-59-RING-02</v>
          </cell>
          <cell r="F887" t="str">
            <v>X</v>
          </cell>
          <cell r="G887">
            <v>10000</v>
          </cell>
          <cell r="H887">
            <v>45551</v>
          </cell>
          <cell r="I887" t="str">
            <v>9/13~</v>
          </cell>
          <cell r="J887">
            <v>45551</v>
          </cell>
          <cell r="K887" t="str">
            <v>15400*2</v>
          </cell>
          <cell r="L887" t="str">
            <v>10H</v>
          </cell>
          <cell r="M887" t="str">
            <v>A15 A20</v>
          </cell>
        </row>
        <row r="890">
          <cell r="D890" t="str">
            <v>品名</v>
          </cell>
          <cell r="E890" t="str">
            <v>途程</v>
          </cell>
          <cell r="F890" t="str">
            <v>規格</v>
          </cell>
          <cell r="G890" t="str">
            <v>數量</v>
          </cell>
          <cell r="H890" t="str">
            <v>交期</v>
          </cell>
          <cell r="I890" t="str">
            <v>架機日</v>
          </cell>
          <cell r="J890" t="str">
            <v>入庫起始日</v>
          </cell>
          <cell r="K890" t="str">
            <v>產速/日</v>
          </cell>
          <cell r="L890" t="str">
            <v>利潤中心</v>
          </cell>
          <cell r="M890" t="str">
            <v>機台</v>
          </cell>
        </row>
        <row r="891">
          <cell r="D891">
            <v>246040</v>
          </cell>
          <cell r="F891" t="str">
            <v>X</v>
          </cell>
          <cell r="G891">
            <v>700</v>
          </cell>
          <cell r="H891">
            <v>45544</v>
          </cell>
          <cell r="I891" t="str">
            <v>9/6~</v>
          </cell>
          <cell r="J891">
            <v>45544</v>
          </cell>
          <cell r="K891">
            <v>8000</v>
          </cell>
          <cell r="L891">
            <v>101</v>
          </cell>
          <cell r="M891" t="str">
            <v>F14</v>
          </cell>
        </row>
        <row r="892">
          <cell r="D892" t="str">
            <v>244072-01</v>
          </cell>
          <cell r="F892" t="str">
            <v>X</v>
          </cell>
          <cell r="G892">
            <v>500</v>
          </cell>
          <cell r="H892">
            <v>45547</v>
          </cell>
          <cell r="I892" t="str">
            <v>9/10~</v>
          </cell>
          <cell r="J892">
            <v>45547</v>
          </cell>
          <cell r="K892" t="str">
            <v>12000*2</v>
          </cell>
          <cell r="L892">
            <v>101</v>
          </cell>
          <cell r="M892" t="str">
            <v>A06 F06</v>
          </cell>
        </row>
        <row r="895">
          <cell r="D895" t="str">
            <v>品名</v>
          </cell>
          <cell r="E895" t="str">
            <v>途程</v>
          </cell>
          <cell r="F895" t="str">
            <v>規格</v>
          </cell>
          <cell r="G895" t="str">
            <v>數量</v>
          </cell>
          <cell r="H895" t="str">
            <v>交期</v>
          </cell>
          <cell r="I895" t="str">
            <v>架機日</v>
          </cell>
          <cell r="J895" t="str">
            <v>入庫起始日</v>
          </cell>
          <cell r="K895" t="str">
            <v>產速/日</v>
          </cell>
          <cell r="L895" t="str">
            <v>利潤中心</v>
          </cell>
          <cell r="M895" t="str">
            <v>機台</v>
          </cell>
        </row>
        <row r="896">
          <cell r="D896">
            <v>246442</v>
          </cell>
          <cell r="F896" t="str">
            <v>X</v>
          </cell>
          <cell r="G896">
            <v>250000</v>
          </cell>
          <cell r="H896">
            <v>45555</v>
          </cell>
          <cell r="I896" t="str">
            <v>9/10+A10
9/12+A18
9/16+A12</v>
          </cell>
          <cell r="J896">
            <v>45551</v>
          </cell>
          <cell r="K896" t="str">
            <v>22000*3</v>
          </cell>
          <cell r="L896">
            <v>101</v>
          </cell>
          <cell r="M896" t="str">
            <v>A10 A12 A18</v>
          </cell>
        </row>
        <row r="897">
          <cell r="D897">
            <v>246442</v>
          </cell>
          <cell r="F897" t="str">
            <v>X</v>
          </cell>
          <cell r="G897">
            <v>250000</v>
          </cell>
          <cell r="H897">
            <v>45561</v>
          </cell>
          <cell r="I897" t="str">
            <v>9/20~</v>
          </cell>
          <cell r="J897">
            <v>45558</v>
          </cell>
          <cell r="K897" t="str">
            <v>22000*3</v>
          </cell>
          <cell r="L897">
            <v>101</v>
          </cell>
          <cell r="M897" t="str">
            <v>A10 A12 A18</v>
          </cell>
        </row>
        <row r="898">
          <cell r="D898">
            <v>246442</v>
          </cell>
          <cell r="F898" t="str">
            <v>X</v>
          </cell>
          <cell r="G898">
            <v>250000</v>
          </cell>
          <cell r="H898">
            <v>45567</v>
          </cell>
          <cell r="I898" t="str">
            <v>9/26~</v>
          </cell>
          <cell r="J898">
            <v>45552</v>
          </cell>
          <cell r="K898" t="str">
            <v>22000*3</v>
          </cell>
          <cell r="L898">
            <v>101</v>
          </cell>
          <cell r="M898" t="str">
            <v>A10 A12 A18</v>
          </cell>
        </row>
        <row r="899">
          <cell r="D899">
            <v>246442</v>
          </cell>
          <cell r="F899" t="str">
            <v>X</v>
          </cell>
          <cell r="G899">
            <v>250000</v>
          </cell>
          <cell r="H899">
            <v>45573</v>
          </cell>
          <cell r="I899" t="str">
            <v>10/2~</v>
          </cell>
          <cell r="J899">
            <v>45568</v>
          </cell>
          <cell r="K899" t="str">
            <v>22000*3</v>
          </cell>
          <cell r="L899">
            <v>101</v>
          </cell>
          <cell r="M899" t="str">
            <v>A10 A12 A18</v>
          </cell>
        </row>
        <row r="902">
          <cell r="D902" t="str">
            <v>品名</v>
          </cell>
          <cell r="E902" t="str">
            <v>途程</v>
          </cell>
          <cell r="F902" t="str">
            <v>規格</v>
          </cell>
          <cell r="G902" t="str">
            <v>數量</v>
          </cell>
          <cell r="H902" t="str">
            <v>交期</v>
          </cell>
          <cell r="I902" t="str">
            <v>架機日</v>
          </cell>
          <cell r="J902" t="str">
            <v>入庫起始日</v>
          </cell>
          <cell r="K902" t="str">
            <v>產速/日</v>
          </cell>
          <cell r="L902" t="str">
            <v>利潤中心</v>
          </cell>
          <cell r="M902" t="str">
            <v>機台</v>
          </cell>
        </row>
        <row r="903">
          <cell r="D903" t="str">
            <v>PCB90-RHT-A</v>
          </cell>
          <cell r="F903" t="str">
            <v>X</v>
          </cell>
          <cell r="G903">
            <v>2100</v>
          </cell>
          <cell r="H903">
            <v>45546</v>
          </cell>
          <cell r="I903" t="str">
            <v>9/9~</v>
          </cell>
          <cell r="J903">
            <v>45546</v>
          </cell>
          <cell r="K903">
            <v>8000</v>
          </cell>
          <cell r="L903" t="str">
            <v>10S</v>
          </cell>
          <cell r="M903" t="str">
            <v>B09</v>
          </cell>
        </row>
        <row r="904">
          <cell r="D904" t="str">
            <v>PCB90-RHT-B-01</v>
          </cell>
          <cell r="F904" t="str">
            <v>X</v>
          </cell>
          <cell r="G904">
            <v>2000</v>
          </cell>
          <cell r="H904">
            <v>45544</v>
          </cell>
          <cell r="I904" t="str">
            <v>9/6~</v>
          </cell>
          <cell r="J904">
            <v>45544</v>
          </cell>
          <cell r="K904">
            <v>6500</v>
          </cell>
          <cell r="L904" t="str">
            <v>10S</v>
          </cell>
          <cell r="M904" t="str">
            <v>B14</v>
          </cell>
        </row>
        <row r="908">
          <cell r="D908" t="str">
            <v>品名</v>
          </cell>
          <cell r="E908" t="str">
            <v>途程</v>
          </cell>
          <cell r="F908" t="str">
            <v>規格</v>
          </cell>
          <cell r="G908" t="str">
            <v>數量</v>
          </cell>
          <cell r="H908" t="str">
            <v>交期</v>
          </cell>
          <cell r="I908" t="str">
            <v>架機日</v>
          </cell>
          <cell r="J908" t="str">
            <v>入庫起始日</v>
          </cell>
          <cell r="K908" t="str">
            <v>產速/日</v>
          </cell>
          <cell r="L908" t="str">
            <v>利潤中心</v>
          </cell>
          <cell r="M908" t="str">
            <v>機台</v>
          </cell>
        </row>
        <row r="909">
          <cell r="D909" t="str">
            <v>NS-12194-1</v>
          </cell>
          <cell r="F909" t="str">
            <v>X</v>
          </cell>
          <cell r="G909">
            <v>20000</v>
          </cell>
          <cell r="H909">
            <v>45553</v>
          </cell>
          <cell r="I909">
            <v>45545</v>
          </cell>
          <cell r="J909">
            <v>45547</v>
          </cell>
          <cell r="K909">
            <v>6000</v>
          </cell>
          <cell r="L909" t="str">
            <v>10B</v>
          </cell>
          <cell r="M909" t="str">
            <v>B01</v>
          </cell>
        </row>
        <row r="910">
          <cell r="D910" t="str">
            <v>NS-12194-1</v>
          </cell>
          <cell r="F910" t="str">
            <v>X</v>
          </cell>
          <cell r="G910">
            <v>20000</v>
          </cell>
          <cell r="H910">
            <v>45559</v>
          </cell>
          <cell r="I910" t="str">
            <v>9/25~</v>
          </cell>
          <cell r="J910">
            <v>45561</v>
          </cell>
          <cell r="K910">
            <v>6000</v>
          </cell>
          <cell r="L910" t="str">
            <v>10B</v>
          </cell>
          <cell r="M910" t="str">
            <v>B01</v>
          </cell>
        </row>
        <row r="911">
          <cell r="D911" t="str">
            <v>NS-12194-1</v>
          </cell>
          <cell r="F911" t="str">
            <v>X</v>
          </cell>
          <cell r="G911">
            <v>20000</v>
          </cell>
          <cell r="H911">
            <v>45562</v>
          </cell>
          <cell r="I911" t="str">
            <v>9/30~</v>
          </cell>
          <cell r="J911">
            <v>45566</v>
          </cell>
          <cell r="K911">
            <v>6000</v>
          </cell>
          <cell r="L911" t="str">
            <v>10B</v>
          </cell>
          <cell r="M911" t="str">
            <v>B01</v>
          </cell>
        </row>
        <row r="912">
          <cell r="D912" t="str">
            <v>NS-11618-1-03</v>
          </cell>
          <cell r="F912" t="str">
            <v>X</v>
          </cell>
          <cell r="G912">
            <v>20000</v>
          </cell>
          <cell r="H912">
            <v>45551</v>
          </cell>
          <cell r="I912">
            <v>45544</v>
          </cell>
          <cell r="J912">
            <v>45546</v>
          </cell>
          <cell r="K912">
            <v>6000</v>
          </cell>
          <cell r="L912" t="str">
            <v>10B</v>
          </cell>
          <cell r="M912" t="str">
            <v>F12</v>
          </cell>
        </row>
        <row r="913">
          <cell r="D913" t="str">
            <v>NS-11618-1-03</v>
          </cell>
          <cell r="F913" t="str">
            <v>X</v>
          </cell>
          <cell r="G913">
            <v>20000</v>
          </cell>
          <cell r="H913">
            <v>45558</v>
          </cell>
          <cell r="I913" t="str">
            <v>9/16~</v>
          </cell>
          <cell r="J913">
            <v>45553</v>
          </cell>
          <cell r="K913">
            <v>6000</v>
          </cell>
          <cell r="L913" t="str">
            <v>10B</v>
          </cell>
          <cell r="M913" t="str">
            <v>F12</v>
          </cell>
        </row>
        <row r="914">
          <cell r="D914" t="str">
            <v>NS-11618-1-03</v>
          </cell>
          <cell r="F914" t="str">
            <v>X</v>
          </cell>
          <cell r="G914">
            <v>20000</v>
          </cell>
          <cell r="H914">
            <v>45561</v>
          </cell>
          <cell r="I914" t="str">
            <v>9/23~</v>
          </cell>
          <cell r="J914">
            <v>45559</v>
          </cell>
          <cell r="K914">
            <v>6000</v>
          </cell>
          <cell r="L914" t="str">
            <v>10B</v>
          </cell>
          <cell r="M914" t="str">
            <v>F12</v>
          </cell>
        </row>
        <row r="917">
          <cell r="D917" t="str">
            <v>品名</v>
          </cell>
          <cell r="E917" t="str">
            <v>途程</v>
          </cell>
          <cell r="F917" t="str">
            <v>規格</v>
          </cell>
          <cell r="G917" t="str">
            <v>數量</v>
          </cell>
          <cell r="H917" t="str">
            <v>交期</v>
          </cell>
          <cell r="I917" t="str">
            <v>架機日</v>
          </cell>
          <cell r="J917" t="str">
            <v>入庫起始日</v>
          </cell>
          <cell r="K917" t="str">
            <v>產速/日</v>
          </cell>
          <cell r="L917" t="str">
            <v>利潤中心</v>
          </cell>
          <cell r="M917" t="str">
            <v>機台</v>
          </cell>
        </row>
        <row r="918">
          <cell r="D918" t="str">
            <v>F90-A</v>
          </cell>
          <cell r="F918" t="str">
            <v>X</v>
          </cell>
          <cell r="G918">
            <v>7000</v>
          </cell>
          <cell r="H918">
            <v>45555</v>
          </cell>
          <cell r="I918">
            <v>45553</v>
          </cell>
          <cell r="J918">
            <v>45555</v>
          </cell>
          <cell r="K918">
            <v>18700</v>
          </cell>
          <cell r="L918" t="str">
            <v>10B</v>
          </cell>
          <cell r="M918" t="str">
            <v>B12</v>
          </cell>
        </row>
        <row r="922">
          <cell r="D922" t="str">
            <v>品名</v>
          </cell>
          <cell r="E922" t="str">
            <v>途程</v>
          </cell>
          <cell r="F922" t="str">
            <v>規格</v>
          </cell>
          <cell r="G922" t="str">
            <v>數量</v>
          </cell>
          <cell r="H922" t="str">
            <v>交期</v>
          </cell>
          <cell r="I922" t="str">
            <v>架機日</v>
          </cell>
          <cell r="J922" t="str">
            <v>入庫起始日</v>
          </cell>
          <cell r="K922" t="str">
            <v>產速/日</v>
          </cell>
          <cell r="L922" t="str">
            <v>利潤中心</v>
          </cell>
          <cell r="M922" t="str">
            <v>機台</v>
          </cell>
        </row>
        <row r="923">
          <cell r="D923" t="str">
            <v>JH-F61R-A-03</v>
          </cell>
          <cell r="F923" t="str">
            <v>X</v>
          </cell>
          <cell r="G923">
            <v>5000</v>
          </cell>
          <cell r="H923">
            <v>45555</v>
          </cell>
          <cell r="I923">
            <v>45553</v>
          </cell>
          <cell r="J923">
            <v>45555</v>
          </cell>
          <cell r="K923">
            <v>8500</v>
          </cell>
          <cell r="L923" t="str">
            <v>10T</v>
          </cell>
          <cell r="M923" t="str">
            <v>B14</v>
          </cell>
        </row>
        <row r="926">
          <cell r="D926" t="str">
            <v>品名</v>
          </cell>
          <cell r="E926" t="str">
            <v>途程</v>
          </cell>
          <cell r="F926" t="str">
            <v>規格</v>
          </cell>
          <cell r="G926" t="str">
            <v>數量</v>
          </cell>
          <cell r="H926" t="str">
            <v>交期</v>
          </cell>
          <cell r="I926" t="str">
            <v>架機日</v>
          </cell>
          <cell r="J926" t="str">
            <v>入庫起始日</v>
          </cell>
          <cell r="K926" t="str">
            <v>產速/日</v>
          </cell>
          <cell r="L926" t="str">
            <v>利潤中心</v>
          </cell>
          <cell r="M926" t="str">
            <v>機台</v>
          </cell>
        </row>
        <row r="927">
          <cell r="D927" t="str">
            <v>SLC6-NUT</v>
          </cell>
          <cell r="F927" t="str">
            <v>X</v>
          </cell>
          <cell r="G927">
            <v>50000</v>
          </cell>
          <cell r="H927">
            <v>45555</v>
          </cell>
          <cell r="I927" t="str">
            <v>9/16~</v>
          </cell>
          <cell r="J927">
            <v>45553</v>
          </cell>
          <cell r="K927">
            <v>17500</v>
          </cell>
          <cell r="L927">
            <v>102</v>
          </cell>
          <cell r="M927" t="str">
            <v>C15</v>
          </cell>
        </row>
        <row r="928">
          <cell r="D928" t="str">
            <v>F6-MCVL-F</v>
          </cell>
          <cell r="F928" t="str">
            <v>X</v>
          </cell>
          <cell r="G928">
            <v>51000</v>
          </cell>
          <cell r="H928">
            <v>45567</v>
          </cell>
          <cell r="I928" t="str">
            <v>9/27~</v>
          </cell>
          <cell r="J928">
            <v>45565</v>
          </cell>
          <cell r="K928">
            <v>20900</v>
          </cell>
          <cell r="L928">
            <v>102</v>
          </cell>
          <cell r="M928" t="str">
            <v>B04</v>
          </cell>
        </row>
        <row r="929">
          <cell r="D929" t="str">
            <v>XVDV812-082-B-01</v>
          </cell>
          <cell r="F929" t="str">
            <v>X</v>
          </cell>
          <cell r="G929">
            <v>50000</v>
          </cell>
          <cell r="H929">
            <v>45562</v>
          </cell>
          <cell r="I929" t="str">
            <v>9/24~</v>
          </cell>
          <cell r="J929">
            <v>45560</v>
          </cell>
          <cell r="K929" t="str">
            <v>11000*2</v>
          </cell>
          <cell r="L929">
            <v>102</v>
          </cell>
          <cell r="M929" t="str">
            <v>F15 C12</v>
          </cell>
        </row>
        <row r="930">
          <cell r="D930" t="str">
            <v>XVDV812-082-R</v>
          </cell>
          <cell r="F930" t="str">
            <v>X</v>
          </cell>
          <cell r="G930">
            <v>50000</v>
          </cell>
          <cell r="H930">
            <v>45565</v>
          </cell>
          <cell r="I930" t="str">
            <v>9/25~</v>
          </cell>
          <cell r="J930">
            <v>45561</v>
          </cell>
          <cell r="K930" t="str">
            <v>11880*2</v>
          </cell>
          <cell r="L930">
            <v>102</v>
          </cell>
          <cell r="M930" t="str">
            <v>C01 C02</v>
          </cell>
        </row>
        <row r="933">
          <cell r="D933" t="str">
            <v>品名</v>
          </cell>
          <cell r="E933" t="str">
            <v>途程</v>
          </cell>
          <cell r="F933" t="str">
            <v>規格</v>
          </cell>
          <cell r="G933" t="str">
            <v>數量</v>
          </cell>
          <cell r="H933" t="str">
            <v>交期</v>
          </cell>
          <cell r="I933" t="str">
            <v>架機日</v>
          </cell>
          <cell r="J933" t="str">
            <v>入庫起始日</v>
          </cell>
          <cell r="K933" t="str">
            <v>產速/日</v>
          </cell>
          <cell r="L933" t="str">
            <v>利潤中心</v>
          </cell>
          <cell r="M933" t="str">
            <v>機台</v>
          </cell>
        </row>
        <row r="934">
          <cell r="D934" t="str">
            <v>246461-X1</v>
          </cell>
          <cell r="G934">
            <v>500</v>
          </cell>
          <cell r="H934" t="str">
            <v>外發</v>
          </cell>
        </row>
        <row r="935">
          <cell r="D935" t="str">
            <v>246025-01</v>
          </cell>
          <cell r="G935">
            <v>500</v>
          </cell>
          <cell r="H935">
            <v>45548</v>
          </cell>
          <cell r="I935">
            <v>45547</v>
          </cell>
          <cell r="L935" t="str">
            <v>10F</v>
          </cell>
          <cell r="M935" t="str">
            <v>F09</v>
          </cell>
        </row>
        <row r="937">
          <cell r="D937" t="str">
            <v>品名</v>
          </cell>
          <cell r="E937" t="str">
            <v>途程</v>
          </cell>
          <cell r="F937" t="str">
            <v>規格</v>
          </cell>
          <cell r="G937" t="str">
            <v>數量</v>
          </cell>
          <cell r="H937" t="str">
            <v>交期</v>
          </cell>
          <cell r="I937" t="str">
            <v>架機日</v>
          </cell>
          <cell r="J937" t="str">
            <v>入庫起始日</v>
          </cell>
          <cell r="K937" t="str">
            <v>產速/日</v>
          </cell>
          <cell r="L937" t="str">
            <v>利潤中心</v>
          </cell>
          <cell r="M937" t="str">
            <v>機台</v>
          </cell>
        </row>
        <row r="938">
          <cell r="D938">
            <v>246479</v>
          </cell>
          <cell r="G938">
            <v>500</v>
          </cell>
          <cell r="H938" t="str">
            <v>外發</v>
          </cell>
        </row>
        <row r="939">
          <cell r="D939">
            <v>246031</v>
          </cell>
          <cell r="G939">
            <v>500</v>
          </cell>
          <cell r="H939">
            <v>45546</v>
          </cell>
          <cell r="I939">
            <v>45544</v>
          </cell>
          <cell r="L939" t="str">
            <v>10F</v>
          </cell>
          <cell r="M939" t="str">
            <v>F09</v>
          </cell>
        </row>
        <row r="942">
          <cell r="D942" t="str">
            <v>品名</v>
          </cell>
          <cell r="E942" t="str">
            <v>途程</v>
          </cell>
          <cell r="F942" t="str">
            <v>規格</v>
          </cell>
          <cell r="G942" t="str">
            <v>數量</v>
          </cell>
          <cell r="H942" t="str">
            <v>交期</v>
          </cell>
          <cell r="I942" t="str">
            <v>架機日</v>
          </cell>
          <cell r="J942" t="str">
            <v>入庫起始日</v>
          </cell>
          <cell r="K942" t="str">
            <v>產速/日</v>
          </cell>
          <cell r="L942" t="str">
            <v>利潤中心</v>
          </cell>
          <cell r="M942" t="str">
            <v>機台</v>
          </cell>
        </row>
        <row r="943">
          <cell r="D943">
            <v>246040</v>
          </cell>
          <cell r="F943" t="str">
            <v>X</v>
          </cell>
          <cell r="G943">
            <v>30000</v>
          </cell>
          <cell r="H943">
            <v>45558</v>
          </cell>
          <cell r="I943" t="str">
            <v>9/13~</v>
          </cell>
          <cell r="J943">
            <v>45551</v>
          </cell>
          <cell r="K943">
            <v>8000</v>
          </cell>
          <cell r="L943">
            <v>101</v>
          </cell>
          <cell r="M943" t="str">
            <v>F14</v>
          </cell>
        </row>
        <row r="944">
          <cell r="D944">
            <v>246040</v>
          </cell>
          <cell r="F944" t="str">
            <v>X</v>
          </cell>
          <cell r="G944">
            <v>30000</v>
          </cell>
          <cell r="H944">
            <v>45562</v>
          </cell>
          <cell r="I944" t="str">
            <v>9/23~</v>
          </cell>
          <cell r="J944">
            <v>45559</v>
          </cell>
          <cell r="K944">
            <v>8000</v>
          </cell>
          <cell r="L944">
            <v>101</v>
          </cell>
          <cell r="M944" t="str">
            <v>F14</v>
          </cell>
        </row>
        <row r="945">
          <cell r="D945">
            <v>246040</v>
          </cell>
          <cell r="F945" t="str">
            <v>X</v>
          </cell>
          <cell r="G945">
            <v>30000</v>
          </cell>
          <cell r="H945">
            <v>45567</v>
          </cell>
          <cell r="I945" t="str">
            <v>9/27~</v>
          </cell>
          <cell r="J945">
            <v>45565</v>
          </cell>
          <cell r="K945">
            <v>8000</v>
          </cell>
          <cell r="L945">
            <v>101</v>
          </cell>
          <cell r="M945" t="str">
            <v>F14</v>
          </cell>
        </row>
        <row r="946">
          <cell r="D946" t="str">
            <v>180070-E-03</v>
          </cell>
          <cell r="F946" t="str">
            <v>P</v>
          </cell>
          <cell r="G946">
            <v>30000</v>
          </cell>
          <cell r="H946">
            <v>45560</v>
          </cell>
          <cell r="I946" t="str">
            <v>9/20~</v>
          </cell>
          <cell r="J946">
            <v>45558</v>
          </cell>
          <cell r="K946">
            <v>6500</v>
          </cell>
          <cell r="L946">
            <v>101</v>
          </cell>
          <cell r="M946" t="str">
            <v>C05</v>
          </cell>
        </row>
        <row r="947">
          <cell r="D947" t="str">
            <v>180070-E-03</v>
          </cell>
          <cell r="F947" t="str">
            <v>P</v>
          </cell>
          <cell r="G947">
            <v>30000</v>
          </cell>
          <cell r="H947">
            <v>45565</v>
          </cell>
          <cell r="I947" t="str">
            <v>9/25~</v>
          </cell>
          <cell r="J947">
            <v>45561</v>
          </cell>
          <cell r="K947">
            <v>6500</v>
          </cell>
          <cell r="L947">
            <v>101</v>
          </cell>
          <cell r="M947" t="str">
            <v>C05</v>
          </cell>
        </row>
        <row r="948">
          <cell r="D948" t="str">
            <v>180070-E-03</v>
          </cell>
          <cell r="F948" t="str">
            <v>P</v>
          </cell>
          <cell r="G948">
            <v>30000</v>
          </cell>
          <cell r="H948">
            <v>45568</v>
          </cell>
          <cell r="I948" t="str">
            <v>9/30~</v>
          </cell>
          <cell r="J948">
            <v>45566</v>
          </cell>
          <cell r="K948">
            <v>6500</v>
          </cell>
          <cell r="L948">
            <v>101</v>
          </cell>
          <cell r="M948" t="str">
            <v>C05</v>
          </cell>
        </row>
        <row r="949">
          <cell r="D949" t="str">
            <v>185320-07</v>
          </cell>
          <cell r="F949" t="str">
            <v>X</v>
          </cell>
          <cell r="G949">
            <v>30200</v>
          </cell>
          <cell r="H949">
            <v>45566</v>
          </cell>
          <cell r="I949" t="str">
            <v>9/25~</v>
          </cell>
          <cell r="J949">
            <v>45561</v>
          </cell>
          <cell r="K949">
            <v>8500</v>
          </cell>
          <cell r="L949">
            <v>101</v>
          </cell>
          <cell r="M949" t="str">
            <v>F08</v>
          </cell>
        </row>
        <row r="950">
          <cell r="D950" t="str">
            <v>185320-07</v>
          </cell>
          <cell r="F950" t="str">
            <v>X</v>
          </cell>
          <cell r="G950">
            <v>30000</v>
          </cell>
          <cell r="H950">
            <v>45572</v>
          </cell>
          <cell r="I950" t="str">
            <v>10/1~</v>
          </cell>
          <cell r="J950">
            <v>45567</v>
          </cell>
          <cell r="K950">
            <v>8500</v>
          </cell>
          <cell r="L950">
            <v>101</v>
          </cell>
          <cell r="M950" t="str">
            <v>F08</v>
          </cell>
        </row>
        <row r="951">
          <cell r="D951" t="str">
            <v>185320-07</v>
          </cell>
          <cell r="F951" t="str">
            <v>X</v>
          </cell>
          <cell r="G951">
            <v>30000</v>
          </cell>
          <cell r="H951">
            <v>45576</v>
          </cell>
          <cell r="I951" t="str">
            <v>10/7~</v>
          </cell>
          <cell r="J951">
            <v>45573</v>
          </cell>
          <cell r="K951">
            <v>8500</v>
          </cell>
          <cell r="L951">
            <v>101</v>
          </cell>
          <cell r="M951" t="str">
            <v>F08</v>
          </cell>
        </row>
        <row r="952">
          <cell r="D952" t="str">
            <v>EZ-187132</v>
          </cell>
          <cell r="F952" t="str">
            <v>X</v>
          </cell>
          <cell r="G952">
            <v>30000</v>
          </cell>
          <cell r="H952">
            <v>45559</v>
          </cell>
          <cell r="I952" t="str">
            <v>9/18~</v>
          </cell>
          <cell r="J952">
            <v>45554</v>
          </cell>
          <cell r="K952">
            <v>8500</v>
          </cell>
          <cell r="L952">
            <v>101</v>
          </cell>
          <cell r="M952" t="str">
            <v>A17</v>
          </cell>
        </row>
        <row r="953">
          <cell r="D953" t="str">
            <v>EZ-187132</v>
          </cell>
          <cell r="F953" t="str">
            <v>X</v>
          </cell>
          <cell r="G953">
            <v>30000</v>
          </cell>
          <cell r="H953">
            <v>45565</v>
          </cell>
          <cell r="I953" t="str">
            <v>9/24~</v>
          </cell>
          <cell r="J953">
            <v>45560</v>
          </cell>
          <cell r="K953">
            <v>8500</v>
          </cell>
          <cell r="L953">
            <v>101</v>
          </cell>
          <cell r="M953" t="str">
            <v>A17</v>
          </cell>
        </row>
        <row r="954">
          <cell r="D954" t="str">
            <v>EZ-187132</v>
          </cell>
          <cell r="F954" t="str">
            <v>X</v>
          </cell>
          <cell r="G954">
            <v>30000</v>
          </cell>
          <cell r="H954">
            <v>45568</v>
          </cell>
          <cell r="I954" t="str">
            <v>9/30~</v>
          </cell>
          <cell r="J954">
            <v>45566</v>
          </cell>
          <cell r="K954">
            <v>8500</v>
          </cell>
          <cell r="L954">
            <v>101</v>
          </cell>
          <cell r="M954" t="str">
            <v>A17</v>
          </cell>
        </row>
        <row r="955">
          <cell r="D955" t="str">
            <v>ITC-18NF-N-C</v>
          </cell>
          <cell r="F955" t="str">
            <v>X</v>
          </cell>
          <cell r="G955">
            <v>10000</v>
          </cell>
          <cell r="H955">
            <v>45559</v>
          </cell>
          <cell r="I955">
            <v>45555</v>
          </cell>
          <cell r="J955">
            <v>45559</v>
          </cell>
          <cell r="K955">
            <v>17500</v>
          </cell>
          <cell r="L955">
            <v>102</v>
          </cell>
          <cell r="M955" t="str">
            <v>A03</v>
          </cell>
        </row>
        <row r="956">
          <cell r="D956" t="str">
            <v>XVDV812-088-CC</v>
          </cell>
          <cell r="F956" t="str">
            <v>X</v>
          </cell>
          <cell r="G956">
            <v>10000</v>
          </cell>
          <cell r="H956">
            <v>45558</v>
          </cell>
          <cell r="I956">
            <v>45554</v>
          </cell>
          <cell r="J956">
            <v>45558</v>
          </cell>
          <cell r="K956">
            <v>17500</v>
          </cell>
          <cell r="L956">
            <v>102</v>
          </cell>
          <cell r="M956" t="str">
            <v>F09</v>
          </cell>
        </row>
        <row r="957">
          <cell r="D957" t="str">
            <v>246025-01</v>
          </cell>
          <cell r="F957" t="str">
            <v>X</v>
          </cell>
          <cell r="G957">
            <v>500</v>
          </cell>
          <cell r="H957">
            <v>45551</v>
          </cell>
          <cell r="I957">
            <v>45547</v>
          </cell>
          <cell r="J957">
            <v>45551</v>
          </cell>
          <cell r="K957">
            <v>11000</v>
          </cell>
          <cell r="L957" t="str">
            <v>10F</v>
          </cell>
          <cell r="M957" t="str">
            <v>F09</v>
          </cell>
        </row>
        <row r="960">
          <cell r="D960" t="str">
            <v>品名</v>
          </cell>
          <cell r="E960" t="str">
            <v>途程</v>
          </cell>
          <cell r="F960" t="str">
            <v>規格</v>
          </cell>
          <cell r="G960" t="str">
            <v>數量</v>
          </cell>
          <cell r="H960" t="str">
            <v>交期</v>
          </cell>
          <cell r="I960" t="str">
            <v>架機日</v>
          </cell>
          <cell r="J960" t="str">
            <v>入庫起始日</v>
          </cell>
          <cell r="K960" t="str">
            <v>產速/日</v>
          </cell>
          <cell r="L960" t="str">
            <v>利潤中心</v>
          </cell>
          <cell r="M960" t="str">
            <v>機台</v>
          </cell>
        </row>
        <row r="961">
          <cell r="D961" t="str">
            <v>ASFPSLCQ-B</v>
          </cell>
          <cell r="F961" t="str">
            <v>X</v>
          </cell>
          <cell r="G961">
            <v>10000</v>
          </cell>
          <cell r="H961">
            <v>45558</v>
          </cell>
          <cell r="I961">
            <v>45554</v>
          </cell>
          <cell r="J961">
            <v>45558</v>
          </cell>
          <cell r="K961">
            <v>11000</v>
          </cell>
          <cell r="L961">
            <v>102</v>
          </cell>
          <cell r="M961" t="str">
            <v>C06</v>
          </cell>
        </row>
        <row r="962">
          <cell r="D962" t="str">
            <v>ASFPSLCQ-D</v>
          </cell>
          <cell r="F962" t="str">
            <v>X</v>
          </cell>
          <cell r="G962">
            <v>10000</v>
          </cell>
          <cell r="H962">
            <v>45558</v>
          </cell>
          <cell r="I962">
            <v>45554</v>
          </cell>
          <cell r="J962">
            <v>45558</v>
          </cell>
          <cell r="K962">
            <v>15400</v>
          </cell>
          <cell r="L962">
            <v>102</v>
          </cell>
          <cell r="M962" t="str">
            <v>C04</v>
          </cell>
        </row>
        <row r="963">
          <cell r="D963" t="str">
            <v>ASFPSLCQ-NUT</v>
          </cell>
          <cell r="F963" t="str">
            <v>X</v>
          </cell>
          <cell r="G963">
            <v>10000</v>
          </cell>
          <cell r="H963">
            <v>45559</v>
          </cell>
          <cell r="I963">
            <v>45555</v>
          </cell>
          <cell r="J963">
            <v>45559</v>
          </cell>
          <cell r="K963">
            <v>16500</v>
          </cell>
          <cell r="L963">
            <v>102</v>
          </cell>
          <cell r="M963" t="str">
            <v>B02</v>
          </cell>
        </row>
        <row r="964">
          <cell r="D964" t="str">
            <v>ASFPSLCQ-PT</v>
          </cell>
          <cell r="F964" t="str">
            <v>X</v>
          </cell>
          <cell r="G964">
            <v>10000</v>
          </cell>
          <cell r="H964">
            <v>45555</v>
          </cell>
          <cell r="I964">
            <v>45551</v>
          </cell>
          <cell r="J964">
            <v>45554</v>
          </cell>
          <cell r="K964">
            <v>13200</v>
          </cell>
          <cell r="L964">
            <v>102</v>
          </cell>
          <cell r="M964" t="str">
            <v>A01</v>
          </cell>
        </row>
        <row r="965">
          <cell r="D965" t="str">
            <v>SLC1855Q-FP-C-01</v>
          </cell>
          <cell r="F965" t="str">
            <v>X</v>
          </cell>
          <cell r="G965">
            <v>10000</v>
          </cell>
          <cell r="H965">
            <v>45560</v>
          </cell>
          <cell r="I965">
            <v>45555</v>
          </cell>
          <cell r="J965">
            <v>45559</v>
          </cell>
          <cell r="K965">
            <v>8500</v>
          </cell>
          <cell r="L965">
            <v>102</v>
          </cell>
          <cell r="M965" t="str">
            <v>A10</v>
          </cell>
        </row>
        <row r="966">
          <cell r="D966" t="str">
            <v>SLC1855Q-FP-R-01</v>
          </cell>
          <cell r="F966" t="str">
            <v>X</v>
          </cell>
          <cell r="G966">
            <v>10000</v>
          </cell>
          <cell r="H966">
            <v>45558</v>
          </cell>
          <cell r="I966">
            <v>45554</v>
          </cell>
          <cell r="J966">
            <v>45558</v>
          </cell>
          <cell r="K966">
            <v>10000</v>
          </cell>
          <cell r="L966">
            <v>102</v>
          </cell>
          <cell r="M966" t="str">
            <v>A21</v>
          </cell>
        </row>
        <row r="969">
          <cell r="D969" t="str">
            <v>品名</v>
          </cell>
          <cell r="E969" t="str">
            <v>途程</v>
          </cell>
          <cell r="F969" t="str">
            <v>規格</v>
          </cell>
          <cell r="G969" t="str">
            <v>數量</v>
          </cell>
          <cell r="H969" t="str">
            <v>交期</v>
          </cell>
          <cell r="I969" t="str">
            <v>架機日</v>
          </cell>
          <cell r="J969" t="str">
            <v>入庫起始日</v>
          </cell>
          <cell r="K969" t="str">
            <v>產速/日</v>
          </cell>
          <cell r="L969" t="str">
            <v>利潤中心</v>
          </cell>
          <cell r="M969" t="str">
            <v>機台</v>
          </cell>
        </row>
        <row r="970">
          <cell r="D970">
            <v>246088</v>
          </cell>
          <cell r="F970" t="str">
            <v>X</v>
          </cell>
          <cell r="G970">
            <v>29900</v>
          </cell>
          <cell r="H970">
            <v>45562</v>
          </cell>
          <cell r="I970">
            <v>45555</v>
          </cell>
          <cell r="J970">
            <v>45559</v>
          </cell>
          <cell r="K970">
            <v>8500</v>
          </cell>
          <cell r="L970">
            <v>101</v>
          </cell>
          <cell r="M970" t="str">
            <v>C02</v>
          </cell>
        </row>
        <row r="971">
          <cell r="D971" t="str">
            <v>180231-02</v>
          </cell>
          <cell r="F971" t="str">
            <v>X</v>
          </cell>
          <cell r="G971">
            <v>30000</v>
          </cell>
          <cell r="H971">
            <v>45558</v>
          </cell>
          <cell r="I971" t="str">
            <v>9/18~</v>
          </cell>
          <cell r="J971">
            <v>45554</v>
          </cell>
          <cell r="K971">
            <v>20900</v>
          </cell>
          <cell r="L971">
            <v>101</v>
          </cell>
          <cell r="M971" t="str">
            <v>B12</v>
          </cell>
        </row>
        <row r="972">
          <cell r="D972" t="str">
            <v>184509-02</v>
          </cell>
          <cell r="F972" t="str">
            <v>X</v>
          </cell>
          <cell r="G972">
            <v>10300</v>
          </cell>
          <cell r="H972">
            <v>45562</v>
          </cell>
          <cell r="I972">
            <v>45558</v>
          </cell>
          <cell r="J972">
            <v>45560</v>
          </cell>
          <cell r="K972">
            <v>4400</v>
          </cell>
          <cell r="L972" t="str">
            <v>10F</v>
          </cell>
          <cell r="M972" t="str">
            <v>B14</v>
          </cell>
        </row>
        <row r="973">
          <cell r="D973" t="str">
            <v>244500-02</v>
          </cell>
          <cell r="F973" t="str">
            <v>X</v>
          </cell>
          <cell r="G973">
            <v>10000</v>
          </cell>
          <cell r="H973">
            <v>45560</v>
          </cell>
          <cell r="I973">
            <v>45555</v>
          </cell>
          <cell r="J973">
            <v>45560</v>
          </cell>
          <cell r="K973">
            <v>6500</v>
          </cell>
          <cell r="L973" t="str">
            <v>10F</v>
          </cell>
          <cell r="M973" t="str">
            <v>C16</v>
          </cell>
        </row>
        <row r="974">
          <cell r="D974" t="str">
            <v>246280-01</v>
          </cell>
          <cell r="F974" t="str">
            <v>X</v>
          </cell>
          <cell r="G974">
            <v>30100</v>
          </cell>
          <cell r="H974">
            <v>45560</v>
          </cell>
          <cell r="I974">
            <v>45554</v>
          </cell>
          <cell r="J974">
            <v>45558</v>
          </cell>
          <cell r="K974">
            <v>11000</v>
          </cell>
          <cell r="L974">
            <v>101</v>
          </cell>
          <cell r="M974" t="str">
            <v>C07</v>
          </cell>
        </row>
        <row r="977">
          <cell r="D977" t="str">
            <v>品名</v>
          </cell>
          <cell r="E977" t="str">
            <v>途程</v>
          </cell>
          <cell r="F977" t="str">
            <v>規格</v>
          </cell>
          <cell r="G977" t="str">
            <v>數量</v>
          </cell>
          <cell r="H977" t="str">
            <v>交期</v>
          </cell>
          <cell r="I977" t="str">
            <v>架機日</v>
          </cell>
          <cell r="J977" t="str">
            <v>入庫起始日</v>
          </cell>
          <cell r="K977" t="str">
            <v>產速/日</v>
          </cell>
          <cell r="L977" t="str">
            <v>利潤中心</v>
          </cell>
          <cell r="M977" t="str">
            <v>機台</v>
          </cell>
        </row>
        <row r="978">
          <cell r="D978" t="str">
            <v>SLX-6C-F</v>
          </cell>
          <cell r="F978" t="str">
            <v>X</v>
          </cell>
          <cell r="G978">
            <v>1300000</v>
          </cell>
          <cell r="H978">
            <v>45583</v>
          </cell>
          <cell r="I978">
            <v>45562</v>
          </cell>
          <cell r="J978">
            <v>45566</v>
          </cell>
          <cell r="K978" t="str">
            <v>15400*7</v>
          </cell>
          <cell r="L978">
            <v>102</v>
          </cell>
          <cell r="M978" t="str">
            <v>F06 F10 F12 B03 B06 B09 B15</v>
          </cell>
        </row>
        <row r="979">
          <cell r="D979" t="str">
            <v>SLX-6C-C</v>
          </cell>
          <cell r="F979" t="str">
            <v>X</v>
          </cell>
          <cell r="G979">
            <v>1300000</v>
          </cell>
          <cell r="H979">
            <v>45582</v>
          </cell>
          <cell r="I979">
            <v>45561</v>
          </cell>
          <cell r="J979">
            <v>45565</v>
          </cell>
          <cell r="K979" t="str">
            <v>17500*6</v>
          </cell>
          <cell r="L979">
            <v>102</v>
          </cell>
          <cell r="M979" t="str">
            <v>A10 F13 F16 C06 C07 C09</v>
          </cell>
        </row>
        <row r="980">
          <cell r="D980" t="str">
            <v>SLX-6C-N-01</v>
          </cell>
          <cell r="F980" t="str">
            <v>X</v>
          </cell>
          <cell r="G980">
            <v>1300000</v>
          </cell>
          <cell r="H980">
            <v>45580</v>
          </cell>
          <cell r="I980">
            <v>45560</v>
          </cell>
          <cell r="J980">
            <v>45562</v>
          </cell>
          <cell r="K980" t="str">
            <v>22000*5</v>
          </cell>
          <cell r="L980">
            <v>102</v>
          </cell>
          <cell r="M980" t="str">
            <v>A03 A04 A05 C16 C17</v>
          </cell>
        </row>
        <row r="981">
          <cell r="D981" t="str">
            <v>SLX-6C-B</v>
          </cell>
          <cell r="F981" t="str">
            <v>X</v>
          </cell>
          <cell r="G981">
            <v>1300000</v>
          </cell>
          <cell r="H981">
            <v>45580</v>
          </cell>
          <cell r="I981" t="str">
            <v>9/23~9/24</v>
          </cell>
          <cell r="J981">
            <v>45561</v>
          </cell>
          <cell r="K981" t="str">
            <v>10000*10</v>
          </cell>
          <cell r="L981">
            <v>102</v>
          </cell>
          <cell r="M981" t="str">
            <v>A02 A07 A14 A15 A16 A18 A19 A20 A21 A22</v>
          </cell>
        </row>
        <row r="984">
          <cell r="D984" t="str">
            <v>品名</v>
          </cell>
          <cell r="E984" t="str">
            <v>途程</v>
          </cell>
          <cell r="F984" t="str">
            <v>規格</v>
          </cell>
          <cell r="G984" t="str">
            <v>數量</v>
          </cell>
          <cell r="H984" t="str">
            <v>交期</v>
          </cell>
          <cell r="I984" t="str">
            <v>架機日</v>
          </cell>
          <cell r="J984" t="str">
            <v>入庫起始日</v>
          </cell>
          <cell r="K984" t="str">
            <v>產速/日</v>
          </cell>
          <cell r="L984" t="str">
            <v>利潤中心</v>
          </cell>
          <cell r="M984" t="str">
            <v>機台</v>
          </cell>
        </row>
        <row r="985">
          <cell r="D985" t="str">
            <v>SLX-6-N</v>
          </cell>
          <cell r="F985" t="str">
            <v>X</v>
          </cell>
          <cell r="G985">
            <v>1300000</v>
          </cell>
          <cell r="H985">
            <v>45580</v>
          </cell>
          <cell r="I985">
            <v>45560</v>
          </cell>
          <cell r="J985">
            <v>45562</v>
          </cell>
          <cell r="K985" t="str">
            <v>22000*5</v>
          </cell>
          <cell r="L985">
            <v>102</v>
          </cell>
          <cell r="M985" t="str">
            <v>B02 B10 B12 C10 C14</v>
          </cell>
        </row>
        <row r="986">
          <cell r="D986" t="str">
            <v>SLX-6-B</v>
          </cell>
          <cell r="F986" t="str">
            <v>X</v>
          </cell>
          <cell r="G986">
            <v>1300000</v>
          </cell>
          <cell r="H986">
            <v>45580</v>
          </cell>
          <cell r="I986" t="str">
            <v>9/23~9/24</v>
          </cell>
          <cell r="J986">
            <v>45561</v>
          </cell>
          <cell r="K986" t="str">
            <v>10000*10</v>
          </cell>
          <cell r="L986">
            <v>102</v>
          </cell>
          <cell r="M986" t="str">
            <v>A02 A07 A14 A15 A16 A18 A19 A20 A21 A22</v>
          </cell>
        </row>
        <row r="987">
          <cell r="D987" t="str">
            <v>SLX-6-C</v>
          </cell>
          <cell r="F987" t="str">
            <v>X</v>
          </cell>
          <cell r="G987">
            <v>1300000</v>
          </cell>
          <cell r="H987">
            <v>45582</v>
          </cell>
          <cell r="I987">
            <v>45561</v>
          </cell>
          <cell r="J987">
            <v>45565</v>
          </cell>
          <cell r="K987" t="str">
            <v>17500*5</v>
          </cell>
          <cell r="L987">
            <v>102</v>
          </cell>
          <cell r="M987" t="str">
            <v>F13 F16 C06 C07 C09</v>
          </cell>
        </row>
        <row r="990">
          <cell r="D990" t="str">
            <v>品名</v>
          </cell>
          <cell r="E990" t="str">
            <v>途程</v>
          </cell>
          <cell r="F990" t="str">
            <v>規格</v>
          </cell>
          <cell r="G990" t="str">
            <v>數量</v>
          </cell>
          <cell r="H990" t="str">
            <v>交期</v>
          </cell>
          <cell r="I990" t="str">
            <v>架機日</v>
          </cell>
          <cell r="J990" t="str">
            <v>入庫起始日</v>
          </cell>
          <cell r="K990" t="str">
            <v>產速/日</v>
          </cell>
          <cell r="L990" t="str">
            <v>利潤中心</v>
          </cell>
          <cell r="M990" t="str">
            <v>機台</v>
          </cell>
        </row>
        <row r="991">
          <cell r="D991" t="str">
            <v>SMBM-179DC-F</v>
          </cell>
          <cell r="F991" t="str">
            <v>P</v>
          </cell>
          <cell r="G991">
            <v>160000</v>
          </cell>
          <cell r="H991">
            <v>45579</v>
          </cell>
          <cell r="I991">
            <v>45565</v>
          </cell>
          <cell r="J991">
            <v>45567</v>
          </cell>
          <cell r="K991" t="str">
            <v>11000*2</v>
          </cell>
          <cell r="L991" t="str">
            <v>11O</v>
          </cell>
          <cell r="M991" t="str">
            <v>A08 A10</v>
          </cell>
        </row>
        <row r="993">
          <cell r="D993" t="str">
            <v>品名</v>
          </cell>
          <cell r="E993" t="str">
            <v>途程</v>
          </cell>
          <cell r="F993" t="str">
            <v>規格</v>
          </cell>
          <cell r="G993" t="str">
            <v>數量</v>
          </cell>
          <cell r="H993" t="str">
            <v>交期</v>
          </cell>
          <cell r="I993" t="str">
            <v>架機日</v>
          </cell>
          <cell r="J993" t="str">
            <v>入庫起始日</v>
          </cell>
          <cell r="K993" t="str">
            <v>產速/日</v>
          </cell>
          <cell r="L993" t="str">
            <v>利潤中心</v>
          </cell>
          <cell r="M993" t="str">
            <v>機台</v>
          </cell>
        </row>
        <row r="994">
          <cell r="D994" t="str">
            <v>RF59-B</v>
          </cell>
          <cell r="F994" t="str">
            <v>X</v>
          </cell>
          <cell r="G994">
            <v>10000</v>
          </cell>
          <cell r="H994">
            <v>45560</v>
          </cell>
          <cell r="I994">
            <v>45558</v>
          </cell>
          <cell r="J994">
            <v>45560</v>
          </cell>
          <cell r="K994">
            <v>16500</v>
          </cell>
          <cell r="L994">
            <v>103</v>
          </cell>
          <cell r="M994" t="str">
            <v>C17</v>
          </cell>
        </row>
        <row r="995">
          <cell r="D995" t="str">
            <v>C2-RF59/4.9-C</v>
          </cell>
          <cell r="F995" t="str">
            <v>X</v>
          </cell>
          <cell r="G995">
            <v>10000</v>
          </cell>
          <cell r="H995">
            <v>45562</v>
          </cell>
          <cell r="I995">
            <v>45560</v>
          </cell>
          <cell r="J995">
            <v>45562</v>
          </cell>
          <cell r="K995">
            <v>17500</v>
          </cell>
          <cell r="L995">
            <v>103</v>
          </cell>
          <cell r="M995" t="str">
            <v>A03</v>
          </cell>
        </row>
        <row r="996">
          <cell r="D996" t="str">
            <v>S1-1205S-A(T)-01</v>
          </cell>
          <cell r="F996" t="str">
            <v>X</v>
          </cell>
          <cell r="G996">
            <v>10000</v>
          </cell>
          <cell r="H996">
            <v>45560</v>
          </cell>
          <cell r="I996">
            <v>45558</v>
          </cell>
          <cell r="J996">
            <v>45560</v>
          </cell>
          <cell r="K996">
            <v>16500</v>
          </cell>
          <cell r="L996">
            <v>103</v>
          </cell>
          <cell r="M996" t="str">
            <v>A04</v>
          </cell>
        </row>
        <row r="999">
          <cell r="D999" t="str">
            <v>品名</v>
          </cell>
          <cell r="E999" t="str">
            <v>途程</v>
          </cell>
          <cell r="F999" t="str">
            <v>規格</v>
          </cell>
          <cell r="G999" t="str">
            <v>數量</v>
          </cell>
          <cell r="H999" t="str">
            <v>交期</v>
          </cell>
          <cell r="I999" t="str">
            <v>架機日</v>
          </cell>
          <cell r="J999" t="str">
            <v>入庫起始日</v>
          </cell>
          <cell r="K999" t="str">
            <v>產速/日</v>
          </cell>
          <cell r="L999" t="str">
            <v>利潤中心</v>
          </cell>
          <cell r="M999" t="str">
            <v>機台</v>
          </cell>
        </row>
        <row r="1000">
          <cell r="D1000">
            <v>246442</v>
          </cell>
          <cell r="F1000" t="str">
            <v>X</v>
          </cell>
          <cell r="G1000">
            <v>250000</v>
          </cell>
          <cell r="H1000">
            <v>45580</v>
          </cell>
          <cell r="I1000" t="str">
            <v>10/8~</v>
          </cell>
          <cell r="J1000">
            <v>45574</v>
          </cell>
          <cell r="K1000" t="str">
            <v>22000*3</v>
          </cell>
          <cell r="L1000">
            <v>101</v>
          </cell>
          <cell r="M1000" t="str">
            <v>A11 A12 A09</v>
          </cell>
        </row>
        <row r="1001">
          <cell r="D1001">
            <v>246442</v>
          </cell>
          <cell r="F1001" t="str">
            <v>X</v>
          </cell>
          <cell r="G1001">
            <v>250000</v>
          </cell>
          <cell r="H1001">
            <v>45586</v>
          </cell>
          <cell r="I1001" t="str">
            <v>10/15~</v>
          </cell>
          <cell r="J1001">
            <v>45581</v>
          </cell>
          <cell r="K1001" t="str">
            <v>22000*3</v>
          </cell>
          <cell r="L1001">
            <v>101</v>
          </cell>
          <cell r="M1001" t="str">
            <v>A11 A12 A09</v>
          </cell>
        </row>
        <row r="1002">
          <cell r="D1002">
            <v>246442</v>
          </cell>
          <cell r="F1002" t="str">
            <v>X</v>
          </cell>
          <cell r="G1002">
            <v>250000</v>
          </cell>
          <cell r="H1002">
            <v>45590</v>
          </cell>
          <cell r="I1002" t="str">
            <v>10/21~</v>
          </cell>
          <cell r="J1002">
            <v>45587</v>
          </cell>
          <cell r="K1002" t="str">
            <v>22000*3</v>
          </cell>
          <cell r="L1002">
            <v>101</v>
          </cell>
          <cell r="M1002" t="str">
            <v>A11 A12 A09</v>
          </cell>
        </row>
        <row r="1003">
          <cell r="D1003">
            <v>246442</v>
          </cell>
          <cell r="F1003" t="str">
            <v>X</v>
          </cell>
          <cell r="G1003">
            <v>250000</v>
          </cell>
          <cell r="H1003">
            <v>45596</v>
          </cell>
          <cell r="I1003" t="str">
            <v>10/25~</v>
          </cell>
          <cell r="J1003">
            <v>45593</v>
          </cell>
          <cell r="K1003" t="str">
            <v>22000*3</v>
          </cell>
          <cell r="L1003">
            <v>101</v>
          </cell>
          <cell r="M1003" t="str">
            <v>A11 A12 A09</v>
          </cell>
        </row>
        <row r="1006">
          <cell r="D1006" t="str">
            <v>品名</v>
          </cell>
          <cell r="E1006" t="str">
            <v>途程</v>
          </cell>
          <cell r="F1006" t="str">
            <v>規格</v>
          </cell>
          <cell r="G1006" t="str">
            <v>數量</v>
          </cell>
          <cell r="H1006" t="str">
            <v>交期</v>
          </cell>
          <cell r="I1006" t="str">
            <v>架機日</v>
          </cell>
          <cell r="J1006" t="str">
            <v>入庫起始日</v>
          </cell>
          <cell r="K1006" t="str">
            <v>產速/日</v>
          </cell>
          <cell r="L1006" t="str">
            <v>利潤中心</v>
          </cell>
          <cell r="M1006" t="str">
            <v>機台</v>
          </cell>
        </row>
        <row r="1007">
          <cell r="D1007" t="str">
            <v>180070-E-03</v>
          </cell>
          <cell r="F1007" t="str">
            <v>p</v>
          </cell>
          <cell r="G1007">
            <v>625</v>
          </cell>
          <cell r="H1007">
            <v>45572</v>
          </cell>
          <cell r="I1007" t="str">
            <v>10/6~</v>
          </cell>
          <cell r="J1007">
            <v>45572</v>
          </cell>
          <cell r="K1007">
            <v>6500</v>
          </cell>
          <cell r="L1007">
            <v>101</v>
          </cell>
          <cell r="M1007" t="str">
            <v>C05</v>
          </cell>
        </row>
        <row r="1008">
          <cell r="D1008">
            <v>122220</v>
          </cell>
          <cell r="F1008" t="str">
            <v>p</v>
          </cell>
          <cell r="G1008">
            <v>800</v>
          </cell>
          <cell r="H1008">
            <v>45560</v>
          </cell>
          <cell r="I1008">
            <v>45558</v>
          </cell>
          <cell r="J1008">
            <v>45560</v>
          </cell>
          <cell r="K1008">
            <v>8500</v>
          </cell>
          <cell r="L1008">
            <v>101</v>
          </cell>
          <cell r="M1008" t="str">
            <v>F10</v>
          </cell>
        </row>
        <row r="1009">
          <cell r="D1009" t="str">
            <v>185320-07</v>
          </cell>
          <cell r="F1009" t="str">
            <v>p</v>
          </cell>
          <cell r="G1009">
            <v>625</v>
          </cell>
          <cell r="H1009">
            <v>45579</v>
          </cell>
          <cell r="I1009" t="str">
            <v>10/11~</v>
          </cell>
          <cell r="J1009">
            <v>45579</v>
          </cell>
          <cell r="K1009">
            <v>8500</v>
          </cell>
          <cell r="L1009">
            <v>101</v>
          </cell>
          <cell r="M1009" t="str">
            <v>F08</v>
          </cell>
        </row>
        <row r="1010">
          <cell r="D1010">
            <v>244052</v>
          </cell>
          <cell r="F1010" t="str">
            <v>p</v>
          </cell>
          <cell r="G1010">
            <v>550</v>
          </cell>
          <cell r="H1010">
            <v>45560</v>
          </cell>
          <cell r="I1010">
            <v>45558</v>
          </cell>
          <cell r="J1010">
            <v>45560</v>
          </cell>
          <cell r="K1010">
            <v>8500</v>
          </cell>
          <cell r="L1010">
            <v>101</v>
          </cell>
          <cell r="M1010" t="str">
            <v>F11</v>
          </cell>
        </row>
        <row r="1013">
          <cell r="D1013" t="str">
            <v>品名</v>
          </cell>
          <cell r="E1013" t="str">
            <v>途程</v>
          </cell>
          <cell r="F1013" t="str">
            <v>規格</v>
          </cell>
          <cell r="G1013" t="str">
            <v>數量</v>
          </cell>
          <cell r="H1013" t="str">
            <v>交期</v>
          </cell>
          <cell r="I1013" t="str">
            <v>架機日</v>
          </cell>
          <cell r="J1013" t="str">
            <v>入庫起始日</v>
          </cell>
          <cell r="K1013" t="str">
            <v>產速/日</v>
          </cell>
          <cell r="L1013" t="str">
            <v>利潤中心</v>
          </cell>
          <cell r="M1013" t="str">
            <v>機台</v>
          </cell>
        </row>
        <row r="1014">
          <cell r="D1014" t="str">
            <v>99550025-A</v>
          </cell>
          <cell r="F1014" t="str">
            <v>X</v>
          </cell>
          <cell r="G1014">
            <v>1500</v>
          </cell>
          <cell r="H1014">
            <v>45553</v>
          </cell>
          <cell r="I1014" t="str">
            <v>9/16~</v>
          </cell>
          <cell r="J1014">
            <v>45553</v>
          </cell>
          <cell r="K1014">
            <v>9200</v>
          </cell>
          <cell r="L1014" t="str">
            <v>10R</v>
          </cell>
          <cell r="M1014" t="str">
            <v>B07</v>
          </cell>
        </row>
        <row r="1016">
          <cell r="D1016" t="str">
            <v>品名</v>
          </cell>
          <cell r="E1016" t="str">
            <v>途程</v>
          </cell>
          <cell r="F1016" t="str">
            <v>規格</v>
          </cell>
          <cell r="G1016" t="str">
            <v>數量</v>
          </cell>
          <cell r="H1016" t="str">
            <v>交期</v>
          </cell>
          <cell r="I1016" t="str">
            <v>架機日</v>
          </cell>
          <cell r="J1016" t="str">
            <v>入庫起始日</v>
          </cell>
          <cell r="K1016" t="str">
            <v>產速/日</v>
          </cell>
          <cell r="L1016" t="str">
            <v>利潤中心</v>
          </cell>
          <cell r="M1016" t="str">
            <v>機台</v>
          </cell>
        </row>
        <row r="1017">
          <cell r="D1017" t="str">
            <v>246386-02</v>
          </cell>
          <cell r="F1017" t="str">
            <v>X</v>
          </cell>
          <cell r="G1017">
            <v>1000</v>
          </cell>
          <cell r="H1017">
            <v>45554</v>
          </cell>
          <cell r="I1017" t="str">
            <v>9/18~</v>
          </cell>
          <cell r="J1017">
            <v>45554</v>
          </cell>
          <cell r="K1017">
            <v>15400</v>
          </cell>
          <cell r="L1017">
            <v>101</v>
          </cell>
          <cell r="M1017" t="str">
            <v>A16 (1台就好)</v>
          </cell>
        </row>
        <row r="1018">
          <cell r="D1018" t="str">
            <v>515858-002-HH</v>
          </cell>
          <cell r="F1018" t="str">
            <v>X</v>
          </cell>
          <cell r="G1018">
            <v>35000</v>
          </cell>
          <cell r="H1018">
            <v>45559</v>
          </cell>
          <cell r="I1018" t="str">
            <v>9/16~</v>
          </cell>
          <cell r="J1018">
            <v>45554</v>
          </cell>
          <cell r="K1018">
            <v>11000</v>
          </cell>
          <cell r="L1018" t="str">
            <v xml:space="preserve">10S </v>
          </cell>
          <cell r="M1018" t="str">
            <v>B15</v>
          </cell>
        </row>
        <row r="1019">
          <cell r="D1019" t="str">
            <v>DS-90-N-B-01</v>
          </cell>
          <cell r="F1019" t="str">
            <v>X</v>
          </cell>
          <cell r="G1019">
            <v>5000</v>
          </cell>
          <cell r="H1019">
            <v>45554</v>
          </cell>
          <cell r="I1019" t="str">
            <v>9/18~</v>
          </cell>
          <cell r="J1019">
            <v>45554</v>
          </cell>
          <cell r="K1019">
            <v>15400</v>
          </cell>
          <cell r="L1019" t="str">
            <v xml:space="preserve">10S </v>
          </cell>
          <cell r="M1019" t="str">
            <v>A03</v>
          </cell>
        </row>
        <row r="1020">
          <cell r="D1020" t="str">
            <v>PF59GIT-A</v>
          </cell>
          <cell r="G1020">
            <v>100</v>
          </cell>
          <cell r="H1020">
            <v>45559</v>
          </cell>
          <cell r="I1020">
            <v>45555</v>
          </cell>
          <cell r="L1020">
            <v>110</v>
          </cell>
          <cell r="M1020" t="str">
            <v>B13</v>
          </cell>
        </row>
        <row r="1021">
          <cell r="D1021" t="str">
            <v>F90-A</v>
          </cell>
          <cell r="F1021" t="str">
            <v>X</v>
          </cell>
          <cell r="G1021">
            <v>5000</v>
          </cell>
          <cell r="H1021">
            <v>45558</v>
          </cell>
          <cell r="I1021">
            <v>45555</v>
          </cell>
          <cell r="J1021">
            <v>45558</v>
          </cell>
          <cell r="K1021">
            <v>18700</v>
          </cell>
          <cell r="L1021" t="str">
            <v xml:space="preserve">10S </v>
          </cell>
          <cell r="M1021" t="str">
            <v>C14</v>
          </cell>
        </row>
        <row r="1022">
          <cell r="D1022" t="str">
            <v>G-F81F-S-A-02</v>
          </cell>
          <cell r="F1022" t="str">
            <v>X</v>
          </cell>
          <cell r="G1022">
            <v>20000</v>
          </cell>
          <cell r="H1022">
            <v>45567</v>
          </cell>
          <cell r="I1022">
            <v>45565</v>
          </cell>
          <cell r="J1022">
            <v>45567</v>
          </cell>
          <cell r="K1022">
            <v>5500</v>
          </cell>
          <cell r="L1022" t="str">
            <v xml:space="preserve">10S </v>
          </cell>
          <cell r="M1022" t="str">
            <v>B14</v>
          </cell>
        </row>
        <row r="1023">
          <cell r="D1023" t="str">
            <v>GL-G2B2-TNB-A-04</v>
          </cell>
          <cell r="F1023" t="str">
            <v>X</v>
          </cell>
          <cell r="G1023">
            <v>15000</v>
          </cell>
          <cell r="H1023">
            <v>45573</v>
          </cell>
          <cell r="I1023">
            <v>45567</v>
          </cell>
          <cell r="J1023">
            <v>45569</v>
          </cell>
          <cell r="K1023">
            <v>6500</v>
          </cell>
          <cell r="L1023" t="str">
            <v xml:space="preserve">10S </v>
          </cell>
          <cell r="M1023" t="str">
            <v>B13</v>
          </cell>
        </row>
        <row r="1024">
          <cell r="D1024" t="str">
            <v>RCA59-MCV-B</v>
          </cell>
          <cell r="F1024" t="str">
            <v>X</v>
          </cell>
          <cell r="G1024">
            <v>5000</v>
          </cell>
          <cell r="H1024">
            <v>45573</v>
          </cell>
          <cell r="I1024">
            <v>45569</v>
          </cell>
          <cell r="J1024">
            <v>45572</v>
          </cell>
          <cell r="K1024">
            <v>7000</v>
          </cell>
          <cell r="L1024" t="str">
            <v xml:space="preserve">10G </v>
          </cell>
          <cell r="M1024" t="str">
            <v>F15</v>
          </cell>
        </row>
        <row r="1025">
          <cell r="D1025" t="str">
            <v>RCA59-MCV-R</v>
          </cell>
          <cell r="F1025" t="str">
            <v>X</v>
          </cell>
          <cell r="G1025">
            <v>5000</v>
          </cell>
          <cell r="H1025">
            <v>45573</v>
          </cell>
          <cell r="I1025">
            <v>45569</v>
          </cell>
          <cell r="J1025">
            <v>45573</v>
          </cell>
          <cell r="K1025">
            <v>8500</v>
          </cell>
          <cell r="L1025" t="str">
            <v xml:space="preserve">10G </v>
          </cell>
          <cell r="M1025" t="str">
            <v>C03</v>
          </cell>
        </row>
        <row r="1026">
          <cell r="D1026" t="str">
            <v>RCA6-MCVL-B</v>
          </cell>
          <cell r="F1026" t="str">
            <v>X</v>
          </cell>
          <cell r="G1026">
            <v>5000</v>
          </cell>
          <cell r="H1026">
            <v>45568</v>
          </cell>
          <cell r="I1026">
            <v>45566</v>
          </cell>
          <cell r="J1026">
            <v>45568</v>
          </cell>
          <cell r="K1026">
            <v>7000</v>
          </cell>
          <cell r="L1026" t="str">
            <v xml:space="preserve">10G </v>
          </cell>
          <cell r="M1026" t="str">
            <v>F15</v>
          </cell>
        </row>
        <row r="1027">
          <cell r="D1027" t="str">
            <v>RCA6-MCVL-R</v>
          </cell>
          <cell r="F1027" t="str">
            <v>X</v>
          </cell>
          <cell r="G1027">
            <v>5000</v>
          </cell>
          <cell r="H1027">
            <v>45576</v>
          </cell>
          <cell r="I1027">
            <v>45573</v>
          </cell>
          <cell r="J1027">
            <v>45576</v>
          </cell>
          <cell r="K1027">
            <v>8500</v>
          </cell>
          <cell r="L1027" t="str">
            <v xml:space="preserve">10G </v>
          </cell>
          <cell r="M1027" t="str">
            <v>C03</v>
          </cell>
        </row>
        <row r="1028">
          <cell r="D1028" t="str">
            <v>SLC1855-BNCFPU-A-01</v>
          </cell>
          <cell r="F1028" t="str">
            <v>X</v>
          </cell>
          <cell r="G1028">
            <v>5000</v>
          </cell>
          <cell r="H1028">
            <v>45567</v>
          </cell>
          <cell r="I1028">
            <v>45565</v>
          </cell>
          <cell r="J1028">
            <v>45567</v>
          </cell>
          <cell r="K1028">
            <v>7700</v>
          </cell>
          <cell r="L1028" t="str">
            <v xml:space="preserve">10G </v>
          </cell>
          <cell r="M1028" t="str">
            <v>C02</v>
          </cell>
        </row>
        <row r="1029">
          <cell r="D1029" t="str">
            <v>SLC1855-BNCFPU-R</v>
          </cell>
          <cell r="F1029" t="str">
            <v>X</v>
          </cell>
          <cell r="G1029">
            <v>5000</v>
          </cell>
          <cell r="H1029">
            <v>45568</v>
          </cell>
          <cell r="I1029">
            <v>45566</v>
          </cell>
          <cell r="J1029">
            <v>45568</v>
          </cell>
          <cell r="K1029">
            <v>6500</v>
          </cell>
          <cell r="L1029" t="str">
            <v xml:space="preserve">10G </v>
          </cell>
          <cell r="M1029" t="str">
            <v>C03</v>
          </cell>
        </row>
        <row r="1030">
          <cell r="D1030" t="str">
            <v>SLC59-RCA-OA-A</v>
          </cell>
          <cell r="F1030" t="str">
            <v>X</v>
          </cell>
          <cell r="G1030">
            <v>10000</v>
          </cell>
          <cell r="H1030">
            <v>45567</v>
          </cell>
          <cell r="I1030">
            <v>45565</v>
          </cell>
          <cell r="J1030">
            <v>45567</v>
          </cell>
          <cell r="K1030">
            <v>11000</v>
          </cell>
          <cell r="L1030" t="str">
            <v xml:space="preserve">10G </v>
          </cell>
          <cell r="M1030" t="str">
            <v>C12</v>
          </cell>
        </row>
        <row r="1032">
          <cell r="D1032" t="str">
            <v>品名</v>
          </cell>
          <cell r="E1032" t="str">
            <v>途程</v>
          </cell>
          <cell r="F1032" t="str">
            <v>規格</v>
          </cell>
          <cell r="G1032" t="str">
            <v>數量</v>
          </cell>
          <cell r="H1032" t="str">
            <v>交期</v>
          </cell>
          <cell r="I1032" t="str">
            <v>架機日</v>
          </cell>
          <cell r="J1032" t="str">
            <v>入庫起始日</v>
          </cell>
          <cell r="K1032" t="str">
            <v>產速/日</v>
          </cell>
          <cell r="L1032" t="str">
            <v>利潤中心</v>
          </cell>
          <cell r="M1032" t="str">
            <v>機台</v>
          </cell>
        </row>
        <row r="1033">
          <cell r="D1033" t="str">
            <v>415-SMAM-N</v>
          </cell>
          <cell r="F1033" t="str">
            <v>P</v>
          </cell>
          <cell r="G1033">
            <v>1000</v>
          </cell>
          <cell r="H1033">
            <v>45569</v>
          </cell>
          <cell r="I1033">
            <v>45566</v>
          </cell>
          <cell r="J1033">
            <v>45569</v>
          </cell>
          <cell r="K1033">
            <v>5500</v>
          </cell>
          <cell r="L1033">
            <v>112</v>
          </cell>
          <cell r="M1033" t="str">
            <v>B08</v>
          </cell>
        </row>
        <row r="1034">
          <cell r="D1034" t="str">
            <v>BFA-A</v>
          </cell>
          <cell r="F1034" t="str">
            <v>X</v>
          </cell>
          <cell r="G1034">
            <v>20000</v>
          </cell>
          <cell r="H1034">
            <v>45572</v>
          </cell>
          <cell r="I1034">
            <v>45567</v>
          </cell>
          <cell r="J1034">
            <v>45569</v>
          </cell>
          <cell r="K1034">
            <v>11000</v>
          </cell>
          <cell r="L1034" t="str">
            <v>10G</v>
          </cell>
          <cell r="M1034" t="str">
            <v>F11</v>
          </cell>
        </row>
        <row r="1035">
          <cell r="D1035" t="str">
            <v>BNC59-MCV-B</v>
          </cell>
          <cell r="F1035" t="str">
            <v>X</v>
          </cell>
          <cell r="G1035">
            <v>10000</v>
          </cell>
          <cell r="H1035">
            <v>45579</v>
          </cell>
          <cell r="I1035">
            <v>45573</v>
          </cell>
          <cell r="J1035">
            <v>45576</v>
          </cell>
          <cell r="K1035">
            <v>8500</v>
          </cell>
          <cell r="L1035" t="str">
            <v>10G</v>
          </cell>
          <cell r="M1035" t="str">
            <v>F15</v>
          </cell>
        </row>
        <row r="1036">
          <cell r="D1036" t="str">
            <v>BNC59-MCV-F</v>
          </cell>
          <cell r="F1036" t="str">
            <v>P</v>
          </cell>
          <cell r="G1036">
            <v>10000</v>
          </cell>
          <cell r="H1036">
            <v>45569</v>
          </cell>
          <cell r="I1036">
            <v>45567</v>
          </cell>
          <cell r="J1036">
            <v>45569</v>
          </cell>
          <cell r="K1036">
            <v>15400</v>
          </cell>
          <cell r="L1036" t="str">
            <v>10G</v>
          </cell>
          <cell r="M1036" t="str">
            <v>B04</v>
          </cell>
        </row>
        <row r="1037">
          <cell r="D1037" t="str">
            <v>BNC59-MCV-R-02</v>
          </cell>
          <cell r="F1037" t="str">
            <v>X</v>
          </cell>
          <cell r="G1037">
            <v>10000</v>
          </cell>
          <cell r="H1037">
            <v>45582</v>
          </cell>
          <cell r="I1037">
            <v>45579</v>
          </cell>
          <cell r="J1037">
            <v>45581</v>
          </cell>
          <cell r="K1037">
            <v>8500</v>
          </cell>
          <cell r="L1037" t="str">
            <v>10G</v>
          </cell>
          <cell r="M1037" t="str">
            <v>C03</v>
          </cell>
        </row>
        <row r="1038">
          <cell r="D1038" t="str">
            <v>CM-RG59P-BNCA-A</v>
          </cell>
          <cell r="F1038" t="str">
            <v>X</v>
          </cell>
          <cell r="G1038">
            <v>10000</v>
          </cell>
          <cell r="H1038">
            <v>45572</v>
          </cell>
          <cell r="I1038">
            <v>45568</v>
          </cell>
          <cell r="J1038">
            <v>45572</v>
          </cell>
          <cell r="K1038">
            <v>11000</v>
          </cell>
          <cell r="L1038" t="str">
            <v>10G</v>
          </cell>
          <cell r="M1038" t="str">
            <v>C02</v>
          </cell>
        </row>
        <row r="1040">
          <cell r="D1040" t="str">
            <v>品名</v>
          </cell>
          <cell r="E1040" t="str">
            <v>途程</v>
          </cell>
          <cell r="F1040" t="str">
            <v>規格</v>
          </cell>
          <cell r="G1040" t="str">
            <v>數量</v>
          </cell>
          <cell r="H1040" t="str">
            <v>交期</v>
          </cell>
          <cell r="I1040" t="str">
            <v>架機日</v>
          </cell>
          <cell r="J1040" t="str">
            <v>入庫起始日</v>
          </cell>
          <cell r="K1040" t="str">
            <v>產速/日</v>
          </cell>
          <cell r="L1040" t="str">
            <v>利潤中心</v>
          </cell>
          <cell r="M1040" t="str">
            <v>機台</v>
          </cell>
        </row>
        <row r="1041">
          <cell r="D1041" t="str">
            <v>FF-IEC14F-A-01</v>
          </cell>
          <cell r="F1041" t="str">
            <v>X</v>
          </cell>
          <cell r="G1041">
            <v>6000</v>
          </cell>
          <cell r="H1041">
            <v>45567</v>
          </cell>
          <cell r="I1041">
            <v>45565</v>
          </cell>
          <cell r="J1041">
            <v>45567</v>
          </cell>
          <cell r="K1041">
            <v>6500</v>
          </cell>
          <cell r="L1041" t="str">
            <v>10R</v>
          </cell>
          <cell r="M1041" t="str">
            <v>B07</v>
          </cell>
        </row>
        <row r="1043">
          <cell r="D1043" t="str">
            <v>品名</v>
          </cell>
          <cell r="E1043" t="str">
            <v>途程</v>
          </cell>
          <cell r="F1043" t="str">
            <v>規格</v>
          </cell>
          <cell r="G1043" t="str">
            <v>數量</v>
          </cell>
          <cell r="H1043" t="str">
            <v>交期</v>
          </cell>
          <cell r="I1043" t="str">
            <v>架機日</v>
          </cell>
          <cell r="J1043" t="str">
            <v>入庫起始日</v>
          </cell>
          <cell r="K1043" t="str">
            <v>產速/日</v>
          </cell>
          <cell r="L1043" t="str">
            <v>利潤中心</v>
          </cell>
          <cell r="M1043" t="str">
            <v>機台</v>
          </cell>
        </row>
        <row r="1044">
          <cell r="D1044" t="str">
            <v>184521-02</v>
          </cell>
          <cell r="F1044" t="str">
            <v>X</v>
          </cell>
          <cell r="G1044">
            <v>25500</v>
          </cell>
          <cell r="H1044">
            <v>45572</v>
          </cell>
          <cell r="I1044">
            <v>45566</v>
          </cell>
          <cell r="J1044">
            <v>45568</v>
          </cell>
          <cell r="K1044">
            <v>8500</v>
          </cell>
          <cell r="L1044" t="str">
            <v>10F</v>
          </cell>
          <cell r="M1044" t="str">
            <v>A13</v>
          </cell>
        </row>
        <row r="1045">
          <cell r="D1045" t="str">
            <v>184521-02</v>
          </cell>
          <cell r="F1045" t="str">
            <v>X</v>
          </cell>
          <cell r="G1045">
            <v>25000</v>
          </cell>
          <cell r="H1045">
            <v>45576</v>
          </cell>
          <cell r="I1045" t="str">
            <v>10/7~</v>
          </cell>
          <cell r="J1045">
            <v>45573</v>
          </cell>
          <cell r="K1045">
            <v>8500</v>
          </cell>
          <cell r="L1045" t="str">
            <v>10F</v>
          </cell>
          <cell r="M1045" t="str">
            <v>A13</v>
          </cell>
        </row>
        <row r="1046">
          <cell r="D1046" t="str">
            <v>246025-01</v>
          </cell>
          <cell r="F1046" t="str">
            <v>X</v>
          </cell>
          <cell r="G1046">
            <v>25000</v>
          </cell>
          <cell r="H1046">
            <v>45562</v>
          </cell>
          <cell r="I1046" t="str">
            <v>9/23~</v>
          </cell>
          <cell r="J1046">
            <v>45559</v>
          </cell>
          <cell r="K1046">
            <v>11000</v>
          </cell>
          <cell r="L1046" t="str">
            <v>10F</v>
          </cell>
          <cell r="M1046" t="str">
            <v>F13</v>
          </cell>
        </row>
        <row r="1047">
          <cell r="D1047" t="str">
            <v>246025-01</v>
          </cell>
          <cell r="F1047" t="str">
            <v>X</v>
          </cell>
          <cell r="G1047">
            <v>25000</v>
          </cell>
          <cell r="H1047">
            <v>45566</v>
          </cell>
          <cell r="I1047" t="str">
            <v>9/27~</v>
          </cell>
          <cell r="J1047">
            <v>45565</v>
          </cell>
          <cell r="K1047">
            <v>11000</v>
          </cell>
          <cell r="L1047" t="str">
            <v>10F</v>
          </cell>
          <cell r="M1047" t="str">
            <v>F13</v>
          </cell>
        </row>
        <row r="1048">
          <cell r="D1048" t="str">
            <v>246324-01</v>
          </cell>
          <cell r="F1048" t="str">
            <v>X</v>
          </cell>
          <cell r="G1048">
            <v>25000</v>
          </cell>
          <cell r="H1048">
            <v>45569</v>
          </cell>
          <cell r="I1048">
            <v>45566</v>
          </cell>
          <cell r="J1048">
            <v>45568</v>
          </cell>
          <cell r="K1048">
            <v>15400</v>
          </cell>
          <cell r="L1048" t="str">
            <v>10F</v>
          </cell>
          <cell r="M1048" t="str">
            <v>C17</v>
          </cell>
        </row>
        <row r="1049">
          <cell r="D1049" t="str">
            <v>246324-01</v>
          </cell>
          <cell r="F1049" t="str">
            <v>X</v>
          </cell>
          <cell r="G1049">
            <v>25000</v>
          </cell>
          <cell r="H1049">
            <v>45573</v>
          </cell>
          <cell r="I1049" t="str">
            <v>10/4~</v>
          </cell>
          <cell r="J1049">
            <v>45572</v>
          </cell>
          <cell r="K1049">
            <v>15400</v>
          </cell>
          <cell r="L1049" t="str">
            <v>10F</v>
          </cell>
          <cell r="M1049" t="str">
            <v>C17</v>
          </cell>
        </row>
        <row r="1052">
          <cell r="D1052" t="str">
            <v>品名</v>
          </cell>
          <cell r="E1052" t="str">
            <v>途程</v>
          </cell>
          <cell r="F1052" t="str">
            <v>規格</v>
          </cell>
          <cell r="G1052" t="str">
            <v>數量</v>
          </cell>
          <cell r="H1052" t="str">
            <v>交期</v>
          </cell>
          <cell r="I1052" t="str">
            <v>架機日</v>
          </cell>
          <cell r="J1052" t="str">
            <v>入庫起始日</v>
          </cell>
          <cell r="K1052" t="str">
            <v>產速/日</v>
          </cell>
          <cell r="L1052" t="str">
            <v>利潤中心</v>
          </cell>
          <cell r="M1052" t="str">
            <v>機台</v>
          </cell>
        </row>
        <row r="1053">
          <cell r="D1053" t="str">
            <v>89570004-B</v>
          </cell>
          <cell r="F1053" t="str">
            <v>X</v>
          </cell>
          <cell r="G1053">
            <v>600</v>
          </cell>
          <cell r="H1053">
            <v>45562</v>
          </cell>
          <cell r="I1053">
            <v>45560</v>
          </cell>
          <cell r="J1053">
            <v>45562</v>
          </cell>
          <cell r="K1053">
            <v>3300</v>
          </cell>
          <cell r="L1053" t="str">
            <v>12B</v>
          </cell>
          <cell r="M1053" t="str">
            <v>F01</v>
          </cell>
        </row>
        <row r="1057">
          <cell r="D1057" t="str">
            <v>品名</v>
          </cell>
          <cell r="E1057" t="str">
            <v>途程</v>
          </cell>
          <cell r="F1057" t="str">
            <v>規格</v>
          </cell>
          <cell r="G1057" t="str">
            <v>數量</v>
          </cell>
          <cell r="H1057" t="str">
            <v>交期</v>
          </cell>
          <cell r="I1057" t="str">
            <v>架機日</v>
          </cell>
          <cell r="J1057" t="str">
            <v>入庫起始日</v>
          </cell>
          <cell r="K1057" t="str">
            <v>產速/日</v>
          </cell>
          <cell r="L1057" t="str">
            <v>利潤中心</v>
          </cell>
          <cell r="M1057" t="str">
            <v>機台</v>
          </cell>
        </row>
        <row r="1058">
          <cell r="D1058" t="str">
            <v>CPTNC005-PT2</v>
          </cell>
          <cell r="E1058" t="str">
            <v>工作中心RFDSMM401
機時22.22
人時4.44</v>
          </cell>
          <cell r="F1058" t="str">
            <v>P</v>
          </cell>
          <cell r="G1058">
            <v>30500</v>
          </cell>
          <cell r="H1058">
            <v>45576</v>
          </cell>
          <cell r="I1058">
            <v>45568</v>
          </cell>
          <cell r="J1058">
            <v>45572</v>
          </cell>
          <cell r="K1058">
            <v>10000</v>
          </cell>
          <cell r="L1058" t="str">
            <v>10B</v>
          </cell>
          <cell r="M1058" t="str">
            <v>A01</v>
          </cell>
        </row>
        <row r="1059">
          <cell r="D1059" t="str">
            <v>EMU04-N</v>
          </cell>
          <cell r="E1059" t="str">
            <v>工作中心RFDSMM401
機時14.285
人時2.85</v>
          </cell>
          <cell r="F1059" t="str">
            <v>X</v>
          </cell>
          <cell r="G1059">
            <v>10100</v>
          </cell>
          <cell r="H1059">
            <v>45573</v>
          </cell>
          <cell r="I1059">
            <v>45569</v>
          </cell>
          <cell r="J1059">
            <v>45573</v>
          </cell>
          <cell r="K1059">
            <v>15400</v>
          </cell>
          <cell r="L1059">
            <v>110</v>
          </cell>
          <cell r="M1059" t="str">
            <v>B08</v>
          </cell>
        </row>
        <row r="1060">
          <cell r="D1060" t="str">
            <v>F-71SN-A</v>
          </cell>
          <cell r="E1060" t="str">
            <v>工作中心RFDSMM401
機時14.285
人時2.85</v>
          </cell>
          <cell r="F1060" t="str">
            <v>X</v>
          </cell>
          <cell r="G1060">
            <v>5100</v>
          </cell>
          <cell r="H1060">
            <v>45572</v>
          </cell>
          <cell r="I1060">
            <v>45568</v>
          </cell>
          <cell r="J1060">
            <v>45572</v>
          </cell>
          <cell r="K1060">
            <v>15400</v>
          </cell>
          <cell r="L1060">
            <v>110</v>
          </cell>
          <cell r="M1060" t="str">
            <v>C16</v>
          </cell>
        </row>
        <row r="1061">
          <cell r="D1061" t="str">
            <v>F-71SN-B</v>
          </cell>
          <cell r="E1061" t="str">
            <v>工作中心RFDSMM401
機時14.285
人時2.85</v>
          </cell>
          <cell r="F1061" t="str">
            <v>X</v>
          </cell>
          <cell r="G1061">
            <v>10000</v>
          </cell>
          <cell r="H1061">
            <v>45573</v>
          </cell>
          <cell r="I1061">
            <v>45569</v>
          </cell>
          <cell r="J1061">
            <v>45573</v>
          </cell>
          <cell r="K1061">
            <v>15400</v>
          </cell>
          <cell r="L1061">
            <v>110</v>
          </cell>
          <cell r="M1061" t="str">
            <v>C12</v>
          </cell>
        </row>
        <row r="1063">
          <cell r="D1063" t="str">
            <v>品名</v>
          </cell>
          <cell r="E1063" t="str">
            <v>途程</v>
          </cell>
          <cell r="F1063" t="str">
            <v>規格</v>
          </cell>
          <cell r="G1063" t="str">
            <v>數量</v>
          </cell>
          <cell r="H1063" t="str">
            <v>交期</v>
          </cell>
          <cell r="I1063" t="str">
            <v>架機日</v>
          </cell>
          <cell r="J1063" t="str">
            <v>入庫起始日</v>
          </cell>
          <cell r="K1063" t="str">
            <v>產速/日</v>
          </cell>
          <cell r="L1063" t="str">
            <v>利潤中心</v>
          </cell>
          <cell r="M1063" t="str">
            <v>機台</v>
          </cell>
        </row>
        <row r="1064">
          <cell r="D1064" t="str">
            <v>C2-RF62-A</v>
          </cell>
          <cell r="F1064" t="str">
            <v>X</v>
          </cell>
          <cell r="G1064">
            <v>5000</v>
          </cell>
          <cell r="H1064">
            <v>45569</v>
          </cell>
          <cell r="I1064">
            <v>45567</v>
          </cell>
          <cell r="J1064">
            <v>45569</v>
          </cell>
          <cell r="K1064">
            <v>17500</v>
          </cell>
          <cell r="L1064">
            <v>110</v>
          </cell>
          <cell r="M1064" t="str">
            <v>C13</v>
          </cell>
        </row>
        <row r="1065">
          <cell r="D1065" t="str">
            <v>FAM-D</v>
          </cell>
          <cell r="F1065" t="str">
            <v>X</v>
          </cell>
          <cell r="G1065">
            <v>5000</v>
          </cell>
          <cell r="H1065">
            <v>45569</v>
          </cell>
          <cell r="I1065">
            <v>45567</v>
          </cell>
          <cell r="J1065">
            <v>45569</v>
          </cell>
          <cell r="K1065">
            <v>20000</v>
          </cell>
          <cell r="L1065">
            <v>110</v>
          </cell>
          <cell r="M1065" t="str">
            <v>C04</v>
          </cell>
        </row>
        <row r="1066">
          <cell r="D1066" t="str">
            <v>C2-IEC-FP/FM-A</v>
          </cell>
          <cell r="F1066" t="str">
            <v>X</v>
          </cell>
          <cell r="G1066">
            <v>5000</v>
          </cell>
          <cell r="H1066">
            <v>45572</v>
          </cell>
          <cell r="I1066">
            <v>45568</v>
          </cell>
          <cell r="J1066">
            <v>45572</v>
          </cell>
          <cell r="K1066">
            <v>10000</v>
          </cell>
          <cell r="L1066">
            <v>110</v>
          </cell>
          <cell r="M1066" t="str">
            <v>F09</v>
          </cell>
        </row>
        <row r="1067">
          <cell r="D1067" t="str">
            <v>534831-036-C-01</v>
          </cell>
          <cell r="F1067" t="str">
            <v>X</v>
          </cell>
          <cell r="G1067">
            <v>3000</v>
          </cell>
          <cell r="H1067">
            <v>45574</v>
          </cell>
          <cell r="I1067">
            <v>45572</v>
          </cell>
          <cell r="J1067">
            <v>45574</v>
          </cell>
          <cell r="K1067">
            <v>20000</v>
          </cell>
          <cell r="L1067" t="str">
            <v>10I</v>
          </cell>
          <cell r="M1067" t="str">
            <v>B04</v>
          </cell>
        </row>
        <row r="1069">
          <cell r="D1069" t="str">
            <v>品名</v>
          </cell>
          <cell r="E1069" t="str">
            <v>途程</v>
          </cell>
          <cell r="F1069" t="str">
            <v>規格</v>
          </cell>
          <cell r="G1069" t="str">
            <v>數量</v>
          </cell>
          <cell r="H1069" t="str">
            <v>交期</v>
          </cell>
          <cell r="I1069" t="str">
            <v>架機日</v>
          </cell>
          <cell r="J1069" t="str">
            <v>入庫起始日</v>
          </cell>
          <cell r="K1069" t="str">
            <v>產速/日</v>
          </cell>
          <cell r="L1069" t="str">
            <v>利潤中心</v>
          </cell>
          <cell r="M1069" t="str">
            <v>機台</v>
          </cell>
        </row>
        <row r="1070">
          <cell r="D1070" t="str">
            <v>EMU09-A</v>
          </cell>
          <cell r="F1070" t="str">
            <v>p</v>
          </cell>
          <cell r="G1070">
            <v>10000</v>
          </cell>
          <cell r="H1070">
            <v>45573</v>
          </cell>
          <cell r="I1070">
            <v>45568</v>
          </cell>
          <cell r="J1070">
            <v>45572</v>
          </cell>
          <cell r="K1070">
            <v>8000</v>
          </cell>
          <cell r="L1070">
            <v>110</v>
          </cell>
          <cell r="M1070" t="str">
            <v>B07</v>
          </cell>
        </row>
        <row r="1071">
          <cell r="D1071" t="str">
            <v>EMU09-H</v>
          </cell>
          <cell r="F1071" t="str">
            <v>X</v>
          </cell>
          <cell r="G1071">
            <v>9800</v>
          </cell>
          <cell r="H1071">
            <v>45574</v>
          </cell>
          <cell r="I1071">
            <v>45572</v>
          </cell>
          <cell r="J1071">
            <v>45574</v>
          </cell>
          <cell r="K1071">
            <v>22000</v>
          </cell>
          <cell r="L1071">
            <v>110</v>
          </cell>
          <cell r="M1071" t="str">
            <v>C04</v>
          </cell>
        </row>
        <row r="1072">
          <cell r="D1072" t="str">
            <v>EMU09-PT-01</v>
          </cell>
          <cell r="F1072" t="str">
            <v>X</v>
          </cell>
          <cell r="G1072">
            <v>10100</v>
          </cell>
          <cell r="H1072">
            <v>45582</v>
          </cell>
          <cell r="I1072">
            <v>45579</v>
          </cell>
          <cell r="J1072">
            <v>45582</v>
          </cell>
          <cell r="K1072">
            <v>13200</v>
          </cell>
          <cell r="L1072">
            <v>110</v>
          </cell>
          <cell r="M1072" t="str">
            <v>A01</v>
          </cell>
        </row>
        <row r="1073">
          <cell r="D1073" t="str">
            <v>MCX-PCB90-A1-01</v>
          </cell>
          <cell r="F1073" t="str">
            <v>X</v>
          </cell>
          <cell r="G1073">
            <v>5000</v>
          </cell>
          <cell r="H1073">
            <v>45573</v>
          </cell>
          <cell r="I1073">
            <v>45569</v>
          </cell>
          <cell r="J1073">
            <v>45573</v>
          </cell>
          <cell r="K1073">
            <v>6500</v>
          </cell>
          <cell r="L1073" t="str">
            <v>10G</v>
          </cell>
          <cell r="M1073" t="str">
            <v>A03</v>
          </cell>
        </row>
        <row r="1076">
          <cell r="D1076" t="str">
            <v>品名</v>
          </cell>
          <cell r="E1076" t="str">
            <v>途程</v>
          </cell>
          <cell r="F1076" t="str">
            <v>規格</v>
          </cell>
          <cell r="G1076" t="str">
            <v>數量</v>
          </cell>
          <cell r="H1076" t="str">
            <v>交期</v>
          </cell>
          <cell r="I1076" t="str">
            <v>架機日</v>
          </cell>
          <cell r="J1076" t="str">
            <v>入庫起始日</v>
          </cell>
          <cell r="K1076" t="str">
            <v>產速/日</v>
          </cell>
          <cell r="L1076" t="str">
            <v>利潤中心</v>
          </cell>
          <cell r="M1076" t="str">
            <v>機台</v>
          </cell>
        </row>
        <row r="1077">
          <cell r="D1077" t="str">
            <v>023-HH</v>
          </cell>
          <cell r="F1077" t="str">
            <v>X</v>
          </cell>
          <cell r="G1077">
            <v>20000</v>
          </cell>
          <cell r="H1077">
            <v>45562</v>
          </cell>
          <cell r="I1077">
            <v>45559</v>
          </cell>
          <cell r="J1077">
            <v>45561</v>
          </cell>
          <cell r="K1077">
            <v>13200</v>
          </cell>
          <cell r="L1077" t="str">
            <v>10U</v>
          </cell>
          <cell r="M1077" t="str">
            <v>B15</v>
          </cell>
        </row>
        <row r="1078">
          <cell r="D1078" t="str">
            <v>244072-01</v>
          </cell>
          <cell r="F1078" t="str">
            <v>X</v>
          </cell>
          <cell r="G1078">
            <v>600</v>
          </cell>
          <cell r="H1078">
            <v>45567</v>
          </cell>
          <cell r="I1078" t="str">
            <v>9/30~</v>
          </cell>
          <cell r="J1078">
            <v>45567</v>
          </cell>
          <cell r="K1078">
            <v>12000</v>
          </cell>
          <cell r="L1078">
            <v>101</v>
          </cell>
          <cell r="M1078" t="str">
            <v>A06</v>
          </cell>
        </row>
        <row r="1079">
          <cell r="D1079" t="str">
            <v>415-SMAM-N</v>
          </cell>
          <cell r="F1079" t="str">
            <v>P</v>
          </cell>
          <cell r="G1079">
            <v>1200</v>
          </cell>
          <cell r="H1079">
            <v>45569</v>
          </cell>
          <cell r="I1079" t="str">
            <v>10/3~</v>
          </cell>
          <cell r="J1079">
            <v>45569</v>
          </cell>
          <cell r="K1079">
            <v>5500</v>
          </cell>
          <cell r="L1079">
            <v>112</v>
          </cell>
          <cell r="M1079" t="str">
            <v>B08</v>
          </cell>
        </row>
        <row r="1080">
          <cell r="D1080" t="str">
            <v>534831-009-B-03</v>
          </cell>
          <cell r="F1080" t="str">
            <v>X</v>
          </cell>
          <cell r="G1080">
            <v>20000</v>
          </cell>
          <cell r="H1080">
            <v>45579</v>
          </cell>
          <cell r="I1080">
            <v>45573</v>
          </cell>
          <cell r="J1080">
            <v>45576</v>
          </cell>
          <cell r="K1080">
            <v>10000</v>
          </cell>
          <cell r="L1080" t="str">
            <v>10U</v>
          </cell>
          <cell r="M1080" t="str">
            <v>B14</v>
          </cell>
        </row>
        <row r="1081">
          <cell r="D1081" t="str">
            <v>G-F81FZ-H-01</v>
          </cell>
          <cell r="F1081" t="str">
            <v>X</v>
          </cell>
          <cell r="G1081">
            <v>40000</v>
          </cell>
          <cell r="H1081">
            <v>45582</v>
          </cell>
          <cell r="I1081">
            <v>45576</v>
          </cell>
          <cell r="J1081">
            <v>45580</v>
          </cell>
          <cell r="K1081">
            <v>13200</v>
          </cell>
          <cell r="L1081" t="str">
            <v>10S</v>
          </cell>
          <cell r="M1081" t="str">
            <v>C04</v>
          </cell>
        </row>
        <row r="1082">
          <cell r="D1082" t="str">
            <v>SLCU-6A-C</v>
          </cell>
          <cell r="F1082" t="str">
            <v>X</v>
          </cell>
          <cell r="G1082">
            <v>79000</v>
          </cell>
          <cell r="H1082">
            <v>45568</v>
          </cell>
          <cell r="I1082">
            <v>45560</v>
          </cell>
          <cell r="J1082">
            <v>45562</v>
          </cell>
          <cell r="K1082">
            <v>17500</v>
          </cell>
          <cell r="L1082">
            <v>102</v>
          </cell>
          <cell r="M1082" t="str">
            <v>A02</v>
          </cell>
        </row>
        <row r="1083">
          <cell r="D1083" t="str">
            <v>SLCU-6A-R-02</v>
          </cell>
          <cell r="F1083" t="str">
            <v>X</v>
          </cell>
          <cell r="G1083">
            <v>79000</v>
          </cell>
          <cell r="H1083">
            <v>45573</v>
          </cell>
          <cell r="I1083">
            <v>45560</v>
          </cell>
          <cell r="J1083">
            <v>45562</v>
          </cell>
          <cell r="K1083">
            <v>11000</v>
          </cell>
          <cell r="L1083">
            <v>102</v>
          </cell>
          <cell r="M1083" t="str">
            <v>C13</v>
          </cell>
        </row>
        <row r="1084">
          <cell r="D1084" t="str">
            <v>SLCU-6-CC</v>
          </cell>
          <cell r="F1084" t="str">
            <v>X</v>
          </cell>
          <cell r="G1084">
            <v>79000</v>
          </cell>
          <cell r="H1084">
            <v>45569</v>
          </cell>
          <cell r="I1084">
            <v>45560</v>
          </cell>
          <cell r="J1084">
            <v>45562</v>
          </cell>
          <cell r="K1084">
            <v>13200</v>
          </cell>
          <cell r="L1084">
            <v>102</v>
          </cell>
          <cell r="M1084" t="str">
            <v>A07</v>
          </cell>
        </row>
        <row r="1085">
          <cell r="D1085" t="str">
            <v>SLCU-6QB-B</v>
          </cell>
          <cell r="F1085" t="str">
            <v>X</v>
          </cell>
          <cell r="G1085">
            <v>79000</v>
          </cell>
          <cell r="H1085">
            <v>45572</v>
          </cell>
          <cell r="I1085">
            <v>45561</v>
          </cell>
          <cell r="J1085">
            <v>45565</v>
          </cell>
          <cell r="K1085">
            <v>13200</v>
          </cell>
          <cell r="L1085">
            <v>102</v>
          </cell>
          <cell r="M1085" t="str">
            <v>A18</v>
          </cell>
        </row>
        <row r="1086">
          <cell r="D1086" t="str">
            <v>XVDV812-086-NUT</v>
          </cell>
          <cell r="F1086" t="str">
            <v>X</v>
          </cell>
          <cell r="G1086">
            <v>73000</v>
          </cell>
          <cell r="H1086">
            <v>45569</v>
          </cell>
          <cell r="I1086">
            <v>45561</v>
          </cell>
          <cell r="J1086">
            <v>45565</v>
          </cell>
          <cell r="K1086">
            <v>17500</v>
          </cell>
          <cell r="L1086">
            <v>102</v>
          </cell>
          <cell r="M1086" t="str">
            <v>B02</v>
          </cell>
        </row>
        <row r="1089">
          <cell r="D1089" t="str">
            <v>品名</v>
          </cell>
          <cell r="E1089" t="str">
            <v>途程</v>
          </cell>
          <cell r="F1089" t="str">
            <v>規格</v>
          </cell>
          <cell r="G1089" t="str">
            <v>數量</v>
          </cell>
          <cell r="H1089" t="str">
            <v>交期</v>
          </cell>
          <cell r="I1089" t="str">
            <v>架機日</v>
          </cell>
          <cell r="J1089" t="str">
            <v>入庫起始日</v>
          </cell>
          <cell r="K1089" t="str">
            <v>產速/日</v>
          </cell>
          <cell r="L1089" t="str">
            <v>利潤中心</v>
          </cell>
          <cell r="M1089" t="str">
            <v>機台</v>
          </cell>
        </row>
        <row r="1090">
          <cell r="D1090" t="str">
            <v>023-HH</v>
          </cell>
          <cell r="F1090" t="str">
            <v>X</v>
          </cell>
          <cell r="G1090">
            <v>21800</v>
          </cell>
          <cell r="H1090">
            <v>45566</v>
          </cell>
          <cell r="I1090" t="str">
            <v>9/27~</v>
          </cell>
          <cell r="J1090">
            <v>45565</v>
          </cell>
          <cell r="K1090">
            <v>13200</v>
          </cell>
          <cell r="L1090" t="str">
            <v>10U</v>
          </cell>
          <cell r="M1090" t="str">
            <v>B15</v>
          </cell>
        </row>
        <row r="1091">
          <cell r="D1091" t="str">
            <v>534831-009-B-03</v>
          </cell>
          <cell r="F1091" t="str">
            <v>X</v>
          </cell>
          <cell r="G1091">
            <v>21700</v>
          </cell>
          <cell r="H1091">
            <v>45582</v>
          </cell>
          <cell r="I1091" t="str">
            <v>10/14~</v>
          </cell>
          <cell r="J1091">
            <v>45580</v>
          </cell>
          <cell r="K1091">
            <v>10000</v>
          </cell>
          <cell r="L1091" t="str">
            <v>10U</v>
          </cell>
          <cell r="M1091" t="str">
            <v>B14</v>
          </cell>
        </row>
        <row r="1092">
          <cell r="D1092" t="str">
            <v>C2-RF59/4.9-C</v>
          </cell>
          <cell r="F1092" t="str">
            <v>X</v>
          </cell>
          <cell r="G1092">
            <v>10000</v>
          </cell>
          <cell r="H1092">
            <v>45566</v>
          </cell>
          <cell r="I1092">
            <v>45562</v>
          </cell>
          <cell r="J1092">
            <v>45566</v>
          </cell>
          <cell r="K1092">
            <v>17500</v>
          </cell>
          <cell r="L1092">
            <v>103</v>
          </cell>
          <cell r="M1092" t="str">
            <v>A03</v>
          </cell>
        </row>
        <row r="1093">
          <cell r="D1093" t="str">
            <v>G-PCBV-SL-A</v>
          </cell>
          <cell r="F1093" t="str">
            <v>X</v>
          </cell>
          <cell r="G1093">
            <v>50000</v>
          </cell>
          <cell r="H1093">
            <v>45569</v>
          </cell>
          <cell r="I1093" t="str">
            <v>9/27~</v>
          </cell>
          <cell r="J1093">
            <v>45565</v>
          </cell>
          <cell r="K1093">
            <v>10000</v>
          </cell>
          <cell r="L1093" t="str">
            <v>11G</v>
          </cell>
          <cell r="M1093" t="str">
            <v>C09</v>
          </cell>
        </row>
        <row r="1094">
          <cell r="D1094" t="str">
            <v>G-PCBV-SL-A</v>
          </cell>
          <cell r="F1094" t="str">
            <v>X</v>
          </cell>
          <cell r="G1094">
            <v>50000</v>
          </cell>
          <cell r="H1094">
            <v>45579</v>
          </cell>
          <cell r="I1094" t="str">
            <v>10/4~</v>
          </cell>
          <cell r="J1094">
            <v>45572</v>
          </cell>
          <cell r="K1094">
            <v>10000</v>
          </cell>
          <cell r="L1094" t="str">
            <v>11G</v>
          </cell>
          <cell r="M1094" t="str">
            <v>C09</v>
          </cell>
        </row>
        <row r="1095">
          <cell r="D1095" t="str">
            <v>G-PCBV-SL-F</v>
          </cell>
          <cell r="F1095" t="str">
            <v>X</v>
          </cell>
          <cell r="G1095">
            <v>100000</v>
          </cell>
          <cell r="H1095">
            <v>45574</v>
          </cell>
          <cell r="I1095" t="str">
            <v>9/27~</v>
          </cell>
          <cell r="J1095">
            <v>45566</v>
          </cell>
          <cell r="K1095">
            <v>15400</v>
          </cell>
          <cell r="L1095" t="str">
            <v>11G</v>
          </cell>
          <cell r="M1095" t="str">
            <v>B06</v>
          </cell>
        </row>
        <row r="1096">
          <cell r="D1096" t="str">
            <v>RF59-B</v>
          </cell>
          <cell r="F1096" t="str">
            <v>X</v>
          </cell>
          <cell r="G1096">
            <v>10000</v>
          </cell>
          <cell r="H1096">
            <v>45566</v>
          </cell>
          <cell r="I1096">
            <v>45562</v>
          </cell>
          <cell r="J1096">
            <v>45566</v>
          </cell>
          <cell r="K1096">
            <v>16500</v>
          </cell>
          <cell r="L1096">
            <v>103</v>
          </cell>
          <cell r="M1096" t="str">
            <v>C17</v>
          </cell>
        </row>
        <row r="1097">
          <cell r="D1097" t="str">
            <v>S1-1205S-A(T)-01</v>
          </cell>
          <cell r="F1097" t="str">
            <v>X</v>
          </cell>
          <cell r="G1097">
            <v>10000</v>
          </cell>
          <cell r="H1097">
            <v>45566</v>
          </cell>
          <cell r="I1097">
            <v>45562</v>
          </cell>
          <cell r="J1097">
            <v>45566</v>
          </cell>
          <cell r="K1097">
            <v>16500</v>
          </cell>
          <cell r="L1097">
            <v>103</v>
          </cell>
          <cell r="M1097" t="str">
            <v>A04</v>
          </cell>
        </row>
        <row r="1098">
          <cell r="D1098" t="str">
            <v>EZ-187132</v>
          </cell>
          <cell r="F1098" t="str">
            <v>X</v>
          </cell>
          <cell r="G1098">
            <v>300</v>
          </cell>
          <cell r="H1098">
            <v>45569</v>
          </cell>
          <cell r="I1098" t="str">
            <v>10/3~</v>
          </cell>
          <cell r="J1098">
            <v>45569</v>
          </cell>
          <cell r="K1098">
            <v>8500</v>
          </cell>
          <cell r="L1098">
            <v>101</v>
          </cell>
          <cell r="M1098" t="str">
            <v>A17</v>
          </cell>
        </row>
        <row r="1099">
          <cell r="D1099" t="str">
            <v>FS-PF-59-C</v>
          </cell>
          <cell r="F1099" t="str">
            <v>X</v>
          </cell>
          <cell r="G1099">
            <v>37000</v>
          </cell>
          <cell r="H1099">
            <v>45572</v>
          </cell>
          <cell r="I1099" t="str">
            <v>10/2~</v>
          </cell>
          <cell r="J1099">
            <v>45569</v>
          </cell>
          <cell r="K1099">
            <v>34000</v>
          </cell>
          <cell r="L1099">
            <v>103</v>
          </cell>
          <cell r="M1099" t="str">
            <v>A22</v>
          </cell>
        </row>
        <row r="1100">
          <cell r="D1100" t="str">
            <v>FS-PF-59-RING-02</v>
          </cell>
          <cell r="F1100" t="str">
            <v>X</v>
          </cell>
          <cell r="G1100">
            <v>40000</v>
          </cell>
          <cell r="H1100">
            <v>45573</v>
          </cell>
          <cell r="I1100" t="str">
            <v>10/2~</v>
          </cell>
          <cell r="J1100">
            <v>45569</v>
          </cell>
          <cell r="K1100">
            <v>15400</v>
          </cell>
          <cell r="L1100">
            <v>103</v>
          </cell>
          <cell r="M1100" t="str">
            <v>A15</v>
          </cell>
        </row>
        <row r="1101">
          <cell r="D1101" t="str">
            <v>XVDV812-082-R</v>
          </cell>
          <cell r="F1101" t="str">
            <v>X</v>
          </cell>
          <cell r="G1101">
            <v>150000</v>
          </cell>
          <cell r="H1101">
            <v>45574</v>
          </cell>
          <cell r="I1101" t="str">
            <v>9/30~</v>
          </cell>
          <cell r="J1101">
            <v>45566</v>
          </cell>
          <cell r="K1101" t="str">
            <v>11880*2</v>
          </cell>
          <cell r="L1101">
            <v>102</v>
          </cell>
          <cell r="M1101" t="str">
            <v>C01 C03</v>
          </cell>
        </row>
        <row r="1104">
          <cell r="D1104" t="str">
            <v>品名</v>
          </cell>
          <cell r="E1104" t="str">
            <v>途程</v>
          </cell>
          <cell r="F1104" t="str">
            <v>規格</v>
          </cell>
          <cell r="G1104" t="str">
            <v>數量</v>
          </cell>
          <cell r="H1104" t="str">
            <v>交期</v>
          </cell>
          <cell r="I1104" t="str">
            <v>架機日</v>
          </cell>
          <cell r="J1104" t="str">
            <v>入庫起始日</v>
          </cell>
          <cell r="K1104" t="str">
            <v>產速/日</v>
          </cell>
          <cell r="L1104" t="str">
            <v>利潤中心</v>
          </cell>
          <cell r="M1104" t="str">
            <v>機台</v>
          </cell>
        </row>
        <row r="1105">
          <cell r="D1105">
            <v>183218</v>
          </cell>
          <cell r="F1105" t="str">
            <v>X</v>
          </cell>
          <cell r="G1105">
            <v>9600</v>
          </cell>
          <cell r="H1105">
            <v>45574</v>
          </cell>
          <cell r="I1105">
            <v>45572</v>
          </cell>
          <cell r="J1105">
            <v>45574</v>
          </cell>
          <cell r="K1105">
            <v>15400</v>
          </cell>
          <cell r="L1105" t="str">
            <v>11B</v>
          </cell>
          <cell r="M1105" t="str">
            <v>A05</v>
          </cell>
        </row>
        <row r="1106">
          <cell r="D1106">
            <v>183218</v>
          </cell>
          <cell r="F1106" t="str">
            <v>X</v>
          </cell>
          <cell r="G1106">
            <v>20000</v>
          </cell>
          <cell r="H1106">
            <v>45579</v>
          </cell>
          <cell r="I1106" t="str">
            <v>10/9~</v>
          </cell>
          <cell r="J1106">
            <v>45576</v>
          </cell>
          <cell r="K1106">
            <v>15400</v>
          </cell>
          <cell r="L1106" t="str">
            <v>11B</v>
          </cell>
          <cell r="M1106" t="str">
            <v>A05</v>
          </cell>
        </row>
        <row r="1107">
          <cell r="D1107">
            <v>183218</v>
          </cell>
          <cell r="F1107" t="str">
            <v>X</v>
          </cell>
          <cell r="G1107">
            <v>20000</v>
          </cell>
          <cell r="H1107">
            <v>45580</v>
          </cell>
          <cell r="I1107" t="str">
            <v>10/14~</v>
          </cell>
          <cell r="J1107">
            <v>45580</v>
          </cell>
          <cell r="K1107">
            <v>15400</v>
          </cell>
          <cell r="L1107" t="str">
            <v>11B</v>
          </cell>
          <cell r="M1107" t="str">
            <v>A05</v>
          </cell>
        </row>
        <row r="1108">
          <cell r="D1108">
            <v>244104</v>
          </cell>
          <cell r="F1108" t="str">
            <v>X</v>
          </cell>
          <cell r="G1108">
            <v>9600</v>
          </cell>
          <cell r="H1108">
            <v>45574</v>
          </cell>
          <cell r="I1108">
            <v>45572</v>
          </cell>
          <cell r="J1108">
            <v>45574</v>
          </cell>
          <cell r="K1108">
            <v>11000</v>
          </cell>
          <cell r="L1108" t="str">
            <v>11B</v>
          </cell>
          <cell r="M1108" t="str">
            <v>F10</v>
          </cell>
        </row>
        <row r="1109">
          <cell r="D1109">
            <v>244104</v>
          </cell>
          <cell r="F1109" t="str">
            <v>X</v>
          </cell>
          <cell r="G1109">
            <v>20000</v>
          </cell>
          <cell r="H1109">
            <v>45579</v>
          </cell>
          <cell r="I1109" t="str">
            <v>10/9~</v>
          </cell>
          <cell r="J1109">
            <v>45576</v>
          </cell>
          <cell r="K1109">
            <v>11000</v>
          </cell>
          <cell r="L1109" t="str">
            <v>11B</v>
          </cell>
          <cell r="M1109" t="str">
            <v>F10</v>
          </cell>
        </row>
        <row r="1110">
          <cell r="D1110">
            <v>244104</v>
          </cell>
          <cell r="F1110" t="str">
            <v>X</v>
          </cell>
          <cell r="G1110">
            <v>20000</v>
          </cell>
          <cell r="H1110">
            <v>45581</v>
          </cell>
          <cell r="I1110" t="str">
            <v>10/14~</v>
          </cell>
          <cell r="J1110">
            <v>45580</v>
          </cell>
          <cell r="K1110">
            <v>11000</v>
          </cell>
          <cell r="L1110" t="str">
            <v>11B</v>
          </cell>
          <cell r="M1110" t="str">
            <v>F10</v>
          </cell>
        </row>
        <row r="1112">
          <cell r="D1112" t="str">
            <v>品名</v>
          </cell>
          <cell r="E1112" t="str">
            <v>途程</v>
          </cell>
          <cell r="F1112" t="str">
            <v>規格</v>
          </cell>
          <cell r="G1112" t="str">
            <v>數量</v>
          </cell>
          <cell r="H1112" t="str">
            <v>交期</v>
          </cell>
          <cell r="I1112" t="str">
            <v>架機日</v>
          </cell>
          <cell r="J1112" t="str">
            <v>入庫起始日</v>
          </cell>
          <cell r="K1112" t="str">
            <v>產速/日</v>
          </cell>
          <cell r="L1112" t="str">
            <v>利潤中心</v>
          </cell>
          <cell r="M1112" t="str">
            <v>機台</v>
          </cell>
        </row>
        <row r="1113">
          <cell r="D1113" t="str">
            <v>NS-2029-7-LP-01</v>
          </cell>
          <cell r="F1113" t="str">
            <v>X</v>
          </cell>
          <cell r="G1113">
            <v>3100</v>
          </cell>
          <cell r="H1113">
            <v>45569</v>
          </cell>
          <cell r="I1113">
            <v>45567</v>
          </cell>
          <cell r="J1113">
            <v>45569</v>
          </cell>
          <cell r="K1113">
            <v>5500</v>
          </cell>
          <cell r="L1113" t="str">
            <v>11J</v>
          </cell>
          <cell r="M1113" t="str">
            <v>F01</v>
          </cell>
        </row>
        <row r="1115">
          <cell r="D1115" t="str">
            <v>品名</v>
          </cell>
          <cell r="E1115" t="str">
            <v>途程</v>
          </cell>
          <cell r="F1115" t="str">
            <v>規格</v>
          </cell>
          <cell r="G1115" t="str">
            <v>數量</v>
          </cell>
          <cell r="H1115" t="str">
            <v>交期</v>
          </cell>
          <cell r="I1115" t="str">
            <v>架機日</v>
          </cell>
          <cell r="J1115" t="str">
            <v>入庫起始日</v>
          </cell>
          <cell r="K1115" t="str">
            <v>產速/日</v>
          </cell>
          <cell r="L1115" t="str">
            <v>利潤中心</v>
          </cell>
          <cell r="M1115" t="str">
            <v>機台</v>
          </cell>
        </row>
        <row r="1116">
          <cell r="D1116" t="str">
            <v>DS-90-N-B-01</v>
          </cell>
          <cell r="F1116" t="str">
            <v>X</v>
          </cell>
          <cell r="G1116">
            <v>5000</v>
          </cell>
          <cell r="H1116">
            <v>45579</v>
          </cell>
          <cell r="I1116">
            <v>45574</v>
          </cell>
          <cell r="J1116">
            <v>45579</v>
          </cell>
          <cell r="K1116">
            <v>15400</v>
          </cell>
          <cell r="L1116" t="str">
            <v>10S</v>
          </cell>
          <cell r="M1116" t="str">
            <v>A20</v>
          </cell>
        </row>
        <row r="1117">
          <cell r="D1117" t="str">
            <v>F90-A</v>
          </cell>
          <cell r="F1117" t="str">
            <v>X</v>
          </cell>
          <cell r="G1117">
            <v>5000</v>
          </cell>
          <cell r="H1117">
            <v>45576</v>
          </cell>
          <cell r="I1117">
            <v>45573</v>
          </cell>
          <cell r="J1117">
            <v>45576</v>
          </cell>
          <cell r="K1117">
            <v>18700</v>
          </cell>
          <cell r="L1117" t="str">
            <v>10S</v>
          </cell>
          <cell r="M1117" t="str">
            <v>C14</v>
          </cell>
        </row>
        <row r="1118">
          <cell r="D1118" t="str">
            <v>MPF-59A</v>
          </cell>
          <cell r="F1118" t="str">
            <v>X</v>
          </cell>
          <cell r="G1118">
            <v>5000</v>
          </cell>
          <cell r="H1118">
            <v>45579</v>
          </cell>
          <cell r="I1118">
            <v>45574</v>
          </cell>
          <cell r="J1118">
            <v>45579</v>
          </cell>
          <cell r="K1118">
            <v>8000</v>
          </cell>
          <cell r="L1118" t="str">
            <v>10S</v>
          </cell>
          <cell r="M1118" t="str">
            <v>B07</v>
          </cell>
        </row>
        <row r="1120">
          <cell r="D1120" t="str">
            <v>品名</v>
          </cell>
          <cell r="E1120" t="str">
            <v>途程</v>
          </cell>
          <cell r="F1120" t="str">
            <v>規格</v>
          </cell>
          <cell r="G1120" t="str">
            <v>數量</v>
          </cell>
          <cell r="H1120" t="str">
            <v>交期</v>
          </cell>
          <cell r="I1120" t="str">
            <v>架機日</v>
          </cell>
          <cell r="J1120" t="str">
            <v>入庫起始日</v>
          </cell>
          <cell r="K1120" t="str">
            <v>產速/日</v>
          </cell>
          <cell r="L1120" t="str">
            <v>利潤中心</v>
          </cell>
          <cell r="M1120" t="str">
            <v>機台</v>
          </cell>
        </row>
        <row r="1121">
          <cell r="D1121" t="str">
            <v>515858-002-HH</v>
          </cell>
          <cell r="F1121" t="str">
            <v>X</v>
          </cell>
          <cell r="G1121">
            <v>20000</v>
          </cell>
          <cell r="H1121">
            <v>45576</v>
          </cell>
          <cell r="I1121">
            <v>45572</v>
          </cell>
          <cell r="J1121">
            <v>45574</v>
          </cell>
          <cell r="K1121">
            <v>11000</v>
          </cell>
          <cell r="L1121" t="str">
            <v>10S</v>
          </cell>
          <cell r="M1121" t="str">
            <v>B15</v>
          </cell>
        </row>
        <row r="1122">
          <cell r="D1122" t="str">
            <v>G2B2-M5-TNB-A-04</v>
          </cell>
          <cell r="F1122" t="str">
            <v>X</v>
          </cell>
          <cell r="G1122">
            <v>20500</v>
          </cell>
          <cell r="H1122">
            <v>45582</v>
          </cell>
          <cell r="I1122">
            <v>45574</v>
          </cell>
          <cell r="J1122">
            <v>45579</v>
          </cell>
          <cell r="K1122">
            <v>6500</v>
          </cell>
          <cell r="L1122" t="str">
            <v>10S</v>
          </cell>
          <cell r="M1122" t="str">
            <v>B13</v>
          </cell>
        </row>
        <row r="1123">
          <cell r="D1123" t="str">
            <v>G-F81FZ-H-01</v>
          </cell>
          <cell r="F1123" t="str">
            <v>X</v>
          </cell>
          <cell r="G1123">
            <v>50000</v>
          </cell>
          <cell r="H1123">
            <v>45581</v>
          </cell>
          <cell r="I1123" t="str">
            <v>10/9~</v>
          </cell>
          <cell r="J1123">
            <v>45576</v>
          </cell>
          <cell r="K1123">
            <v>13200</v>
          </cell>
          <cell r="L1123" t="str">
            <v>10S</v>
          </cell>
          <cell r="M1123" t="str">
            <v>C06</v>
          </cell>
        </row>
        <row r="1127">
          <cell r="D1127" t="str">
            <v>品名</v>
          </cell>
          <cell r="E1127" t="str">
            <v>途程</v>
          </cell>
          <cell r="F1127" t="str">
            <v>規格</v>
          </cell>
          <cell r="G1127" t="str">
            <v>數量</v>
          </cell>
          <cell r="H1127" t="str">
            <v>交期</v>
          </cell>
          <cell r="I1127" t="str">
            <v>架機日</v>
          </cell>
          <cell r="J1127" t="str">
            <v>入庫起始日</v>
          </cell>
          <cell r="K1127" t="str">
            <v>產速/日</v>
          </cell>
          <cell r="L1127" t="str">
            <v>利潤中心</v>
          </cell>
          <cell r="M1127" t="str">
            <v>機台</v>
          </cell>
        </row>
        <row r="1128">
          <cell r="D1128">
            <v>180241</v>
          </cell>
          <cell r="F1128" t="str">
            <v>X</v>
          </cell>
          <cell r="G1128">
            <v>1500</v>
          </cell>
          <cell r="H1128">
            <v>45588</v>
          </cell>
          <cell r="I1128" t="str">
            <v>10/22~</v>
          </cell>
          <cell r="J1128">
            <v>45588</v>
          </cell>
          <cell r="K1128">
            <v>17500</v>
          </cell>
          <cell r="L1128">
            <v>101</v>
          </cell>
          <cell r="M1128" t="str">
            <v>C11</v>
          </cell>
        </row>
        <row r="1129">
          <cell r="D1129">
            <v>187257</v>
          </cell>
          <cell r="F1129" t="str">
            <v>X</v>
          </cell>
          <cell r="G1129">
            <v>1500</v>
          </cell>
          <cell r="H1129">
            <v>45587</v>
          </cell>
          <cell r="I1129" t="str">
            <v>10/21~</v>
          </cell>
          <cell r="J1129">
            <v>45587</v>
          </cell>
          <cell r="K1129">
            <v>8000</v>
          </cell>
          <cell r="L1129">
            <v>101</v>
          </cell>
          <cell r="M1129" t="str">
            <v>B11</v>
          </cell>
        </row>
        <row r="1130">
          <cell r="D1130" t="str">
            <v>1504273-0001-B-01</v>
          </cell>
          <cell r="F1130" t="str">
            <v>X</v>
          </cell>
          <cell r="G1130">
            <v>15700</v>
          </cell>
          <cell r="H1130">
            <v>45580</v>
          </cell>
          <cell r="I1130">
            <v>45573</v>
          </cell>
          <cell r="J1130">
            <v>45576</v>
          </cell>
          <cell r="K1130">
            <v>6500</v>
          </cell>
          <cell r="L1130" t="str">
            <v>10U</v>
          </cell>
          <cell r="M1130" t="str">
            <v>B05</v>
          </cell>
        </row>
        <row r="1131">
          <cell r="D1131" t="str">
            <v>616X-1057-PT1</v>
          </cell>
          <cell r="F1131" t="str">
            <v>p</v>
          </cell>
          <cell r="G1131">
            <v>5000</v>
          </cell>
          <cell r="H1131">
            <v>45587</v>
          </cell>
          <cell r="I1131">
            <v>45582</v>
          </cell>
          <cell r="J1131">
            <v>45587</v>
          </cell>
          <cell r="K1131">
            <v>11000</v>
          </cell>
          <cell r="L1131" t="str">
            <v>10W</v>
          </cell>
          <cell r="M1131" t="str">
            <v>A01</v>
          </cell>
        </row>
        <row r="1132">
          <cell r="D1132" t="str">
            <v>616X-1057-PT2</v>
          </cell>
          <cell r="F1132" t="str">
            <v>p</v>
          </cell>
          <cell r="G1132">
            <v>5000</v>
          </cell>
          <cell r="H1132">
            <v>45590</v>
          </cell>
          <cell r="I1132">
            <v>45587</v>
          </cell>
          <cell r="J1132">
            <v>45590</v>
          </cell>
          <cell r="K1132">
            <v>13200</v>
          </cell>
          <cell r="L1132" t="str">
            <v>10W</v>
          </cell>
          <cell r="M1132" t="str">
            <v>A01</v>
          </cell>
        </row>
        <row r="1136">
          <cell r="D1136" t="str">
            <v>品名</v>
          </cell>
          <cell r="E1136" t="str">
            <v>途程</v>
          </cell>
          <cell r="F1136" t="str">
            <v>規格</v>
          </cell>
          <cell r="G1136" t="str">
            <v>數量</v>
          </cell>
          <cell r="H1136" t="str">
            <v>交期</v>
          </cell>
          <cell r="I1136" t="str">
            <v>架機日</v>
          </cell>
          <cell r="J1136" t="str">
            <v>入庫起始日</v>
          </cell>
          <cell r="K1136" t="str">
            <v>產速/日</v>
          </cell>
          <cell r="L1136" t="str">
            <v>利潤中心</v>
          </cell>
          <cell r="M1136" t="str">
            <v>機台</v>
          </cell>
        </row>
        <row r="1137">
          <cell r="D1137" t="str">
            <v>SLC11-C</v>
          </cell>
          <cell r="F1137" t="str">
            <v>X</v>
          </cell>
          <cell r="G1137">
            <v>5000</v>
          </cell>
          <cell r="H1137">
            <v>45579</v>
          </cell>
          <cell r="I1137">
            <v>45574</v>
          </cell>
          <cell r="J1137">
            <v>45579</v>
          </cell>
          <cell r="K1137">
            <v>13200</v>
          </cell>
          <cell r="L1137">
            <v>102</v>
          </cell>
          <cell r="M1137" t="str">
            <v>A14</v>
          </cell>
        </row>
        <row r="1138">
          <cell r="D1138" t="str">
            <v>SLC11-NUT-01</v>
          </cell>
          <cell r="F1138" t="str">
            <v>X</v>
          </cell>
          <cell r="G1138">
            <v>5000</v>
          </cell>
          <cell r="H1138">
            <v>45572</v>
          </cell>
          <cell r="I1138" t="str">
            <v>10/3~</v>
          </cell>
          <cell r="J1138">
            <v>45572</v>
          </cell>
          <cell r="K1138">
            <v>21000</v>
          </cell>
          <cell r="L1138">
            <v>102</v>
          </cell>
          <cell r="M1138" t="str">
            <v>C10</v>
          </cell>
        </row>
        <row r="1139">
          <cell r="D1139" t="str">
            <v>SLC11A-B-01</v>
          </cell>
          <cell r="F1139" t="str">
            <v>X</v>
          </cell>
          <cell r="G1139">
            <v>5000</v>
          </cell>
          <cell r="H1139">
            <v>45573</v>
          </cell>
          <cell r="I1139" t="str">
            <v>10/4~</v>
          </cell>
          <cell r="J1139">
            <v>45573</v>
          </cell>
          <cell r="K1139">
            <v>8500</v>
          </cell>
          <cell r="L1139">
            <v>102</v>
          </cell>
          <cell r="M1139" t="str">
            <v>F12</v>
          </cell>
        </row>
        <row r="1140">
          <cell r="D1140" t="str">
            <v>SLC11-CC-01</v>
          </cell>
          <cell r="F1140" t="str">
            <v>X</v>
          </cell>
          <cell r="G1140">
            <v>5000</v>
          </cell>
          <cell r="H1140">
            <v>45579</v>
          </cell>
          <cell r="I1140">
            <v>45574</v>
          </cell>
          <cell r="J1140">
            <v>45579</v>
          </cell>
          <cell r="K1140">
            <v>16500</v>
          </cell>
          <cell r="L1140">
            <v>102</v>
          </cell>
          <cell r="M1140" t="str">
            <v>A07</v>
          </cell>
        </row>
        <row r="1141">
          <cell r="D1141" t="str">
            <v>SLC11A-R-01</v>
          </cell>
          <cell r="F1141" t="str">
            <v>X</v>
          </cell>
          <cell r="G1141">
            <v>5000</v>
          </cell>
          <cell r="H1141">
            <v>45580</v>
          </cell>
          <cell r="I1141">
            <v>45576</v>
          </cell>
          <cell r="J1141">
            <v>45580</v>
          </cell>
          <cell r="K1141">
            <v>6500</v>
          </cell>
          <cell r="L1141">
            <v>102</v>
          </cell>
          <cell r="M1141" t="str">
            <v>F12</v>
          </cell>
        </row>
        <row r="1142">
          <cell r="D1142" t="str">
            <v>SLC11B-CC</v>
          </cell>
          <cell r="F1142" t="str">
            <v>X</v>
          </cell>
          <cell r="G1142">
            <v>5000</v>
          </cell>
          <cell r="H1142">
            <v>45580</v>
          </cell>
          <cell r="I1142">
            <v>45576</v>
          </cell>
          <cell r="J1142">
            <v>45580</v>
          </cell>
          <cell r="K1142">
            <v>13200</v>
          </cell>
          <cell r="L1142">
            <v>102</v>
          </cell>
          <cell r="M1142" t="str">
            <v>C17</v>
          </cell>
        </row>
        <row r="1145">
          <cell r="D1145" t="str">
            <v>品名</v>
          </cell>
          <cell r="E1145" t="str">
            <v>途程</v>
          </cell>
          <cell r="F1145" t="str">
            <v>規格</v>
          </cell>
          <cell r="G1145" t="str">
            <v>數量</v>
          </cell>
          <cell r="H1145" t="str">
            <v>交期</v>
          </cell>
          <cell r="I1145" t="str">
            <v>架機日</v>
          </cell>
          <cell r="J1145" t="str">
            <v>入庫起始日</v>
          </cell>
          <cell r="K1145" t="str">
            <v>產速/日</v>
          </cell>
          <cell r="L1145" t="str">
            <v>利潤中心</v>
          </cell>
          <cell r="M1145" t="str">
            <v>機台</v>
          </cell>
        </row>
        <row r="1146">
          <cell r="D1146" t="str">
            <v>C2-59/3.0-A</v>
          </cell>
          <cell r="F1146" t="str">
            <v>X</v>
          </cell>
          <cell r="G1146">
            <v>3200</v>
          </cell>
          <cell r="H1146">
            <v>45580</v>
          </cell>
          <cell r="I1146">
            <v>45576</v>
          </cell>
          <cell r="J1146">
            <v>45580</v>
          </cell>
          <cell r="K1146">
            <v>15400</v>
          </cell>
          <cell r="L1146" t="str">
            <v>10D</v>
          </cell>
          <cell r="M1146" t="str">
            <v>C10</v>
          </cell>
        </row>
        <row r="1147">
          <cell r="D1147" t="str">
            <v>C2-59/3.0-C</v>
          </cell>
          <cell r="F1147" t="str">
            <v>X</v>
          </cell>
          <cell r="G1147">
            <v>3200</v>
          </cell>
          <cell r="H1147">
            <v>45580</v>
          </cell>
          <cell r="I1147">
            <v>45576</v>
          </cell>
          <cell r="J1147">
            <v>45580</v>
          </cell>
          <cell r="K1147">
            <v>11000</v>
          </cell>
          <cell r="L1147" t="str">
            <v>10D</v>
          </cell>
          <cell r="M1147" t="str">
            <v>A02</v>
          </cell>
        </row>
        <row r="1148">
          <cell r="D1148" t="str">
            <v>C2-59/3.0-B</v>
          </cell>
          <cell r="F1148" t="str">
            <v>X</v>
          </cell>
          <cell r="G1148">
            <v>3300</v>
          </cell>
          <cell r="H1148">
            <v>45580</v>
          </cell>
          <cell r="I1148">
            <v>45576</v>
          </cell>
          <cell r="J1148">
            <v>45580</v>
          </cell>
          <cell r="K1148">
            <v>13200</v>
          </cell>
          <cell r="L1148" t="str">
            <v>10D</v>
          </cell>
          <cell r="M1148" t="str">
            <v>C16</v>
          </cell>
        </row>
        <row r="1151">
          <cell r="D1151" t="str">
            <v>品名</v>
          </cell>
          <cell r="E1151" t="str">
            <v>途程</v>
          </cell>
          <cell r="F1151" t="str">
            <v>規格</v>
          </cell>
          <cell r="G1151" t="str">
            <v>數量</v>
          </cell>
          <cell r="H1151" t="str">
            <v>交期</v>
          </cell>
          <cell r="I1151" t="str">
            <v>架機日</v>
          </cell>
          <cell r="J1151" t="str">
            <v>入庫起始日</v>
          </cell>
          <cell r="K1151" t="str">
            <v>產速/日</v>
          </cell>
          <cell r="L1151" t="str">
            <v>利潤中心</v>
          </cell>
          <cell r="M1151" t="str">
            <v>機台</v>
          </cell>
        </row>
        <row r="1152">
          <cell r="D1152" t="str">
            <v>FS-PF-59-RING-02</v>
          </cell>
          <cell r="F1152" t="str">
            <v>X</v>
          </cell>
          <cell r="G1152">
            <v>60000</v>
          </cell>
          <cell r="H1152">
            <v>45580</v>
          </cell>
          <cell r="I1152" t="str">
            <v>10/8~</v>
          </cell>
          <cell r="J1152">
            <v>45574</v>
          </cell>
          <cell r="K1152">
            <v>15400</v>
          </cell>
          <cell r="L1152">
            <v>103</v>
          </cell>
          <cell r="M1152" t="str">
            <v>A15</v>
          </cell>
        </row>
        <row r="1153">
          <cell r="D1153" t="str">
            <v>FS-PF-59-C</v>
          </cell>
          <cell r="F1153" t="str">
            <v>X</v>
          </cell>
          <cell r="G1153">
            <v>55000</v>
          </cell>
          <cell r="H1153">
            <v>45574</v>
          </cell>
          <cell r="I1153" t="str">
            <v>10/7~</v>
          </cell>
          <cell r="J1153">
            <v>45573</v>
          </cell>
          <cell r="K1153">
            <v>3400</v>
          </cell>
          <cell r="L1153">
            <v>103</v>
          </cell>
          <cell r="M1153" t="str">
            <v>A22</v>
          </cell>
        </row>
        <row r="1155">
          <cell r="D1155" t="str">
            <v>品名</v>
          </cell>
          <cell r="E1155" t="str">
            <v>途程</v>
          </cell>
          <cell r="F1155" t="str">
            <v>規格</v>
          </cell>
          <cell r="G1155" t="str">
            <v>數量</v>
          </cell>
          <cell r="H1155" t="str">
            <v>交期</v>
          </cell>
          <cell r="I1155" t="str">
            <v>架機日</v>
          </cell>
          <cell r="J1155" t="str">
            <v>入庫起始日</v>
          </cell>
          <cell r="K1155" t="str">
            <v>產速/日</v>
          </cell>
          <cell r="L1155" t="str">
            <v>利潤中心</v>
          </cell>
          <cell r="M1155" t="str">
            <v>機台</v>
          </cell>
        </row>
        <row r="1156">
          <cell r="D1156" t="str">
            <v>89570005-D</v>
          </cell>
          <cell r="F1156" t="str">
            <v>X</v>
          </cell>
          <cell r="G1156">
            <v>3200</v>
          </cell>
          <cell r="H1156">
            <v>45581</v>
          </cell>
          <cell r="I1156">
            <v>45579</v>
          </cell>
          <cell r="J1156">
            <v>45581</v>
          </cell>
          <cell r="K1156">
            <v>15400</v>
          </cell>
          <cell r="L1156" t="str">
            <v>11Q</v>
          </cell>
          <cell r="M1156" t="str">
            <v>A16</v>
          </cell>
        </row>
        <row r="1157">
          <cell r="D1157">
            <v>184906</v>
          </cell>
          <cell r="F1157" t="str">
            <v>P</v>
          </cell>
          <cell r="G1157">
            <v>3100</v>
          </cell>
          <cell r="H1157">
            <v>45583</v>
          </cell>
          <cell r="I1157">
            <v>45581</v>
          </cell>
          <cell r="J1157">
            <v>45583</v>
          </cell>
          <cell r="K1157">
            <v>5500</v>
          </cell>
          <cell r="L1157" t="str">
            <v>11Q</v>
          </cell>
          <cell r="M1157" t="str">
            <v>F12</v>
          </cell>
        </row>
        <row r="1158">
          <cell r="D1158" t="str">
            <v>180063-02</v>
          </cell>
          <cell r="F1158" t="str">
            <v>P</v>
          </cell>
          <cell r="G1158">
            <v>3100</v>
          </cell>
          <cell r="H1158">
            <v>45576</v>
          </cell>
          <cell r="I1158">
            <v>45573</v>
          </cell>
          <cell r="J1158">
            <v>45576</v>
          </cell>
          <cell r="K1158">
            <v>3960</v>
          </cell>
          <cell r="L1158" t="str">
            <v>11Q</v>
          </cell>
          <cell r="M1158" t="str">
            <v>F01</v>
          </cell>
        </row>
        <row r="1161">
          <cell r="D1161" t="str">
            <v>品名</v>
          </cell>
          <cell r="E1161" t="str">
            <v>途程</v>
          </cell>
          <cell r="F1161" t="str">
            <v>規格</v>
          </cell>
          <cell r="G1161" t="str">
            <v>數量</v>
          </cell>
          <cell r="H1161" t="str">
            <v>交期</v>
          </cell>
          <cell r="I1161" t="str">
            <v>架機日</v>
          </cell>
          <cell r="J1161" t="str">
            <v>入庫起始日</v>
          </cell>
          <cell r="K1161" t="str">
            <v>產速/日</v>
          </cell>
          <cell r="L1161" t="str">
            <v>利潤中心</v>
          </cell>
          <cell r="M1161" t="str">
            <v>機台</v>
          </cell>
        </row>
        <row r="1162">
          <cell r="D1162">
            <v>180260</v>
          </cell>
          <cell r="F1162" t="str">
            <v>X</v>
          </cell>
          <cell r="G1162">
            <v>20400</v>
          </cell>
          <cell r="H1162">
            <v>45583</v>
          </cell>
          <cell r="I1162">
            <v>45580</v>
          </cell>
          <cell r="J1162">
            <v>45582</v>
          </cell>
          <cell r="K1162">
            <v>20000</v>
          </cell>
          <cell r="L1162">
            <v>101</v>
          </cell>
          <cell r="M1162" t="str">
            <v>B12</v>
          </cell>
        </row>
        <row r="1163">
          <cell r="D1163" t="str">
            <v>187240-03</v>
          </cell>
          <cell r="F1163" t="str">
            <v>X</v>
          </cell>
          <cell r="G1163">
            <v>20400</v>
          </cell>
          <cell r="H1163">
            <v>45586</v>
          </cell>
          <cell r="I1163">
            <v>45579</v>
          </cell>
          <cell r="J1163">
            <v>45581</v>
          </cell>
          <cell r="K1163">
            <v>6500</v>
          </cell>
          <cell r="L1163">
            <v>101</v>
          </cell>
          <cell r="M1163" t="str">
            <v>F09</v>
          </cell>
        </row>
        <row r="1164">
          <cell r="D1164">
            <v>244086</v>
          </cell>
          <cell r="F1164" t="str">
            <v>X</v>
          </cell>
          <cell r="G1164">
            <v>19700</v>
          </cell>
          <cell r="H1164">
            <v>45583</v>
          </cell>
          <cell r="I1164">
            <v>45579</v>
          </cell>
          <cell r="J1164">
            <v>45581</v>
          </cell>
          <cell r="K1164">
            <v>8500</v>
          </cell>
          <cell r="L1164">
            <v>101</v>
          </cell>
          <cell r="M1164" t="str">
            <v>C02</v>
          </cell>
        </row>
        <row r="1167">
          <cell r="D1167" t="str">
            <v>品名</v>
          </cell>
          <cell r="E1167" t="str">
            <v>途程</v>
          </cell>
          <cell r="F1167" t="str">
            <v>規格</v>
          </cell>
          <cell r="G1167" t="str">
            <v>數量</v>
          </cell>
          <cell r="H1167" t="str">
            <v>交期</v>
          </cell>
          <cell r="I1167" t="str">
            <v>架機日</v>
          </cell>
          <cell r="J1167" t="str">
            <v>入庫起始日</v>
          </cell>
          <cell r="K1167" t="str">
            <v>產速/日</v>
          </cell>
          <cell r="L1167" t="str">
            <v>利潤中心</v>
          </cell>
          <cell r="M1167" t="str">
            <v>機台</v>
          </cell>
        </row>
        <row r="1168">
          <cell r="D1168">
            <v>180241</v>
          </cell>
          <cell r="F1168" t="str">
            <v>X</v>
          </cell>
          <cell r="G1168">
            <v>24000</v>
          </cell>
          <cell r="H1168">
            <v>45593</v>
          </cell>
          <cell r="I1168" t="str">
            <v>10/24~</v>
          </cell>
          <cell r="J1168">
            <v>45593</v>
          </cell>
          <cell r="K1168">
            <v>17500</v>
          </cell>
          <cell r="L1168">
            <v>101</v>
          </cell>
          <cell r="M1168" t="str">
            <v>C11</v>
          </cell>
        </row>
        <row r="1169">
          <cell r="D1169">
            <v>180241</v>
          </cell>
          <cell r="F1169" t="str">
            <v>X</v>
          </cell>
          <cell r="G1169">
            <v>25000</v>
          </cell>
          <cell r="H1169">
            <v>45594</v>
          </cell>
          <cell r="I1169" t="str">
            <v>10/28~</v>
          </cell>
          <cell r="J1169">
            <v>45594</v>
          </cell>
          <cell r="K1169">
            <v>17500</v>
          </cell>
          <cell r="L1169">
            <v>101</v>
          </cell>
          <cell r="M1169" t="str">
            <v>C11</v>
          </cell>
        </row>
        <row r="1170">
          <cell r="D1170">
            <v>187257</v>
          </cell>
          <cell r="F1170" t="str">
            <v>X</v>
          </cell>
          <cell r="G1170">
            <v>24000</v>
          </cell>
          <cell r="H1170">
            <v>45588</v>
          </cell>
          <cell r="I1170" t="str">
            <v>10/21~</v>
          </cell>
          <cell r="J1170">
            <v>45587</v>
          </cell>
          <cell r="K1170" t="str">
            <v>8000*2</v>
          </cell>
          <cell r="L1170">
            <v>101</v>
          </cell>
          <cell r="M1170" t="str">
            <v>B11 C08</v>
          </cell>
        </row>
        <row r="1171">
          <cell r="D1171">
            <v>187257</v>
          </cell>
          <cell r="F1171" t="str">
            <v>X</v>
          </cell>
          <cell r="G1171">
            <v>25000</v>
          </cell>
          <cell r="H1171">
            <v>45589</v>
          </cell>
          <cell r="I1171" t="str">
            <v>10/23~</v>
          </cell>
          <cell r="J1171">
            <v>45589</v>
          </cell>
          <cell r="K1171" t="str">
            <v>8000*2</v>
          </cell>
          <cell r="L1171">
            <v>101</v>
          </cell>
          <cell r="M1171" t="str">
            <v>B11 C08</v>
          </cell>
        </row>
        <row r="1172">
          <cell r="D1172">
            <v>244035</v>
          </cell>
          <cell r="F1172" t="str">
            <v>X</v>
          </cell>
          <cell r="G1172">
            <v>25300</v>
          </cell>
          <cell r="H1172">
            <v>45586</v>
          </cell>
          <cell r="I1172">
            <v>45580</v>
          </cell>
          <cell r="J1172">
            <v>45582</v>
          </cell>
          <cell r="K1172">
            <v>8500</v>
          </cell>
          <cell r="L1172">
            <v>101</v>
          </cell>
          <cell r="M1172" t="str">
            <v>F06</v>
          </cell>
        </row>
        <row r="1173">
          <cell r="D1173">
            <v>244035</v>
          </cell>
          <cell r="F1173" t="str">
            <v>X</v>
          </cell>
          <cell r="G1173">
            <v>25000</v>
          </cell>
          <cell r="H1173">
            <v>45589</v>
          </cell>
          <cell r="I1173" t="str">
            <v>10/21~</v>
          </cell>
          <cell r="J1173">
            <v>45587</v>
          </cell>
          <cell r="K1173">
            <v>8500</v>
          </cell>
          <cell r="L1173">
            <v>101</v>
          </cell>
          <cell r="M1173" t="str">
            <v>F06</v>
          </cell>
        </row>
        <row r="1176">
          <cell r="D1176" t="str">
            <v>品名</v>
          </cell>
          <cell r="E1176" t="str">
            <v>途程</v>
          </cell>
          <cell r="F1176" t="str">
            <v>規格</v>
          </cell>
          <cell r="G1176" t="str">
            <v>數量</v>
          </cell>
          <cell r="H1176" t="str">
            <v>交期</v>
          </cell>
          <cell r="I1176" t="str">
            <v>架機日</v>
          </cell>
          <cell r="J1176" t="str">
            <v>入庫起始日</v>
          </cell>
          <cell r="K1176" t="str">
            <v>產速/日</v>
          </cell>
          <cell r="L1176" t="str">
            <v>利潤中心</v>
          </cell>
          <cell r="M1176" t="str">
            <v>機台</v>
          </cell>
        </row>
        <row r="1177">
          <cell r="D1177" t="str">
            <v>FAM-N</v>
          </cell>
          <cell r="F1177" t="str">
            <v>X</v>
          </cell>
          <cell r="G1177">
            <v>100000</v>
          </cell>
          <cell r="H1177">
            <v>45576</v>
          </cell>
          <cell r="I1177" t="str">
            <v>10/1~</v>
          </cell>
          <cell r="J1177">
            <v>45568</v>
          </cell>
          <cell r="K1177">
            <v>17200</v>
          </cell>
          <cell r="L1177" t="str">
            <v>10T</v>
          </cell>
          <cell r="M1177" t="str">
            <v>B10</v>
          </cell>
        </row>
        <row r="1178">
          <cell r="D1178" t="str">
            <v>AFM-TER75-A1-01</v>
          </cell>
          <cell r="F1178" t="str">
            <v>X</v>
          </cell>
          <cell r="G1178">
            <v>100000</v>
          </cell>
          <cell r="H1178">
            <v>45597</v>
          </cell>
          <cell r="I1178">
            <v>45580</v>
          </cell>
          <cell r="J1178">
            <v>45582</v>
          </cell>
          <cell r="K1178">
            <v>8500</v>
          </cell>
          <cell r="L1178" t="str">
            <v>10T</v>
          </cell>
          <cell r="M1178" t="str">
            <v>B07</v>
          </cell>
        </row>
        <row r="1179">
          <cell r="D1179" t="str">
            <v>AFM-TER75-A2-02</v>
          </cell>
          <cell r="F1179" t="str">
            <v>X</v>
          </cell>
          <cell r="G1179">
            <v>100000</v>
          </cell>
          <cell r="H1179">
            <v>45597</v>
          </cell>
          <cell r="I1179">
            <v>45573</v>
          </cell>
          <cell r="J1179">
            <v>45576</v>
          </cell>
          <cell r="K1179">
            <v>6500</v>
          </cell>
          <cell r="L1179" t="str">
            <v>10T</v>
          </cell>
          <cell r="M1179" t="str">
            <v>C07</v>
          </cell>
        </row>
        <row r="1182">
          <cell r="D1182" t="str">
            <v>品名</v>
          </cell>
          <cell r="E1182" t="str">
            <v>途程</v>
          </cell>
          <cell r="F1182" t="str">
            <v>規格</v>
          </cell>
          <cell r="G1182" t="str">
            <v>數量</v>
          </cell>
          <cell r="H1182" t="str">
            <v>交期</v>
          </cell>
          <cell r="I1182" t="str">
            <v>架機日</v>
          </cell>
          <cell r="J1182" t="str">
            <v>入庫起始日</v>
          </cell>
          <cell r="K1182" t="str">
            <v>產速/日</v>
          </cell>
          <cell r="L1182" t="str">
            <v>利潤中心</v>
          </cell>
          <cell r="M1182" t="str">
            <v>機台</v>
          </cell>
        </row>
        <row r="1183">
          <cell r="D1183" t="str">
            <v>SMBM-179DC-F</v>
          </cell>
          <cell r="F1183" t="str">
            <v>P</v>
          </cell>
          <cell r="G1183">
            <v>15000</v>
          </cell>
          <cell r="H1183">
            <v>45580</v>
          </cell>
          <cell r="I1183" t="str">
            <v>10/13~</v>
          </cell>
          <cell r="J1183">
            <v>45579</v>
          </cell>
          <cell r="K1183" t="str">
            <v>11000*2</v>
          </cell>
          <cell r="L1183" t="str">
            <v>11O</v>
          </cell>
          <cell r="M1183" t="str">
            <v>A08 A10</v>
          </cell>
        </row>
        <row r="1185">
          <cell r="D1185" t="str">
            <v>品名</v>
          </cell>
          <cell r="E1185" t="str">
            <v>途程</v>
          </cell>
          <cell r="F1185" t="str">
            <v>規格</v>
          </cell>
          <cell r="G1185" t="str">
            <v>數量</v>
          </cell>
          <cell r="H1185" t="str">
            <v>交期</v>
          </cell>
          <cell r="I1185" t="str">
            <v>架機日</v>
          </cell>
          <cell r="J1185" t="str">
            <v>入庫起始日</v>
          </cell>
          <cell r="K1185" t="str">
            <v>產速/日</v>
          </cell>
          <cell r="L1185" t="str">
            <v>利潤中心</v>
          </cell>
          <cell r="M1185" t="str">
            <v>機台</v>
          </cell>
        </row>
        <row r="1186">
          <cell r="D1186">
            <v>180014</v>
          </cell>
          <cell r="F1186" t="str">
            <v>X</v>
          </cell>
          <cell r="G1186">
            <v>2200</v>
          </cell>
          <cell r="H1186">
            <v>45580</v>
          </cell>
          <cell r="I1186">
            <v>45576</v>
          </cell>
          <cell r="J1186">
            <v>45580</v>
          </cell>
          <cell r="K1186">
            <v>22000</v>
          </cell>
          <cell r="L1186" t="str">
            <v>10F</v>
          </cell>
          <cell r="M1186" t="str">
            <v>B06</v>
          </cell>
        </row>
        <row r="1187">
          <cell r="D1187" t="str">
            <v>EZ-187132</v>
          </cell>
          <cell r="F1187" t="str">
            <v>X</v>
          </cell>
          <cell r="G1187">
            <v>3000</v>
          </cell>
          <cell r="H1187">
            <v>45576</v>
          </cell>
          <cell r="I1187" t="str">
            <v>10/9~</v>
          </cell>
          <cell r="J1187">
            <v>45576</v>
          </cell>
          <cell r="K1187">
            <v>8500</v>
          </cell>
          <cell r="L1187" t="str">
            <v>10F</v>
          </cell>
          <cell r="M1187" t="str">
            <v>A17</v>
          </cell>
        </row>
        <row r="1188">
          <cell r="D1188">
            <v>246040</v>
          </cell>
          <cell r="F1188" t="str">
            <v>X</v>
          </cell>
          <cell r="G1188">
            <v>2600</v>
          </cell>
          <cell r="H1188">
            <v>45576</v>
          </cell>
          <cell r="I1188" t="str">
            <v>10/9~</v>
          </cell>
          <cell r="J1188">
            <v>45576</v>
          </cell>
          <cell r="K1188">
            <v>8000</v>
          </cell>
          <cell r="L1188" t="str">
            <v>10F</v>
          </cell>
          <cell r="M1188" t="str">
            <v>F14</v>
          </cell>
        </row>
        <row r="1189">
          <cell r="D1189">
            <v>180445</v>
          </cell>
          <cell r="F1189" t="str">
            <v>P</v>
          </cell>
          <cell r="G1189">
            <v>2900</v>
          </cell>
          <cell r="H1189">
            <v>45581</v>
          </cell>
          <cell r="I1189">
            <v>45579</v>
          </cell>
          <cell r="J1189">
            <v>45581</v>
          </cell>
          <cell r="K1189">
            <v>6500</v>
          </cell>
          <cell r="L1189" t="str">
            <v>10F</v>
          </cell>
          <cell r="M1189" t="str">
            <v>F01</v>
          </cell>
        </row>
        <row r="1192">
          <cell r="D1192" t="str">
            <v>品名</v>
          </cell>
          <cell r="E1192" t="str">
            <v>途程</v>
          </cell>
          <cell r="F1192" t="str">
            <v>規格</v>
          </cell>
          <cell r="G1192" t="str">
            <v>數量</v>
          </cell>
          <cell r="H1192" t="str">
            <v>交期</v>
          </cell>
          <cell r="I1192" t="str">
            <v>架機日</v>
          </cell>
          <cell r="J1192" t="str">
            <v>入庫起始日</v>
          </cell>
          <cell r="K1192" t="str">
            <v>產速/日</v>
          </cell>
          <cell r="L1192" t="str">
            <v>利潤中心</v>
          </cell>
          <cell r="M1192" t="str">
            <v>機台</v>
          </cell>
        </row>
        <row r="1193">
          <cell r="D1193" t="str">
            <v>SLC11-C</v>
          </cell>
          <cell r="F1193" t="str">
            <v>X</v>
          </cell>
          <cell r="G1193">
            <v>6000</v>
          </cell>
          <cell r="H1193">
            <v>45580</v>
          </cell>
          <cell r="I1193" t="str">
            <v>10/14~</v>
          </cell>
          <cell r="J1193">
            <v>45580</v>
          </cell>
          <cell r="K1193">
            <v>13200</v>
          </cell>
          <cell r="L1193">
            <v>102</v>
          </cell>
          <cell r="M1193" t="str">
            <v>A14</v>
          </cell>
        </row>
        <row r="1194">
          <cell r="D1194" t="str">
            <v>SLC11-NUT-01</v>
          </cell>
          <cell r="F1194" t="str">
            <v>X</v>
          </cell>
          <cell r="G1194">
            <v>6000</v>
          </cell>
          <cell r="H1194">
            <v>45574</v>
          </cell>
          <cell r="I1194" t="str">
            <v>10/7~</v>
          </cell>
          <cell r="J1194">
            <v>45574</v>
          </cell>
          <cell r="K1194">
            <v>21000</v>
          </cell>
          <cell r="L1194">
            <v>102</v>
          </cell>
          <cell r="M1194" t="str">
            <v>C10</v>
          </cell>
        </row>
        <row r="1195">
          <cell r="D1195" t="str">
            <v>SLC11A-B-01</v>
          </cell>
          <cell r="F1195" t="str">
            <v>X</v>
          </cell>
          <cell r="G1195">
            <v>6000</v>
          </cell>
          <cell r="H1195">
            <v>45576</v>
          </cell>
          <cell r="I1195" t="str">
            <v>10/8~</v>
          </cell>
          <cell r="J1195">
            <v>45576</v>
          </cell>
          <cell r="K1195">
            <v>8500</v>
          </cell>
          <cell r="L1195">
            <v>102</v>
          </cell>
          <cell r="M1195" t="str">
            <v>F12</v>
          </cell>
        </row>
        <row r="1196">
          <cell r="D1196" t="str">
            <v>SLC11-CC-01</v>
          </cell>
          <cell r="F1196" t="str">
            <v>X</v>
          </cell>
          <cell r="G1196">
            <v>6000</v>
          </cell>
          <cell r="H1196">
            <v>45580</v>
          </cell>
          <cell r="I1196" t="str">
            <v>10/14~</v>
          </cell>
          <cell r="J1196">
            <v>45580</v>
          </cell>
          <cell r="K1196">
            <v>16500</v>
          </cell>
          <cell r="L1196">
            <v>102</v>
          </cell>
          <cell r="M1196" t="str">
            <v>A07</v>
          </cell>
        </row>
        <row r="1197">
          <cell r="D1197" t="str">
            <v>SLC11A-R-01</v>
          </cell>
          <cell r="F1197" t="str">
            <v>X</v>
          </cell>
          <cell r="G1197">
            <v>6000</v>
          </cell>
          <cell r="H1197">
            <v>45581</v>
          </cell>
          <cell r="I1197" t="str">
            <v>10/15~</v>
          </cell>
          <cell r="J1197">
            <v>45581</v>
          </cell>
          <cell r="K1197">
            <v>6500</v>
          </cell>
          <cell r="L1197">
            <v>102</v>
          </cell>
          <cell r="M1197" t="str">
            <v>F12</v>
          </cell>
        </row>
        <row r="1198">
          <cell r="D1198" t="str">
            <v>SLC11B-CC</v>
          </cell>
          <cell r="F1198" t="str">
            <v>X</v>
          </cell>
          <cell r="G1198">
            <v>6000</v>
          </cell>
          <cell r="H1198">
            <v>45581</v>
          </cell>
          <cell r="I1198" t="str">
            <v>10/15~</v>
          </cell>
          <cell r="J1198">
            <v>45581</v>
          </cell>
          <cell r="K1198">
            <v>13200</v>
          </cell>
          <cell r="L1198">
            <v>102</v>
          </cell>
          <cell r="M1198" t="str">
            <v>C17</v>
          </cell>
        </row>
        <row r="1201">
          <cell r="D1201" t="str">
            <v>品名</v>
          </cell>
          <cell r="E1201" t="str">
            <v>途程</v>
          </cell>
          <cell r="F1201" t="str">
            <v>規格</v>
          </cell>
          <cell r="G1201" t="str">
            <v>數量</v>
          </cell>
          <cell r="H1201" t="str">
            <v>交期</v>
          </cell>
          <cell r="I1201" t="str">
            <v>架機日</v>
          </cell>
          <cell r="J1201" t="str">
            <v>入庫起始日</v>
          </cell>
          <cell r="K1201" t="str">
            <v>產速/日</v>
          </cell>
          <cell r="L1201" t="str">
            <v>利潤中心</v>
          </cell>
          <cell r="M1201" t="str">
            <v>機台</v>
          </cell>
        </row>
        <row r="1202">
          <cell r="D1202" t="str">
            <v>534669-003-H</v>
          </cell>
          <cell r="F1202" t="str">
            <v>X</v>
          </cell>
          <cell r="G1202">
            <v>2500</v>
          </cell>
          <cell r="H1202">
            <v>45582</v>
          </cell>
          <cell r="I1202">
            <v>45580</v>
          </cell>
          <cell r="J1202">
            <v>45582</v>
          </cell>
          <cell r="K1202">
            <v>15400</v>
          </cell>
          <cell r="L1202" t="str">
            <v>10U</v>
          </cell>
          <cell r="M1202" t="str">
            <v>C04</v>
          </cell>
        </row>
        <row r="1204">
          <cell r="D1204" t="str">
            <v>品名</v>
          </cell>
          <cell r="E1204" t="str">
            <v>途程</v>
          </cell>
          <cell r="F1204" t="str">
            <v>規格</v>
          </cell>
          <cell r="G1204" t="str">
            <v>數量</v>
          </cell>
          <cell r="H1204" t="str">
            <v>交期</v>
          </cell>
          <cell r="I1204" t="str">
            <v>架機日</v>
          </cell>
          <cell r="J1204" t="str">
            <v>入庫起始日</v>
          </cell>
          <cell r="K1204" t="str">
            <v>產速/日</v>
          </cell>
          <cell r="L1204" t="str">
            <v>利潤中心</v>
          </cell>
          <cell r="M1204" t="str">
            <v>機台</v>
          </cell>
        </row>
        <row r="1205">
          <cell r="D1205" t="str">
            <v>CSI-CPE-F-H2-01</v>
          </cell>
          <cell r="F1205" t="str">
            <v>X</v>
          </cell>
          <cell r="G1205">
            <v>320000</v>
          </cell>
          <cell r="H1205">
            <v>45595</v>
          </cell>
          <cell r="I1205">
            <v>45582</v>
          </cell>
          <cell r="J1205">
            <v>45586</v>
          </cell>
          <cell r="K1205" t="str">
            <v>22000*2</v>
          </cell>
          <cell r="L1205" t="str">
            <v>11R</v>
          </cell>
          <cell r="M1205" t="str">
            <v>C16 C17</v>
          </cell>
        </row>
        <row r="1206">
          <cell r="D1206" t="str">
            <v>CSI-CPE-F-H</v>
          </cell>
          <cell r="F1206" t="str">
            <v>X</v>
          </cell>
          <cell r="G1206">
            <v>160000</v>
          </cell>
          <cell r="H1206">
            <v>45594</v>
          </cell>
          <cell r="I1206">
            <v>45581</v>
          </cell>
          <cell r="J1206">
            <v>45583</v>
          </cell>
          <cell r="K1206">
            <v>20000</v>
          </cell>
          <cell r="L1206" t="str">
            <v>11R</v>
          </cell>
          <cell r="M1206" t="str">
            <v>B09→B01</v>
          </cell>
        </row>
        <row r="1207">
          <cell r="D1207" t="str">
            <v>G-F81FZ-H-01</v>
          </cell>
          <cell r="F1207" t="str">
            <v>X</v>
          </cell>
          <cell r="G1207">
            <v>160000</v>
          </cell>
          <cell r="H1207">
            <v>45601</v>
          </cell>
          <cell r="I1207" t="str">
            <v>10/16~</v>
          </cell>
          <cell r="J1207">
            <v>45582</v>
          </cell>
          <cell r="K1207">
            <v>13200</v>
          </cell>
          <cell r="L1207" t="str">
            <v>11R</v>
          </cell>
          <cell r="M1207" t="str">
            <v>C06</v>
          </cell>
        </row>
        <row r="1209">
          <cell r="D1209" t="str">
            <v>品名</v>
          </cell>
          <cell r="E1209" t="str">
            <v>途程</v>
          </cell>
          <cell r="F1209" t="str">
            <v>規格</v>
          </cell>
          <cell r="G1209" t="str">
            <v>數量</v>
          </cell>
          <cell r="H1209" t="str">
            <v>交期</v>
          </cell>
          <cell r="I1209" t="str">
            <v>架機日</v>
          </cell>
          <cell r="J1209" t="str">
            <v>入庫起始日</v>
          </cell>
          <cell r="K1209" t="str">
            <v>產速/日</v>
          </cell>
          <cell r="L1209" t="str">
            <v>利潤中心</v>
          </cell>
          <cell r="M1209" t="str">
            <v>機台</v>
          </cell>
        </row>
        <row r="1210">
          <cell r="D1210">
            <v>180260</v>
          </cell>
          <cell r="F1210" t="str">
            <v>X</v>
          </cell>
          <cell r="G1210">
            <v>40100</v>
          </cell>
          <cell r="H1210">
            <v>45587</v>
          </cell>
          <cell r="I1210">
            <v>45582</v>
          </cell>
          <cell r="J1210">
            <v>45586</v>
          </cell>
          <cell r="K1210">
            <v>20000</v>
          </cell>
          <cell r="L1210">
            <v>101</v>
          </cell>
          <cell r="M1210" t="str">
            <v>B12</v>
          </cell>
        </row>
        <row r="1211">
          <cell r="D1211">
            <v>187220</v>
          </cell>
          <cell r="F1211" t="str">
            <v>X</v>
          </cell>
          <cell r="G1211">
            <v>40000</v>
          </cell>
          <cell r="H1211">
            <v>45600</v>
          </cell>
          <cell r="I1211">
            <v>45588</v>
          </cell>
          <cell r="J1211">
            <v>45590</v>
          </cell>
          <cell r="K1211">
            <v>6500</v>
          </cell>
          <cell r="L1211">
            <v>101</v>
          </cell>
          <cell r="M1211" t="str">
            <v>C14</v>
          </cell>
        </row>
        <row r="1212">
          <cell r="D1212">
            <v>244077</v>
          </cell>
          <cell r="F1212" t="str">
            <v>X</v>
          </cell>
          <cell r="G1212">
            <v>40000</v>
          </cell>
          <cell r="H1212">
            <v>45593</v>
          </cell>
          <cell r="I1212">
            <v>45583</v>
          </cell>
          <cell r="J1212">
            <v>45587</v>
          </cell>
          <cell r="K1212">
            <v>8500</v>
          </cell>
          <cell r="L1212">
            <v>101</v>
          </cell>
          <cell r="M1212" t="str">
            <v>A05</v>
          </cell>
        </row>
        <row r="1215">
          <cell r="D1215" t="str">
            <v>品名</v>
          </cell>
          <cell r="E1215" t="str">
            <v>途程</v>
          </cell>
          <cell r="F1215" t="str">
            <v>規格</v>
          </cell>
          <cell r="G1215" t="str">
            <v>數量</v>
          </cell>
          <cell r="H1215" t="str">
            <v>交期</v>
          </cell>
          <cell r="I1215" t="str">
            <v>架機日</v>
          </cell>
          <cell r="J1215" t="str">
            <v>入庫起始日</v>
          </cell>
          <cell r="K1215" t="str">
            <v>產速/日</v>
          </cell>
          <cell r="L1215" t="str">
            <v>利潤中心</v>
          </cell>
          <cell r="M1215" t="str">
            <v>機台</v>
          </cell>
        </row>
        <row r="1216">
          <cell r="D1216" t="str">
            <v>11.0NUT</v>
          </cell>
          <cell r="F1216" t="str">
            <v>X</v>
          </cell>
          <cell r="G1216">
            <v>10000</v>
          </cell>
          <cell r="H1216">
            <v>45583</v>
          </cell>
          <cell r="I1216">
            <v>45581</v>
          </cell>
          <cell r="J1216">
            <v>45583</v>
          </cell>
          <cell r="K1216">
            <v>17500</v>
          </cell>
          <cell r="L1216" t="str">
            <v>10J</v>
          </cell>
          <cell r="M1216" t="str">
            <v>B02</v>
          </cell>
        </row>
        <row r="1217">
          <cell r="D1217" t="str">
            <v>29-3800-B-01</v>
          </cell>
          <cell r="F1217" t="str">
            <v>P</v>
          </cell>
          <cell r="G1217">
            <v>5000</v>
          </cell>
          <cell r="H1217">
            <v>45582</v>
          </cell>
          <cell r="I1217">
            <v>45580</v>
          </cell>
          <cell r="J1217">
            <v>45582</v>
          </cell>
          <cell r="K1217">
            <v>5500</v>
          </cell>
          <cell r="L1217" t="str">
            <v xml:space="preserve">10V </v>
          </cell>
          <cell r="M1217" t="str">
            <v>B08</v>
          </cell>
        </row>
        <row r="1218">
          <cell r="D1218" t="str">
            <v>29-3855-A-03</v>
          </cell>
          <cell r="F1218" t="str">
            <v>X</v>
          </cell>
          <cell r="G1218">
            <v>5000</v>
          </cell>
          <cell r="H1218">
            <v>45587</v>
          </cell>
          <cell r="I1218">
            <v>45583</v>
          </cell>
          <cell r="J1218">
            <v>45587</v>
          </cell>
          <cell r="K1218">
            <v>5940</v>
          </cell>
          <cell r="L1218" t="str">
            <v xml:space="preserve">10V </v>
          </cell>
          <cell r="M1218" t="str">
            <v>A21</v>
          </cell>
        </row>
        <row r="1219">
          <cell r="D1219" t="str">
            <v>415-SMAM-N</v>
          </cell>
          <cell r="F1219" t="str">
            <v>P</v>
          </cell>
          <cell r="G1219">
            <v>1100</v>
          </cell>
          <cell r="H1219">
            <v>45574</v>
          </cell>
          <cell r="I1219" t="str">
            <v>10/8~</v>
          </cell>
          <cell r="J1219">
            <v>45574</v>
          </cell>
          <cell r="K1219">
            <v>5500</v>
          </cell>
          <cell r="L1219">
            <v>1120</v>
          </cell>
          <cell r="M1219" t="str">
            <v>B08</v>
          </cell>
        </row>
        <row r="1220">
          <cell r="D1220" t="str">
            <v>8016-A</v>
          </cell>
          <cell r="F1220" t="str">
            <v>P</v>
          </cell>
          <cell r="G1220">
            <v>5200</v>
          </cell>
          <cell r="H1220">
            <v>45586</v>
          </cell>
          <cell r="I1220">
            <v>45582</v>
          </cell>
          <cell r="J1220">
            <v>45586</v>
          </cell>
          <cell r="K1220">
            <v>5720</v>
          </cell>
          <cell r="L1220" t="str">
            <v xml:space="preserve">10V </v>
          </cell>
          <cell r="M1220" t="str">
            <v>F10</v>
          </cell>
        </row>
        <row r="1221">
          <cell r="D1221" t="str">
            <v>BNC-H</v>
          </cell>
          <cell r="F1221" t="str">
            <v>X</v>
          </cell>
          <cell r="G1221">
            <v>4500</v>
          </cell>
          <cell r="H1221">
            <v>45587</v>
          </cell>
          <cell r="I1221">
            <v>45583</v>
          </cell>
          <cell r="J1221">
            <v>45587</v>
          </cell>
          <cell r="K1221">
            <v>15400</v>
          </cell>
          <cell r="L1221" t="str">
            <v xml:space="preserve">10V </v>
          </cell>
          <cell r="M1221" t="str">
            <v>B15</v>
          </cell>
        </row>
        <row r="1222">
          <cell r="D1222" t="str">
            <v>BNC衰減器-C</v>
          </cell>
          <cell r="F1222" t="str">
            <v>X</v>
          </cell>
          <cell r="G1222">
            <v>3000</v>
          </cell>
          <cell r="H1222">
            <v>45583</v>
          </cell>
          <cell r="I1222">
            <v>45581</v>
          </cell>
          <cell r="J1222">
            <v>45583</v>
          </cell>
          <cell r="K1222">
            <v>11000</v>
          </cell>
          <cell r="L1222" t="str">
            <v>11U</v>
          </cell>
          <cell r="M1222" t="str">
            <v>A15</v>
          </cell>
        </row>
        <row r="1223">
          <cell r="D1223" t="str">
            <v>BNC衰減器-A1</v>
          </cell>
          <cell r="F1223" t="str">
            <v>X</v>
          </cell>
          <cell r="G1223">
            <v>3000</v>
          </cell>
          <cell r="H1223">
            <v>45587</v>
          </cell>
          <cell r="I1223">
            <v>45583</v>
          </cell>
          <cell r="J1223">
            <v>45587</v>
          </cell>
          <cell r="K1223">
            <v>6500</v>
          </cell>
          <cell r="L1223" t="str">
            <v>11U</v>
          </cell>
          <cell r="M1223" t="str">
            <v>A13</v>
          </cell>
        </row>
        <row r="1224">
          <cell r="D1224" t="str">
            <v>CLFB6/312-C</v>
          </cell>
          <cell r="F1224" t="str">
            <v>X</v>
          </cell>
          <cell r="G1224">
            <v>5000</v>
          </cell>
          <cell r="H1224">
            <v>45587</v>
          </cell>
          <cell r="I1224">
            <v>45583</v>
          </cell>
          <cell r="J1224">
            <v>45587</v>
          </cell>
          <cell r="K1224">
            <v>13200</v>
          </cell>
          <cell r="L1224" t="str">
            <v xml:space="preserve">10V </v>
          </cell>
          <cell r="M1224" t="str">
            <v>A02</v>
          </cell>
        </row>
        <row r="1225">
          <cell r="D1225" t="str">
            <v>CPN1-RING</v>
          </cell>
          <cell r="F1225" t="str">
            <v>X</v>
          </cell>
          <cell r="G1225">
            <v>5000</v>
          </cell>
          <cell r="H1225">
            <v>45583</v>
          </cell>
          <cell r="I1225">
            <v>45581</v>
          </cell>
          <cell r="J1225">
            <v>45583</v>
          </cell>
          <cell r="K1225">
            <v>16500</v>
          </cell>
          <cell r="L1225" t="str">
            <v xml:space="preserve">10J </v>
          </cell>
          <cell r="M1225" t="str">
            <v>A03</v>
          </cell>
        </row>
        <row r="1226">
          <cell r="D1226" t="str">
            <v>KP-MPNJ-A</v>
          </cell>
          <cell r="F1226" t="str">
            <v>X</v>
          </cell>
          <cell r="G1226">
            <v>3400</v>
          </cell>
          <cell r="H1226">
            <v>45601</v>
          </cell>
          <cell r="I1226">
            <v>45596</v>
          </cell>
          <cell r="J1226">
            <v>45600</v>
          </cell>
          <cell r="K1226">
            <v>3190</v>
          </cell>
          <cell r="L1226" t="str">
            <v xml:space="preserve">10V </v>
          </cell>
          <cell r="M1226" t="str">
            <v>F01</v>
          </cell>
        </row>
        <row r="1227">
          <cell r="D1227" t="str">
            <v>N-3B</v>
          </cell>
          <cell r="F1227" t="str">
            <v>X</v>
          </cell>
          <cell r="G1227">
            <v>15200</v>
          </cell>
          <cell r="H1227">
            <v>45594</v>
          </cell>
          <cell r="I1227">
            <v>45582</v>
          </cell>
          <cell r="J1227">
            <v>45586</v>
          </cell>
          <cell r="K1227">
            <v>2640</v>
          </cell>
          <cell r="L1227" t="str">
            <v xml:space="preserve">10V </v>
          </cell>
          <cell r="M1227" t="str">
            <v>F01</v>
          </cell>
        </row>
        <row r="1228">
          <cell r="D1228" t="str">
            <v>N-3B</v>
          </cell>
          <cell r="F1228" t="str">
            <v>X</v>
          </cell>
          <cell r="G1228">
            <v>3300</v>
          </cell>
          <cell r="H1228">
            <v>45596</v>
          </cell>
          <cell r="I1228" t="str">
            <v>10/28~</v>
          </cell>
          <cell r="J1228">
            <v>45594</v>
          </cell>
          <cell r="K1228">
            <v>2640</v>
          </cell>
          <cell r="L1228" t="str">
            <v xml:space="preserve">10V </v>
          </cell>
          <cell r="M1228" t="str">
            <v>F01</v>
          </cell>
        </row>
        <row r="1229">
          <cell r="D1229" t="str">
            <v>N-3E</v>
          </cell>
          <cell r="E1229" t="str">
            <v>10.車削、鉸孔</v>
          </cell>
          <cell r="F1229" t="str">
            <v>X</v>
          </cell>
          <cell r="G1229">
            <v>15300</v>
          </cell>
          <cell r="H1229">
            <v>45586</v>
          </cell>
          <cell r="I1229">
            <v>45580</v>
          </cell>
          <cell r="J1229">
            <v>45582</v>
          </cell>
          <cell r="K1229">
            <v>6500</v>
          </cell>
          <cell r="M1229" t="str">
            <v>B03</v>
          </cell>
        </row>
        <row r="1232">
          <cell r="D1232" t="str">
            <v>品名</v>
          </cell>
          <cell r="E1232" t="str">
            <v>途程</v>
          </cell>
          <cell r="F1232" t="str">
            <v>規格</v>
          </cell>
          <cell r="G1232" t="str">
            <v>數量</v>
          </cell>
          <cell r="H1232" t="str">
            <v>交期</v>
          </cell>
          <cell r="I1232" t="str">
            <v>架機日</v>
          </cell>
          <cell r="J1232" t="str">
            <v>入庫起始日</v>
          </cell>
          <cell r="K1232" t="str">
            <v>產速/日</v>
          </cell>
          <cell r="L1232" t="str">
            <v>利潤中心</v>
          </cell>
          <cell r="M1232" t="str">
            <v>機台</v>
          </cell>
        </row>
        <row r="1233">
          <cell r="D1233">
            <v>180086</v>
          </cell>
          <cell r="F1233" t="str">
            <v>X</v>
          </cell>
          <cell r="G1233">
            <v>89000</v>
          </cell>
          <cell r="H1233">
            <v>45595</v>
          </cell>
          <cell r="I1233">
            <v>45586</v>
          </cell>
          <cell r="J1233">
            <v>45588</v>
          </cell>
          <cell r="K1233">
            <v>18700</v>
          </cell>
          <cell r="L1233">
            <v>101</v>
          </cell>
          <cell r="M1233" t="str">
            <v>B02</v>
          </cell>
        </row>
        <row r="1234">
          <cell r="D1234">
            <v>180086</v>
          </cell>
          <cell r="F1234" t="str">
            <v>X</v>
          </cell>
          <cell r="G1234">
            <v>181000</v>
          </cell>
          <cell r="H1234">
            <v>45608</v>
          </cell>
          <cell r="I1234" t="str">
            <v>10/29~</v>
          </cell>
          <cell r="J1234">
            <v>45595</v>
          </cell>
          <cell r="K1234">
            <v>18700</v>
          </cell>
          <cell r="L1234">
            <v>101</v>
          </cell>
          <cell r="M1234" t="str">
            <v>B02</v>
          </cell>
        </row>
        <row r="1235">
          <cell r="D1235" t="str">
            <v>246022-02</v>
          </cell>
          <cell r="F1235" t="str">
            <v>X</v>
          </cell>
          <cell r="G1235">
            <v>90900</v>
          </cell>
          <cell r="H1235">
            <v>45600</v>
          </cell>
          <cell r="I1235">
            <v>45586</v>
          </cell>
          <cell r="J1235">
            <v>45588</v>
          </cell>
          <cell r="K1235">
            <v>12760</v>
          </cell>
          <cell r="L1235">
            <v>101</v>
          </cell>
          <cell r="M1235" t="str">
            <v>F13</v>
          </cell>
        </row>
        <row r="1236">
          <cell r="D1236" t="str">
            <v>246216-01</v>
          </cell>
          <cell r="F1236" t="str">
            <v>X</v>
          </cell>
          <cell r="G1236">
            <v>179500</v>
          </cell>
          <cell r="H1236">
            <v>45604</v>
          </cell>
          <cell r="I1236">
            <v>45586</v>
          </cell>
          <cell r="J1236">
            <v>45588</v>
          </cell>
          <cell r="K1236">
            <v>15400</v>
          </cell>
          <cell r="L1236">
            <v>101</v>
          </cell>
          <cell r="M1236" t="str">
            <v>A16</v>
          </cell>
        </row>
        <row r="1237">
          <cell r="D1237" t="str">
            <v>246312-EZ-01</v>
          </cell>
          <cell r="F1237" t="str">
            <v>X</v>
          </cell>
          <cell r="G1237">
            <v>90100</v>
          </cell>
          <cell r="H1237">
            <v>45594</v>
          </cell>
          <cell r="I1237">
            <v>45586</v>
          </cell>
          <cell r="J1237">
            <v>45588</v>
          </cell>
          <cell r="K1237">
            <v>20000</v>
          </cell>
          <cell r="L1237">
            <v>101</v>
          </cell>
          <cell r="M1237" t="str">
            <v>C12</v>
          </cell>
        </row>
        <row r="1238">
          <cell r="D1238" t="str">
            <v>EZ-246028</v>
          </cell>
          <cell r="F1238" t="str">
            <v>X</v>
          </cell>
          <cell r="G1238">
            <v>180600</v>
          </cell>
          <cell r="H1238">
            <v>45597</v>
          </cell>
          <cell r="I1238">
            <v>45587</v>
          </cell>
          <cell r="J1238">
            <v>45589</v>
          </cell>
          <cell r="K1238" t="str">
            <v>13200*2</v>
          </cell>
          <cell r="L1238">
            <v>101</v>
          </cell>
          <cell r="M1238" t="str">
            <v>A18 A19</v>
          </cell>
        </row>
        <row r="1242">
          <cell r="D1242" t="str">
            <v>品名</v>
          </cell>
          <cell r="E1242" t="str">
            <v>途程</v>
          </cell>
          <cell r="F1242" t="str">
            <v>規格</v>
          </cell>
          <cell r="G1242" t="str">
            <v>數量</v>
          </cell>
          <cell r="H1242" t="str">
            <v>交期</v>
          </cell>
          <cell r="I1242" t="str">
            <v>架機日</v>
          </cell>
          <cell r="J1242" t="str">
            <v>入庫起始日</v>
          </cell>
          <cell r="K1242" t="str">
            <v>產速/日</v>
          </cell>
          <cell r="L1242" t="str">
            <v>利潤中心</v>
          </cell>
          <cell r="M1242" t="str">
            <v>機台</v>
          </cell>
        </row>
        <row r="1243">
          <cell r="D1243" t="str">
            <v>XVDV812-082-R</v>
          </cell>
          <cell r="F1243" t="str">
            <v>X</v>
          </cell>
          <cell r="G1243">
            <v>150000</v>
          </cell>
          <cell r="H1243">
            <v>45589</v>
          </cell>
          <cell r="I1243" t="str">
            <v>10/15~</v>
          </cell>
          <cell r="J1243">
            <v>45581</v>
          </cell>
          <cell r="K1243" t="str">
            <v>11880*2</v>
          </cell>
          <cell r="L1243">
            <v>102</v>
          </cell>
          <cell r="M1243" t="str">
            <v>C01 C03</v>
          </cell>
        </row>
        <row r="1246">
          <cell r="D1246" t="str">
            <v>品名</v>
          </cell>
          <cell r="E1246" t="str">
            <v>途程</v>
          </cell>
          <cell r="F1246" t="str">
            <v>規格</v>
          </cell>
          <cell r="G1246" t="str">
            <v>數量</v>
          </cell>
          <cell r="H1246" t="str">
            <v>交期</v>
          </cell>
          <cell r="I1246" t="str">
            <v>架機日</v>
          </cell>
          <cell r="J1246" t="str">
            <v>入庫起始日</v>
          </cell>
          <cell r="K1246" t="str">
            <v>產速/日</v>
          </cell>
          <cell r="L1246" t="str">
            <v>利潤中心</v>
          </cell>
          <cell r="M1246" t="str">
            <v>機台</v>
          </cell>
        </row>
        <row r="1247">
          <cell r="D1247">
            <v>246040</v>
          </cell>
          <cell r="F1247" t="str">
            <v>X</v>
          </cell>
          <cell r="G1247">
            <v>29900</v>
          </cell>
          <cell r="H1247">
            <v>45590</v>
          </cell>
          <cell r="I1247" t="str">
            <v>10/18~</v>
          </cell>
          <cell r="J1247">
            <v>45587</v>
          </cell>
          <cell r="K1247">
            <v>8000</v>
          </cell>
          <cell r="L1247">
            <v>101</v>
          </cell>
          <cell r="M1247" t="str">
            <v>F14</v>
          </cell>
        </row>
        <row r="1248">
          <cell r="D1248">
            <v>246040</v>
          </cell>
          <cell r="F1248" t="str">
            <v>X</v>
          </cell>
          <cell r="G1248">
            <v>30000</v>
          </cell>
          <cell r="H1248">
            <v>45596</v>
          </cell>
          <cell r="I1248" t="str">
            <v>10/25~</v>
          </cell>
          <cell r="J1248">
            <v>45596</v>
          </cell>
          <cell r="K1248">
            <v>8000</v>
          </cell>
          <cell r="L1248">
            <v>101</v>
          </cell>
          <cell r="M1248" t="str">
            <v>F14</v>
          </cell>
        </row>
        <row r="1249">
          <cell r="D1249" t="str">
            <v>180070-E-03</v>
          </cell>
          <cell r="F1249" t="str">
            <v>X</v>
          </cell>
          <cell r="G1249">
            <v>30300</v>
          </cell>
          <cell r="H1249">
            <v>45593</v>
          </cell>
          <cell r="I1249" t="str">
            <v>10/18~</v>
          </cell>
          <cell r="J1249">
            <v>45587</v>
          </cell>
          <cell r="K1249">
            <v>6500</v>
          </cell>
          <cell r="L1249">
            <v>101</v>
          </cell>
          <cell r="M1249" t="str">
            <v>C05</v>
          </cell>
        </row>
        <row r="1250">
          <cell r="D1250" t="str">
            <v>180070-E-03</v>
          </cell>
          <cell r="F1250" t="str">
            <v>X</v>
          </cell>
          <cell r="G1250">
            <v>30100</v>
          </cell>
          <cell r="H1250">
            <v>45600</v>
          </cell>
          <cell r="I1250" t="str">
            <v>10/28~</v>
          </cell>
          <cell r="J1250">
            <v>45594</v>
          </cell>
          <cell r="K1250">
            <v>6500</v>
          </cell>
          <cell r="L1250">
            <v>101</v>
          </cell>
          <cell r="M1250" t="str">
            <v>C05</v>
          </cell>
        </row>
        <row r="1251">
          <cell r="D1251" t="str">
            <v>185320-07</v>
          </cell>
          <cell r="F1251" t="str">
            <v>X</v>
          </cell>
          <cell r="G1251">
            <v>30100</v>
          </cell>
          <cell r="H1251">
            <v>45590</v>
          </cell>
          <cell r="I1251" t="str">
            <v>10/18~</v>
          </cell>
          <cell r="J1251">
            <v>45587</v>
          </cell>
          <cell r="K1251">
            <v>8500</v>
          </cell>
          <cell r="L1251">
            <v>101</v>
          </cell>
          <cell r="M1251" t="str">
            <v>F08</v>
          </cell>
        </row>
        <row r="1252">
          <cell r="D1252" t="str">
            <v>185320-07</v>
          </cell>
          <cell r="F1252" t="str">
            <v>X</v>
          </cell>
          <cell r="G1252">
            <v>30100</v>
          </cell>
          <cell r="H1252">
            <v>45596</v>
          </cell>
          <cell r="I1252" t="str">
            <v>10/25~</v>
          </cell>
          <cell r="J1252">
            <v>45596</v>
          </cell>
          <cell r="K1252">
            <v>8500</v>
          </cell>
          <cell r="L1252">
            <v>101</v>
          </cell>
          <cell r="M1252" t="str">
            <v>F08</v>
          </cell>
        </row>
        <row r="1253">
          <cell r="D1253" t="str">
            <v>EZ-187132</v>
          </cell>
          <cell r="F1253" t="str">
            <v>X</v>
          </cell>
          <cell r="G1253">
            <v>30100</v>
          </cell>
          <cell r="H1253">
            <v>45590</v>
          </cell>
          <cell r="I1253" t="str">
            <v>10/18~</v>
          </cell>
          <cell r="J1253">
            <v>45587</v>
          </cell>
          <cell r="K1253">
            <v>8500</v>
          </cell>
          <cell r="L1253">
            <v>101</v>
          </cell>
          <cell r="M1253" t="str">
            <v>A17</v>
          </cell>
        </row>
        <row r="1254">
          <cell r="D1254" t="str">
            <v>EZ-187132</v>
          </cell>
          <cell r="F1254" t="str">
            <v>X</v>
          </cell>
          <cell r="G1254">
            <v>30100</v>
          </cell>
          <cell r="H1254">
            <v>45596</v>
          </cell>
          <cell r="I1254" t="str">
            <v>10/25~</v>
          </cell>
          <cell r="J1254">
            <v>45596</v>
          </cell>
          <cell r="K1254">
            <v>8500</v>
          </cell>
          <cell r="L1254">
            <v>101</v>
          </cell>
          <cell r="M1254" t="str">
            <v>A17</v>
          </cell>
        </row>
        <row r="1257">
          <cell r="D1257" t="str">
            <v>品名</v>
          </cell>
          <cell r="E1257" t="str">
            <v>途程</v>
          </cell>
          <cell r="F1257" t="str">
            <v>規格</v>
          </cell>
          <cell r="G1257" t="str">
            <v>數量</v>
          </cell>
          <cell r="H1257" t="str">
            <v>交期</v>
          </cell>
          <cell r="I1257" t="str">
            <v>架機日</v>
          </cell>
          <cell r="J1257" t="str">
            <v>入庫起始日</v>
          </cell>
          <cell r="K1257" t="str">
            <v>產速/日</v>
          </cell>
          <cell r="L1257" t="str">
            <v>利潤中心</v>
          </cell>
          <cell r="M1257" t="str">
            <v>機台</v>
          </cell>
        </row>
        <row r="1258">
          <cell r="D1258" t="str">
            <v>12.7NUT</v>
          </cell>
          <cell r="F1258" t="str">
            <v>X</v>
          </cell>
          <cell r="G1258">
            <v>4500</v>
          </cell>
          <cell r="H1258">
            <v>45589</v>
          </cell>
          <cell r="I1258">
            <v>45587</v>
          </cell>
          <cell r="J1258">
            <v>45589</v>
          </cell>
          <cell r="K1258">
            <v>17500</v>
          </cell>
          <cell r="L1258" t="str">
            <v>10V</v>
          </cell>
          <cell r="M1258" t="str">
            <v>C13</v>
          </cell>
        </row>
        <row r="1259">
          <cell r="D1259" t="str">
            <v>023-HH</v>
          </cell>
          <cell r="F1259" t="str">
            <v>X</v>
          </cell>
          <cell r="G1259">
            <v>20200</v>
          </cell>
          <cell r="H1259">
            <v>45589</v>
          </cell>
          <cell r="I1259">
            <v>45586</v>
          </cell>
          <cell r="J1259">
            <v>45588</v>
          </cell>
          <cell r="K1259">
            <v>13200</v>
          </cell>
          <cell r="L1259" t="str">
            <v>10U</v>
          </cell>
          <cell r="M1259" t="str">
            <v>A03</v>
          </cell>
        </row>
        <row r="1260">
          <cell r="D1260" t="str">
            <v>534831-009-B-03</v>
          </cell>
          <cell r="F1260" t="str">
            <v>X</v>
          </cell>
          <cell r="G1260">
            <v>20300</v>
          </cell>
          <cell r="H1260">
            <v>45586</v>
          </cell>
          <cell r="I1260" t="str">
            <v>10/17~</v>
          </cell>
          <cell r="J1260">
            <v>45583</v>
          </cell>
          <cell r="K1260">
            <v>10000</v>
          </cell>
          <cell r="L1260" t="str">
            <v>10U</v>
          </cell>
          <cell r="M1260" t="str">
            <v>B14</v>
          </cell>
        </row>
        <row r="1261">
          <cell r="D1261" t="str">
            <v>BFA-A</v>
          </cell>
          <cell r="F1261" t="str">
            <v>X</v>
          </cell>
          <cell r="G1261">
            <v>50000</v>
          </cell>
          <cell r="H1261">
            <v>45586</v>
          </cell>
          <cell r="I1261" t="str">
            <v>10/11~</v>
          </cell>
          <cell r="J1261">
            <v>45580</v>
          </cell>
          <cell r="K1261">
            <v>11000</v>
          </cell>
          <cell r="L1261" t="str">
            <v>10G</v>
          </cell>
          <cell r="M1261" t="str">
            <v>F11</v>
          </cell>
        </row>
        <row r="1262">
          <cell r="D1262" t="str">
            <v>BNC59-MCV-B</v>
          </cell>
          <cell r="F1262" t="str">
            <v>X</v>
          </cell>
          <cell r="G1262">
            <v>25000</v>
          </cell>
          <cell r="H1262">
            <v>45583</v>
          </cell>
          <cell r="I1262" t="str">
            <v>10/15~</v>
          </cell>
          <cell r="J1262">
            <v>45581</v>
          </cell>
          <cell r="K1262">
            <v>8500</v>
          </cell>
          <cell r="L1262" t="str">
            <v>10G</v>
          </cell>
          <cell r="M1262" t="str">
            <v>F15</v>
          </cell>
        </row>
        <row r="1263">
          <cell r="D1263" t="str">
            <v>BNC59-MCV-F</v>
          </cell>
          <cell r="F1263" t="str">
            <v>P</v>
          </cell>
          <cell r="G1263">
            <v>25000</v>
          </cell>
          <cell r="H1263">
            <v>45593</v>
          </cell>
          <cell r="I1263">
            <v>45588</v>
          </cell>
          <cell r="J1263">
            <v>45590</v>
          </cell>
          <cell r="K1263">
            <v>15400</v>
          </cell>
          <cell r="L1263" t="str">
            <v>10G</v>
          </cell>
          <cell r="M1263" t="str">
            <v>A10</v>
          </cell>
        </row>
        <row r="1264">
          <cell r="D1264" t="str">
            <v>BNC6-MCV-B-01</v>
          </cell>
          <cell r="F1264" t="str">
            <v>X</v>
          </cell>
          <cell r="G1264">
            <v>25000</v>
          </cell>
          <cell r="H1264">
            <v>45593</v>
          </cell>
          <cell r="I1264">
            <v>45587</v>
          </cell>
          <cell r="J1264">
            <v>45589</v>
          </cell>
          <cell r="K1264">
            <v>8500</v>
          </cell>
          <cell r="L1264" t="str">
            <v>10G</v>
          </cell>
          <cell r="M1264" t="str">
            <v>F16</v>
          </cell>
        </row>
        <row r="1265">
          <cell r="D1265" t="str">
            <v>CM-RG59P-BNCA-A</v>
          </cell>
          <cell r="F1265" t="str">
            <v>X</v>
          </cell>
          <cell r="G1265">
            <v>50500</v>
          </cell>
          <cell r="H1265">
            <v>45586</v>
          </cell>
          <cell r="I1265" t="str">
            <v>10/11~</v>
          </cell>
          <cell r="J1265">
            <v>45580</v>
          </cell>
          <cell r="K1265">
            <v>11000</v>
          </cell>
          <cell r="L1265" t="str">
            <v>10G</v>
          </cell>
          <cell r="M1265" t="str">
            <v>C02</v>
          </cell>
        </row>
        <row r="1266">
          <cell r="D1266" t="str">
            <v>CM-RG6L-BNC-B</v>
          </cell>
          <cell r="F1266" t="str">
            <v>P</v>
          </cell>
          <cell r="G1266">
            <v>25000</v>
          </cell>
          <cell r="H1266">
            <v>45594</v>
          </cell>
          <cell r="I1266">
            <v>45588</v>
          </cell>
          <cell r="J1266">
            <v>45590</v>
          </cell>
          <cell r="K1266">
            <v>11000</v>
          </cell>
          <cell r="L1266" t="str">
            <v>10G</v>
          </cell>
          <cell r="M1266" t="str">
            <v>A02</v>
          </cell>
        </row>
        <row r="1267">
          <cell r="D1267" t="str">
            <v>XVDV813-076-R</v>
          </cell>
          <cell r="F1267" t="str">
            <v>X</v>
          </cell>
          <cell r="G1267">
            <v>25000</v>
          </cell>
          <cell r="H1267">
            <v>45593</v>
          </cell>
          <cell r="I1267">
            <v>45588</v>
          </cell>
          <cell r="J1267">
            <v>45590</v>
          </cell>
          <cell r="K1267">
            <v>13200</v>
          </cell>
          <cell r="L1267" t="str">
            <v>10G</v>
          </cell>
          <cell r="M1267" t="str">
            <v>A08</v>
          </cell>
        </row>
        <row r="1268">
          <cell r="D1268" t="str">
            <v>XVDV813-083-R</v>
          </cell>
          <cell r="F1268" t="str">
            <v>X</v>
          </cell>
          <cell r="G1268">
            <v>25000</v>
          </cell>
          <cell r="H1268">
            <v>45593</v>
          </cell>
          <cell r="I1268">
            <v>45588</v>
          </cell>
          <cell r="J1268">
            <v>45590</v>
          </cell>
          <cell r="K1268">
            <v>13200</v>
          </cell>
          <cell r="L1268" t="str">
            <v>10G</v>
          </cell>
          <cell r="M1268" t="str">
            <v>A14</v>
          </cell>
        </row>
        <row r="1271">
          <cell r="D1271" t="str">
            <v>品名</v>
          </cell>
          <cell r="E1271" t="str">
            <v>途程</v>
          </cell>
          <cell r="F1271" t="str">
            <v>規格</v>
          </cell>
          <cell r="G1271" t="str">
            <v>數量</v>
          </cell>
          <cell r="H1271" t="str">
            <v>交期</v>
          </cell>
          <cell r="I1271" t="str">
            <v>架機日</v>
          </cell>
          <cell r="J1271" t="str">
            <v>入庫起始日</v>
          </cell>
          <cell r="K1271" t="str">
            <v>產速/日</v>
          </cell>
          <cell r="L1271" t="str">
            <v>利潤中心</v>
          </cell>
          <cell r="M1271" t="str">
            <v>機台</v>
          </cell>
        </row>
        <row r="1272">
          <cell r="D1272" t="str">
            <v>BNC-H</v>
          </cell>
          <cell r="F1272" t="str">
            <v>X</v>
          </cell>
          <cell r="G1272">
            <v>50500</v>
          </cell>
          <cell r="H1272">
            <v>45593</v>
          </cell>
          <cell r="I1272" t="str">
            <v>10/22~</v>
          </cell>
          <cell r="J1272">
            <v>45588</v>
          </cell>
          <cell r="K1272">
            <v>15400</v>
          </cell>
          <cell r="L1272">
            <v>11</v>
          </cell>
          <cell r="M1272" t="str">
            <v>B15</v>
          </cell>
        </row>
        <row r="1275">
          <cell r="D1275" t="str">
            <v>品名</v>
          </cell>
          <cell r="E1275" t="str">
            <v>途程</v>
          </cell>
          <cell r="F1275" t="str">
            <v>規格</v>
          </cell>
          <cell r="G1275" t="str">
            <v>數量</v>
          </cell>
          <cell r="H1275" t="str">
            <v>交期</v>
          </cell>
          <cell r="I1275" t="str">
            <v>架機日</v>
          </cell>
          <cell r="J1275" t="str">
            <v>入庫起始日</v>
          </cell>
          <cell r="K1275" t="str">
            <v>產速/日</v>
          </cell>
          <cell r="L1275" t="str">
            <v>利潤中心</v>
          </cell>
          <cell r="M1275" t="str">
            <v>機台</v>
          </cell>
        </row>
        <row r="1276">
          <cell r="D1276" t="str">
            <v>180260-X5</v>
          </cell>
          <cell r="F1276" t="str">
            <v>X</v>
          </cell>
          <cell r="G1276">
            <v>300</v>
          </cell>
          <cell r="H1276">
            <v>45588</v>
          </cell>
          <cell r="I1276">
            <v>45586</v>
          </cell>
          <cell r="J1276">
            <v>45588</v>
          </cell>
          <cell r="L1276">
            <v>101</v>
          </cell>
          <cell r="M1276" t="str">
            <v>B12</v>
          </cell>
        </row>
        <row r="1277">
          <cell r="D1277" t="str">
            <v>F90-HR-H</v>
          </cell>
          <cell r="F1277" t="str">
            <v>X</v>
          </cell>
          <cell r="G1277">
            <v>150</v>
          </cell>
          <cell r="H1277">
            <v>45583</v>
          </cell>
          <cell r="I1277">
            <v>45581</v>
          </cell>
          <cell r="J1277">
            <v>45583</v>
          </cell>
          <cell r="L1277" t="str">
            <v>10S</v>
          </cell>
          <cell r="M1277" t="str">
            <v>A08</v>
          </cell>
        </row>
        <row r="1278">
          <cell r="D1278" t="str">
            <v>F56-357D-N-B</v>
          </cell>
          <cell r="F1278" t="str">
            <v>X</v>
          </cell>
          <cell r="G1278">
            <v>60000</v>
          </cell>
          <cell r="H1278">
            <v>45596</v>
          </cell>
          <cell r="I1278">
            <v>45589</v>
          </cell>
          <cell r="J1278">
            <v>45593</v>
          </cell>
          <cell r="K1278">
            <v>17500</v>
          </cell>
          <cell r="L1278" t="str">
            <v>10D</v>
          </cell>
          <cell r="M1278" t="str">
            <v>A06</v>
          </cell>
        </row>
        <row r="1279">
          <cell r="D1279" t="str">
            <v>F56-357D-N-B</v>
          </cell>
          <cell r="F1279" t="str">
            <v>X</v>
          </cell>
          <cell r="G1279">
            <v>59500</v>
          </cell>
          <cell r="H1279">
            <v>45600</v>
          </cell>
          <cell r="I1279" t="str">
            <v>10/31~</v>
          </cell>
          <cell r="J1279">
            <v>45597</v>
          </cell>
          <cell r="K1279">
            <v>17500</v>
          </cell>
          <cell r="L1279" t="str">
            <v>10D</v>
          </cell>
          <cell r="M1279" t="str">
            <v>A06</v>
          </cell>
        </row>
        <row r="1280">
          <cell r="D1280" t="str">
            <v>F56-357D-N-C</v>
          </cell>
          <cell r="F1280" t="str">
            <v>X</v>
          </cell>
          <cell r="G1280">
            <v>60000</v>
          </cell>
          <cell r="H1280">
            <v>45589</v>
          </cell>
          <cell r="I1280">
            <v>45582</v>
          </cell>
          <cell r="J1280">
            <v>45586</v>
          </cell>
          <cell r="K1280">
            <v>18700</v>
          </cell>
          <cell r="L1280" t="str">
            <v>10D</v>
          </cell>
          <cell r="M1280" t="str">
            <v>A07</v>
          </cell>
        </row>
        <row r="1281">
          <cell r="D1281" t="str">
            <v>F56-357D-N-C</v>
          </cell>
          <cell r="F1281" t="str">
            <v>X</v>
          </cell>
          <cell r="G1281">
            <v>60000</v>
          </cell>
          <cell r="H1281">
            <v>45594</v>
          </cell>
          <cell r="I1281" t="str">
            <v>10/24~</v>
          </cell>
          <cell r="J1281">
            <v>45590</v>
          </cell>
          <cell r="K1281">
            <v>18700</v>
          </cell>
          <cell r="L1281" t="str">
            <v>10D</v>
          </cell>
          <cell r="M1281" t="str">
            <v>A07</v>
          </cell>
        </row>
        <row r="1282">
          <cell r="D1282" t="str">
            <v>F5C-FCT-L(NT)-CC-AI</v>
          </cell>
          <cell r="F1282" t="str">
            <v>X</v>
          </cell>
          <cell r="G1282">
            <v>31000</v>
          </cell>
          <cell r="H1282">
            <v>45594</v>
          </cell>
          <cell r="I1282">
            <v>45589</v>
          </cell>
          <cell r="J1282">
            <v>45593</v>
          </cell>
          <cell r="K1282">
            <v>17500</v>
          </cell>
          <cell r="L1282" t="str">
            <v>10D</v>
          </cell>
          <cell r="M1282" t="str">
            <v>A13</v>
          </cell>
        </row>
        <row r="1283">
          <cell r="D1283" t="str">
            <v>F90-A</v>
          </cell>
          <cell r="F1283" t="str">
            <v>X</v>
          </cell>
          <cell r="G1283">
            <v>1000</v>
          </cell>
          <cell r="H1283">
            <v>45593</v>
          </cell>
          <cell r="I1283">
            <v>45589</v>
          </cell>
          <cell r="J1283">
            <v>45593</v>
          </cell>
          <cell r="K1283">
            <v>18700</v>
          </cell>
          <cell r="L1283" t="str">
            <v>10T</v>
          </cell>
          <cell r="M1283" t="str">
            <v>B10</v>
          </cell>
        </row>
        <row r="1284">
          <cell r="D1284" t="str">
            <v>FS-PF-59-C</v>
          </cell>
          <cell r="F1284" t="str">
            <v>X</v>
          </cell>
          <cell r="G1284">
            <v>81000</v>
          </cell>
          <cell r="H1284">
            <v>45587</v>
          </cell>
          <cell r="I1284" t="str">
            <v>10/16~</v>
          </cell>
          <cell r="J1284">
            <v>45583</v>
          </cell>
          <cell r="K1284">
            <v>34000</v>
          </cell>
          <cell r="L1284">
            <v>103</v>
          </cell>
          <cell r="M1284" t="str">
            <v>A22</v>
          </cell>
        </row>
        <row r="1285">
          <cell r="D1285" t="str">
            <v>FS-PF-59-RING-02</v>
          </cell>
          <cell r="F1285" t="str">
            <v>X</v>
          </cell>
          <cell r="G1285">
            <v>110000</v>
          </cell>
          <cell r="H1285">
            <v>45593</v>
          </cell>
          <cell r="I1285" t="str">
            <v>10/16~</v>
          </cell>
          <cell r="J1285">
            <v>45582</v>
          </cell>
          <cell r="K1285">
            <v>15400</v>
          </cell>
          <cell r="L1285">
            <v>103</v>
          </cell>
          <cell r="M1285" t="str">
            <v>A20</v>
          </cell>
        </row>
        <row r="1286">
          <cell r="D1286" t="str">
            <v>ITC-18NF-N-C</v>
          </cell>
          <cell r="F1286" t="str">
            <v>X</v>
          </cell>
          <cell r="G1286">
            <v>32000</v>
          </cell>
          <cell r="H1286">
            <v>45594</v>
          </cell>
          <cell r="I1286">
            <v>45589</v>
          </cell>
          <cell r="J1286">
            <v>45593</v>
          </cell>
          <cell r="K1286">
            <v>17500</v>
          </cell>
          <cell r="L1286" t="str">
            <v>10D</v>
          </cell>
          <cell r="M1286" t="str">
            <v>A15</v>
          </cell>
        </row>
        <row r="1287">
          <cell r="D1287" t="str">
            <v>PNC-6U-C</v>
          </cell>
          <cell r="F1287" t="str">
            <v>X</v>
          </cell>
          <cell r="G1287">
            <v>12000</v>
          </cell>
          <cell r="H1287">
            <v>45594</v>
          </cell>
          <cell r="I1287">
            <v>45590</v>
          </cell>
          <cell r="J1287">
            <v>45594</v>
          </cell>
          <cell r="K1287">
            <v>15400</v>
          </cell>
          <cell r="L1287" t="str">
            <v>10D</v>
          </cell>
          <cell r="M1287" t="str">
            <v>A22</v>
          </cell>
        </row>
        <row r="1288">
          <cell r="D1288" t="str">
            <v>PNC-6U-N</v>
          </cell>
          <cell r="F1288" t="str">
            <v>X</v>
          </cell>
          <cell r="G1288">
            <v>12000</v>
          </cell>
          <cell r="H1288">
            <v>45594</v>
          </cell>
          <cell r="I1288">
            <v>45590</v>
          </cell>
          <cell r="J1288">
            <v>45594</v>
          </cell>
          <cell r="K1288">
            <v>15400</v>
          </cell>
          <cell r="L1288" t="str">
            <v>10D</v>
          </cell>
          <cell r="M1288" t="str">
            <v>B12</v>
          </cell>
        </row>
        <row r="1289">
          <cell r="D1289" t="str">
            <v>PNU-6U-F</v>
          </cell>
          <cell r="F1289" t="str">
            <v>X</v>
          </cell>
          <cell r="G1289">
            <v>12000</v>
          </cell>
          <cell r="H1289">
            <v>45595</v>
          </cell>
          <cell r="I1289">
            <v>45590</v>
          </cell>
          <cell r="J1289">
            <v>45594</v>
          </cell>
          <cell r="K1289">
            <v>11000</v>
          </cell>
          <cell r="L1289" t="str">
            <v>10D</v>
          </cell>
          <cell r="M1289" t="str">
            <v>A21</v>
          </cell>
        </row>
        <row r="1293">
          <cell r="D1293" t="str">
            <v>品名</v>
          </cell>
          <cell r="E1293" t="str">
            <v>途程</v>
          </cell>
          <cell r="F1293" t="str">
            <v>規格</v>
          </cell>
          <cell r="G1293" t="str">
            <v>數量</v>
          </cell>
          <cell r="H1293" t="str">
            <v>交期</v>
          </cell>
          <cell r="I1293" t="str">
            <v>架機日</v>
          </cell>
          <cell r="J1293" t="str">
            <v>入庫起始日</v>
          </cell>
          <cell r="K1293" t="str">
            <v>產速/日</v>
          </cell>
          <cell r="L1293" t="str">
            <v>利潤中心</v>
          </cell>
          <cell r="M1293" t="str">
            <v>機台</v>
          </cell>
        </row>
        <row r="1294">
          <cell r="D1294">
            <v>246442</v>
          </cell>
          <cell r="F1294" t="str">
            <v>X</v>
          </cell>
          <cell r="G1294">
            <v>1000</v>
          </cell>
          <cell r="H1294">
            <v>45596</v>
          </cell>
          <cell r="I1294" t="str">
            <v>10/30~</v>
          </cell>
          <cell r="J1294">
            <v>45596</v>
          </cell>
          <cell r="K1294" t="str">
            <v>22000*3</v>
          </cell>
          <cell r="L1294">
            <v>101</v>
          </cell>
          <cell r="M1294" t="str">
            <v>A11 A12 A09</v>
          </cell>
        </row>
        <row r="1295">
          <cell r="D1295" t="str">
            <v>BNC-H</v>
          </cell>
          <cell r="F1295" t="str">
            <v>X</v>
          </cell>
          <cell r="G1295">
            <v>5000</v>
          </cell>
          <cell r="H1295">
            <v>45594</v>
          </cell>
          <cell r="I1295" t="str">
            <v>10/28~</v>
          </cell>
          <cell r="J1295">
            <v>45594</v>
          </cell>
          <cell r="K1295">
            <v>15400</v>
          </cell>
          <cell r="L1295" t="str">
            <v>10V</v>
          </cell>
          <cell r="M1295" t="str">
            <v>B15</v>
          </cell>
        </row>
        <row r="1296">
          <cell r="D1296" t="str">
            <v>CP-029L2821-A-01</v>
          </cell>
          <cell r="F1296" t="str">
            <v>X</v>
          </cell>
          <cell r="G1296">
            <v>5000</v>
          </cell>
          <cell r="H1296">
            <v>45604</v>
          </cell>
          <cell r="I1296">
            <v>45602</v>
          </cell>
          <cell r="J1296">
            <v>45604</v>
          </cell>
          <cell r="K1296">
            <v>5940</v>
          </cell>
          <cell r="L1296" t="str">
            <v>10V</v>
          </cell>
          <cell r="M1296" t="str">
            <v>F01</v>
          </cell>
        </row>
        <row r="1297">
          <cell r="D1297" t="str">
            <v>F59-MCV-F</v>
          </cell>
          <cell r="F1297" t="str">
            <v>X</v>
          </cell>
          <cell r="G1297">
            <v>20000</v>
          </cell>
          <cell r="H1297">
            <v>45595</v>
          </cell>
          <cell r="I1297">
            <v>45590</v>
          </cell>
          <cell r="J1297">
            <v>45594</v>
          </cell>
          <cell r="K1297">
            <v>16500</v>
          </cell>
          <cell r="L1297">
            <v>102</v>
          </cell>
          <cell r="M1297" t="str">
            <v>B04</v>
          </cell>
        </row>
        <row r="1298">
          <cell r="D1298" t="str">
            <v>QC2QS-11U-3-C1-02</v>
          </cell>
          <cell r="F1298" t="str">
            <v>X</v>
          </cell>
          <cell r="G1298">
            <v>100000</v>
          </cell>
          <cell r="H1298">
            <v>45608</v>
          </cell>
          <cell r="I1298">
            <v>45593</v>
          </cell>
          <cell r="J1298">
            <v>45595</v>
          </cell>
          <cell r="K1298">
            <v>11000</v>
          </cell>
          <cell r="L1298" t="str">
            <v>10E</v>
          </cell>
          <cell r="M1298" t="str">
            <v>B03</v>
          </cell>
        </row>
        <row r="1299">
          <cell r="D1299" t="str">
            <v>QC2QS-11U-3MP-C2-01</v>
          </cell>
          <cell r="F1299" t="str">
            <v>X</v>
          </cell>
          <cell r="G1299">
            <v>100000</v>
          </cell>
          <cell r="H1299">
            <v>45602</v>
          </cell>
          <cell r="I1299">
            <v>45593</v>
          </cell>
          <cell r="J1299">
            <v>45595</v>
          </cell>
          <cell r="K1299">
            <v>18700</v>
          </cell>
          <cell r="L1299" t="str">
            <v>10E</v>
          </cell>
          <cell r="M1299" t="str">
            <v>C09</v>
          </cell>
        </row>
        <row r="1300">
          <cell r="D1300" t="str">
            <v>QC2QS-11U-3-N-01</v>
          </cell>
          <cell r="F1300" t="str">
            <v>X</v>
          </cell>
          <cell r="G1300">
            <v>100000</v>
          </cell>
          <cell r="H1300">
            <v>45609</v>
          </cell>
          <cell r="I1300">
            <v>45594</v>
          </cell>
          <cell r="J1300">
            <v>45596</v>
          </cell>
          <cell r="K1300">
            <v>10000</v>
          </cell>
          <cell r="L1300" t="str">
            <v>10E</v>
          </cell>
          <cell r="M1300" t="str">
            <v>B10</v>
          </cell>
        </row>
        <row r="1301">
          <cell r="D1301" t="str">
            <v>SLC11A-B-01</v>
          </cell>
          <cell r="F1301" t="str">
            <v>P</v>
          </cell>
          <cell r="G1301">
            <v>20000</v>
          </cell>
          <cell r="H1301">
            <v>45595</v>
          </cell>
          <cell r="I1301">
            <v>45589</v>
          </cell>
          <cell r="J1301">
            <v>45593</v>
          </cell>
          <cell r="K1301">
            <v>8500</v>
          </cell>
          <cell r="L1301">
            <v>102</v>
          </cell>
          <cell r="M1301" t="str">
            <v>F12</v>
          </cell>
        </row>
        <row r="1302">
          <cell r="D1302" t="str">
            <v>SLC11A-R-01</v>
          </cell>
          <cell r="F1302" t="str">
            <v>P</v>
          </cell>
          <cell r="G1302">
            <v>20000</v>
          </cell>
          <cell r="H1302">
            <v>45588</v>
          </cell>
          <cell r="I1302" t="str">
            <v>10/16~</v>
          </cell>
          <cell r="J1302">
            <v>45583</v>
          </cell>
          <cell r="K1302">
            <v>6500</v>
          </cell>
          <cell r="L1302">
            <v>102</v>
          </cell>
          <cell r="M1302" t="str">
            <v>F12</v>
          </cell>
        </row>
        <row r="1303">
          <cell r="D1303" t="str">
            <v>SLC11B-CC</v>
          </cell>
          <cell r="F1303" t="str">
            <v>X</v>
          </cell>
          <cell r="G1303">
            <v>20000</v>
          </cell>
          <cell r="H1303">
            <v>45583</v>
          </cell>
          <cell r="I1303" t="str">
            <v>10/15~</v>
          </cell>
          <cell r="J1303">
            <v>45581</v>
          </cell>
          <cell r="K1303">
            <v>13200</v>
          </cell>
          <cell r="L1303">
            <v>102</v>
          </cell>
          <cell r="M1303" t="str">
            <v>C17</v>
          </cell>
        </row>
        <row r="1304">
          <cell r="D1304" t="str">
            <v>SLC11-C</v>
          </cell>
          <cell r="F1304" t="str">
            <v>X</v>
          </cell>
          <cell r="G1304">
            <v>20000</v>
          </cell>
          <cell r="H1304">
            <v>45583</v>
          </cell>
          <cell r="I1304" t="str">
            <v>10/15~</v>
          </cell>
          <cell r="J1304">
            <v>45581</v>
          </cell>
          <cell r="K1304">
            <v>13200</v>
          </cell>
          <cell r="L1304">
            <v>102</v>
          </cell>
          <cell r="M1304" t="str">
            <v>A14</v>
          </cell>
        </row>
        <row r="1305">
          <cell r="D1305" t="str">
            <v>SLC11-CC-01</v>
          </cell>
          <cell r="F1305" t="str">
            <v>X</v>
          </cell>
          <cell r="G1305">
            <v>20000</v>
          </cell>
          <cell r="H1305">
            <v>45582</v>
          </cell>
          <cell r="I1305" t="str">
            <v>10/15~</v>
          </cell>
          <cell r="J1305">
            <v>45581</v>
          </cell>
          <cell r="K1305">
            <v>16500</v>
          </cell>
          <cell r="L1305">
            <v>102</v>
          </cell>
          <cell r="M1305" t="str">
            <v>A07</v>
          </cell>
        </row>
        <row r="1306">
          <cell r="D1306" t="str">
            <v>SLC11-NUT-01</v>
          </cell>
          <cell r="F1306" t="str">
            <v>X</v>
          </cell>
          <cell r="G1306">
            <v>20000</v>
          </cell>
          <cell r="H1306">
            <v>45583</v>
          </cell>
          <cell r="I1306" t="str">
            <v>10/15~</v>
          </cell>
          <cell r="J1306">
            <v>45581</v>
          </cell>
          <cell r="K1306">
            <v>21000</v>
          </cell>
          <cell r="L1306">
            <v>102</v>
          </cell>
          <cell r="M1306" t="str">
            <v>C10</v>
          </cell>
        </row>
        <row r="1307">
          <cell r="D1307" t="str">
            <v>SLC6-NUT</v>
          </cell>
          <cell r="F1307" t="str">
            <v>X</v>
          </cell>
          <cell r="G1307">
            <v>21000</v>
          </cell>
          <cell r="H1307">
            <v>45583</v>
          </cell>
          <cell r="I1307" t="str">
            <v>10/15~</v>
          </cell>
          <cell r="J1307">
            <v>45582</v>
          </cell>
          <cell r="K1307">
            <v>17500</v>
          </cell>
          <cell r="L1307">
            <v>102</v>
          </cell>
          <cell r="M1307" t="str">
            <v>C15</v>
          </cell>
        </row>
        <row r="1308">
          <cell r="D1308" t="str">
            <v>F59-MCV-B-01</v>
          </cell>
          <cell r="F1308" t="str">
            <v>X</v>
          </cell>
          <cell r="G1308">
            <v>20000</v>
          </cell>
          <cell r="H1308">
            <v>45601</v>
          </cell>
          <cell r="I1308">
            <v>45594</v>
          </cell>
          <cell r="J1308">
            <v>45596</v>
          </cell>
          <cell r="K1308">
            <v>7000</v>
          </cell>
          <cell r="L1308">
            <v>102</v>
          </cell>
          <cell r="M1308" t="str">
            <v>F16</v>
          </cell>
        </row>
        <row r="1309">
          <cell r="D1309" t="str">
            <v>QC2QS-11U-3-A-03</v>
          </cell>
          <cell r="F1309" t="str">
            <v>X</v>
          </cell>
          <cell r="G1309">
            <v>100000</v>
          </cell>
          <cell r="H1309">
            <v>45602</v>
          </cell>
          <cell r="I1309" t="str">
            <v>10/19 (六)</v>
          </cell>
          <cell r="J1309">
            <v>45587</v>
          </cell>
          <cell r="K1309" t="str">
            <v>4400*2</v>
          </cell>
          <cell r="L1309" t="str">
            <v>10E</v>
          </cell>
          <cell r="M1309" t="str">
            <v>F07 B03</v>
          </cell>
        </row>
        <row r="1310">
          <cell r="D1310" t="str">
            <v>XVDV812-075-R</v>
          </cell>
          <cell r="F1310" t="str">
            <v>X</v>
          </cell>
          <cell r="G1310">
            <v>18000</v>
          </cell>
          <cell r="H1310">
            <v>45597</v>
          </cell>
          <cell r="I1310">
            <v>45594</v>
          </cell>
          <cell r="J1310">
            <v>45596</v>
          </cell>
          <cell r="K1310">
            <v>13200</v>
          </cell>
          <cell r="L1310">
            <v>102</v>
          </cell>
          <cell r="M1310" t="str">
            <v>A14</v>
          </cell>
        </row>
        <row r="1314">
          <cell r="D1314" t="str">
            <v>品名</v>
          </cell>
          <cell r="E1314" t="str">
            <v>途程</v>
          </cell>
          <cell r="F1314" t="str">
            <v>規格</v>
          </cell>
          <cell r="G1314" t="str">
            <v>數量</v>
          </cell>
          <cell r="H1314" t="str">
            <v>交期</v>
          </cell>
          <cell r="I1314" t="str">
            <v>架機日</v>
          </cell>
          <cell r="J1314" t="str">
            <v>入庫起始日</v>
          </cell>
          <cell r="K1314" t="str">
            <v>產速/日</v>
          </cell>
          <cell r="L1314" t="str">
            <v>利潤中心</v>
          </cell>
          <cell r="M1314" t="str">
            <v>機台</v>
          </cell>
        </row>
        <row r="1315">
          <cell r="D1315" t="str">
            <v>FS-PF-59-C</v>
          </cell>
          <cell r="F1315" t="str">
            <v>X</v>
          </cell>
          <cell r="G1315">
            <v>10000</v>
          </cell>
          <cell r="H1315">
            <v>45589</v>
          </cell>
          <cell r="I1315" t="str">
            <v>10/22~</v>
          </cell>
          <cell r="J1315">
            <v>45589</v>
          </cell>
          <cell r="L1315">
            <v>103</v>
          </cell>
          <cell r="M1315" t="str">
            <v>A22</v>
          </cell>
        </row>
        <row r="1316">
          <cell r="D1316" t="str">
            <v>FS-PF-59-RING-02</v>
          </cell>
          <cell r="F1316" t="str">
            <v>X</v>
          </cell>
          <cell r="G1316">
            <v>10000</v>
          </cell>
          <cell r="H1316">
            <v>45595</v>
          </cell>
          <cell r="I1316" t="str">
            <v>10/28~</v>
          </cell>
          <cell r="J1316">
            <v>45595</v>
          </cell>
          <cell r="L1316">
            <v>103</v>
          </cell>
          <cell r="M1316" t="str">
            <v>A20</v>
          </cell>
        </row>
        <row r="1320">
          <cell r="D1320" t="str">
            <v>品名</v>
          </cell>
          <cell r="E1320" t="str">
            <v>途程</v>
          </cell>
          <cell r="F1320" t="str">
            <v>規格</v>
          </cell>
          <cell r="G1320" t="str">
            <v>數量</v>
          </cell>
          <cell r="H1320" t="str">
            <v>交期</v>
          </cell>
          <cell r="I1320" t="str">
            <v>架機日</v>
          </cell>
          <cell r="J1320" t="str">
            <v>入庫起始日</v>
          </cell>
          <cell r="K1320" t="str">
            <v>產速/日</v>
          </cell>
          <cell r="L1320" t="str">
            <v>利潤中心</v>
          </cell>
          <cell r="M1320" t="str">
            <v>機台</v>
          </cell>
        </row>
        <row r="1321">
          <cell r="D1321" t="str">
            <v>BFA-A</v>
          </cell>
          <cell r="F1321" t="str">
            <v>X</v>
          </cell>
          <cell r="G1321">
            <v>10000</v>
          </cell>
          <cell r="H1321">
            <v>45589</v>
          </cell>
          <cell r="I1321" t="str">
            <v>10/22~</v>
          </cell>
          <cell r="J1321">
            <v>45589</v>
          </cell>
          <cell r="K1321">
            <v>11000</v>
          </cell>
          <cell r="L1321" t="str">
            <v xml:space="preserve">10G </v>
          </cell>
          <cell r="M1321" t="str">
            <v>F11</v>
          </cell>
        </row>
        <row r="1322">
          <cell r="D1322" t="str">
            <v>BNC6-MCV-B-01</v>
          </cell>
          <cell r="F1322" t="str">
            <v>X</v>
          </cell>
          <cell r="G1322">
            <v>5000</v>
          </cell>
          <cell r="H1322">
            <v>45594</v>
          </cell>
          <cell r="I1322" t="str">
            <v>10/28~</v>
          </cell>
          <cell r="J1322">
            <v>45594</v>
          </cell>
          <cell r="K1322">
            <v>8500</v>
          </cell>
          <cell r="L1322" t="str">
            <v xml:space="preserve">10G </v>
          </cell>
          <cell r="M1322" t="str">
            <v>F16</v>
          </cell>
        </row>
        <row r="1323">
          <cell r="D1323" t="str">
            <v>BNC6-MCVL-R</v>
          </cell>
          <cell r="F1323" t="str">
            <v>X</v>
          </cell>
          <cell r="G1323">
            <v>5000</v>
          </cell>
          <cell r="H1323">
            <v>45597</v>
          </cell>
          <cell r="I1323">
            <v>45595</v>
          </cell>
          <cell r="J1323">
            <v>45597</v>
          </cell>
          <cell r="K1323">
            <v>8500</v>
          </cell>
          <cell r="L1323" t="str">
            <v xml:space="preserve">10G </v>
          </cell>
          <cell r="M1323" t="str">
            <v>A13</v>
          </cell>
        </row>
        <row r="1324">
          <cell r="D1324" t="str">
            <v>CM-RG59P-BNCA-A</v>
          </cell>
          <cell r="F1324" t="str">
            <v>X</v>
          </cell>
          <cell r="G1324">
            <v>5000</v>
          </cell>
          <cell r="H1324">
            <v>45587</v>
          </cell>
          <cell r="I1324" t="str">
            <v>10/21~</v>
          </cell>
          <cell r="J1324">
            <v>45587</v>
          </cell>
          <cell r="K1324">
            <v>11000</v>
          </cell>
          <cell r="L1324" t="str">
            <v xml:space="preserve">10G </v>
          </cell>
          <cell r="M1324" t="str">
            <v>C02</v>
          </cell>
        </row>
        <row r="1325">
          <cell r="D1325" t="str">
            <v>CM-RG6L-BNC-B</v>
          </cell>
          <cell r="F1325" t="str">
            <v>X</v>
          </cell>
          <cell r="G1325">
            <v>5000</v>
          </cell>
          <cell r="H1325">
            <v>45595</v>
          </cell>
          <cell r="I1325" t="str">
            <v>10/29~</v>
          </cell>
          <cell r="J1325">
            <v>45595</v>
          </cell>
          <cell r="K1325">
            <v>11000</v>
          </cell>
          <cell r="L1325" t="str">
            <v xml:space="preserve">10G </v>
          </cell>
          <cell r="M1325" t="str">
            <v>A07</v>
          </cell>
        </row>
        <row r="1326">
          <cell r="D1326" t="str">
            <v>G-F81FZ-H-01</v>
          </cell>
          <cell r="F1326" t="str">
            <v>X</v>
          </cell>
          <cell r="G1326">
            <v>20000</v>
          </cell>
          <cell r="H1326">
            <v>45587</v>
          </cell>
          <cell r="I1326" t="str">
            <v>10/18~</v>
          </cell>
          <cell r="J1326">
            <v>45587</v>
          </cell>
          <cell r="K1326">
            <v>13200</v>
          </cell>
          <cell r="L1326" t="str">
            <v xml:space="preserve">10S </v>
          </cell>
          <cell r="M1326" t="str">
            <v>C06</v>
          </cell>
        </row>
        <row r="1327">
          <cell r="D1327" t="str">
            <v>JH-F61R-A-03</v>
          </cell>
          <cell r="F1327" t="str">
            <v>X</v>
          </cell>
          <cell r="G1327">
            <v>5000</v>
          </cell>
          <cell r="H1327">
            <v>45589</v>
          </cell>
          <cell r="I1327">
            <v>45587</v>
          </cell>
          <cell r="J1327">
            <v>45589</v>
          </cell>
          <cell r="K1327">
            <v>8500</v>
          </cell>
          <cell r="L1327" t="str">
            <v>10T</v>
          </cell>
          <cell r="M1327" t="str">
            <v>B13</v>
          </cell>
        </row>
        <row r="1328">
          <cell r="D1328" t="str">
            <v>SLC11A-B-01</v>
          </cell>
          <cell r="F1328" t="str">
            <v>X</v>
          </cell>
          <cell r="G1328">
            <v>2000</v>
          </cell>
          <cell r="H1328">
            <v>45596</v>
          </cell>
          <cell r="I1328" t="str">
            <v>10/30~</v>
          </cell>
          <cell r="J1328">
            <v>45596</v>
          </cell>
          <cell r="K1328">
            <v>8500</v>
          </cell>
          <cell r="L1328">
            <v>102</v>
          </cell>
          <cell r="M1328" t="str">
            <v>F10</v>
          </cell>
        </row>
        <row r="1329">
          <cell r="D1329" t="str">
            <v>SLC11B-CC</v>
          </cell>
          <cell r="F1329" t="str">
            <v>X</v>
          </cell>
          <cell r="G1329">
            <v>2000</v>
          </cell>
          <cell r="H1329">
            <v>45587</v>
          </cell>
          <cell r="I1329" t="str">
            <v>10/21~</v>
          </cell>
          <cell r="J1329">
            <v>45587</v>
          </cell>
          <cell r="K1329">
            <v>13200</v>
          </cell>
          <cell r="L1329">
            <v>102</v>
          </cell>
          <cell r="M1329" t="str">
            <v>C17</v>
          </cell>
        </row>
        <row r="1330">
          <cell r="D1330" t="str">
            <v>SLC11-C</v>
          </cell>
          <cell r="F1330" t="str">
            <v>X</v>
          </cell>
          <cell r="G1330">
            <v>2000</v>
          </cell>
          <cell r="H1330">
            <v>45587</v>
          </cell>
          <cell r="I1330" t="str">
            <v>10/21~</v>
          </cell>
          <cell r="J1330">
            <v>45587</v>
          </cell>
          <cell r="K1330">
            <v>13200</v>
          </cell>
          <cell r="L1330">
            <v>102</v>
          </cell>
          <cell r="M1330" t="str">
            <v>A14</v>
          </cell>
        </row>
        <row r="1331">
          <cell r="D1331" t="str">
            <v>SLC11-CC-01</v>
          </cell>
          <cell r="F1331" t="str">
            <v>X</v>
          </cell>
          <cell r="G1331">
            <v>2000</v>
          </cell>
          <cell r="H1331">
            <v>45583</v>
          </cell>
          <cell r="I1331" t="str">
            <v>10/17~</v>
          </cell>
          <cell r="J1331">
            <v>45583</v>
          </cell>
          <cell r="K1331">
            <v>16500</v>
          </cell>
          <cell r="L1331">
            <v>102</v>
          </cell>
          <cell r="M1331" t="str">
            <v>A07</v>
          </cell>
        </row>
        <row r="1332">
          <cell r="D1332" t="str">
            <v>SLC11QA-R-01</v>
          </cell>
          <cell r="F1332" t="str">
            <v>X</v>
          </cell>
          <cell r="G1332">
            <v>2000</v>
          </cell>
          <cell r="H1332">
            <v>45594</v>
          </cell>
          <cell r="I1332">
            <v>45590</v>
          </cell>
          <cell r="J1332">
            <v>45594</v>
          </cell>
          <cell r="K1332">
            <v>8500</v>
          </cell>
          <cell r="L1332">
            <v>102</v>
          </cell>
          <cell r="M1332" t="str">
            <v>F12</v>
          </cell>
        </row>
        <row r="1333">
          <cell r="D1333" t="str">
            <v>SLC-11Q-NUT-01</v>
          </cell>
          <cell r="F1333" t="str">
            <v>X</v>
          </cell>
          <cell r="G1333">
            <v>2000</v>
          </cell>
          <cell r="H1333">
            <v>45588</v>
          </cell>
          <cell r="I1333">
            <v>45586</v>
          </cell>
          <cell r="J1333">
            <v>45588</v>
          </cell>
          <cell r="K1333">
            <v>21000</v>
          </cell>
          <cell r="L1333">
            <v>102</v>
          </cell>
          <cell r="M1333" t="str">
            <v>C10</v>
          </cell>
        </row>
        <row r="1334">
          <cell r="D1334" t="str">
            <v>SLC1855-BNCFPU-A-01</v>
          </cell>
          <cell r="F1334" t="str">
            <v>X</v>
          </cell>
          <cell r="G1334">
            <v>5000</v>
          </cell>
          <cell r="H1334">
            <v>45590</v>
          </cell>
          <cell r="I1334">
            <v>45588</v>
          </cell>
          <cell r="J1334">
            <v>45590</v>
          </cell>
          <cell r="K1334">
            <v>7700</v>
          </cell>
          <cell r="L1334" t="str">
            <v xml:space="preserve">10G </v>
          </cell>
          <cell r="M1334" t="str">
            <v>C02</v>
          </cell>
        </row>
        <row r="1335">
          <cell r="D1335" t="str">
            <v>SLC1855-BNCFPU-R</v>
          </cell>
          <cell r="F1335" t="str">
            <v>X</v>
          </cell>
          <cell r="G1335">
            <v>5000</v>
          </cell>
          <cell r="H1335">
            <v>45594</v>
          </cell>
          <cell r="I1335">
            <v>45590</v>
          </cell>
          <cell r="J1335">
            <v>45594</v>
          </cell>
          <cell r="K1335">
            <v>6500</v>
          </cell>
          <cell r="L1335" t="str">
            <v xml:space="preserve">10G </v>
          </cell>
          <cell r="M1335" t="str">
            <v>A21</v>
          </cell>
        </row>
        <row r="1339">
          <cell r="D1339" t="str">
            <v>品名</v>
          </cell>
          <cell r="E1339" t="str">
            <v>途程</v>
          </cell>
          <cell r="F1339" t="str">
            <v>規格</v>
          </cell>
          <cell r="G1339" t="str">
            <v>數量</v>
          </cell>
          <cell r="H1339" t="str">
            <v>交期</v>
          </cell>
          <cell r="I1339" t="str">
            <v>架機日</v>
          </cell>
          <cell r="J1339" t="str">
            <v>入庫起始日</v>
          </cell>
          <cell r="K1339" t="str">
            <v>產速/日</v>
          </cell>
          <cell r="L1339" t="str">
            <v>利潤中心</v>
          </cell>
          <cell r="M1339" t="str">
            <v>機台</v>
          </cell>
        </row>
        <row r="1340">
          <cell r="D1340" t="str">
            <v>29-3800-B-01</v>
          </cell>
          <cell r="F1340" t="str">
            <v>P</v>
          </cell>
          <cell r="G1340">
            <v>5000</v>
          </cell>
          <cell r="H1340">
            <v>45590</v>
          </cell>
          <cell r="I1340" t="str">
            <v>10/23~</v>
          </cell>
          <cell r="J1340">
            <v>45590</v>
          </cell>
          <cell r="K1340">
            <v>5500</v>
          </cell>
          <cell r="L1340" t="str">
            <v>10V</v>
          </cell>
          <cell r="M1340" t="str">
            <v>B08</v>
          </cell>
        </row>
        <row r="1341">
          <cell r="D1341" t="str">
            <v>29-3855-A-03</v>
          </cell>
          <cell r="F1341" t="str">
            <v>X</v>
          </cell>
          <cell r="G1341">
            <v>5000</v>
          </cell>
          <cell r="H1341">
            <v>45590</v>
          </cell>
          <cell r="I1341" t="str">
            <v>10/23~</v>
          </cell>
          <cell r="J1341">
            <v>45590</v>
          </cell>
          <cell r="K1341">
            <v>5950</v>
          </cell>
          <cell r="L1341" t="str">
            <v>10V</v>
          </cell>
          <cell r="M1341" t="str">
            <v>B06</v>
          </cell>
        </row>
        <row r="1342">
          <cell r="D1342" t="str">
            <v>ATT-A</v>
          </cell>
          <cell r="F1342" t="str">
            <v>X</v>
          </cell>
          <cell r="G1342">
            <v>40000</v>
          </cell>
          <cell r="H1342">
            <v>45602</v>
          </cell>
          <cell r="I1342">
            <v>45594</v>
          </cell>
          <cell r="J1342">
            <v>45596</v>
          </cell>
          <cell r="K1342">
            <v>8000</v>
          </cell>
          <cell r="L1342" t="str">
            <v>11S</v>
          </cell>
          <cell r="M1342" t="str">
            <v>F05</v>
          </cell>
        </row>
        <row r="1343">
          <cell r="D1343" t="str">
            <v>BNC-H</v>
          </cell>
          <cell r="F1343" t="str">
            <v>X</v>
          </cell>
          <cell r="G1343">
            <v>5000</v>
          </cell>
          <cell r="H1343">
            <v>45589</v>
          </cell>
          <cell r="I1343" t="str">
            <v>10/23~</v>
          </cell>
          <cell r="J1343">
            <v>45589</v>
          </cell>
          <cell r="K1343">
            <v>15400</v>
          </cell>
          <cell r="L1343" t="str">
            <v>10V</v>
          </cell>
          <cell r="M1343" t="str">
            <v>B15</v>
          </cell>
        </row>
        <row r="1344">
          <cell r="D1344" t="str">
            <v>FAM-D</v>
          </cell>
          <cell r="F1344" t="str">
            <v>X</v>
          </cell>
          <cell r="G1344">
            <v>40000</v>
          </cell>
          <cell r="H1344">
            <v>45601</v>
          </cell>
          <cell r="I1344">
            <v>45596</v>
          </cell>
          <cell r="J1344">
            <v>45600</v>
          </cell>
          <cell r="K1344">
            <v>8000</v>
          </cell>
          <cell r="L1344" t="str">
            <v>11S</v>
          </cell>
          <cell r="M1344" t="str">
            <v>B01</v>
          </cell>
        </row>
        <row r="1345">
          <cell r="D1345" t="str">
            <v>FAM-N</v>
          </cell>
          <cell r="F1345" t="str">
            <v>X</v>
          </cell>
          <cell r="G1345">
            <v>40000</v>
          </cell>
          <cell r="H1345">
            <v>45601</v>
          </cell>
          <cell r="I1345">
            <v>45595</v>
          </cell>
          <cell r="J1345">
            <v>45597</v>
          </cell>
          <cell r="K1345">
            <v>17200</v>
          </cell>
          <cell r="L1345" t="str">
            <v>11S</v>
          </cell>
          <cell r="M1345" t="str">
            <v>C15</v>
          </cell>
        </row>
        <row r="1346">
          <cell r="D1346" t="str">
            <v>MCXFPSLCQ-A-02</v>
          </cell>
          <cell r="F1346" t="str">
            <v>X</v>
          </cell>
          <cell r="G1346">
            <v>5000</v>
          </cell>
          <cell r="H1346">
            <v>45600</v>
          </cell>
          <cell r="I1346">
            <v>45596</v>
          </cell>
          <cell r="J1346">
            <v>45600</v>
          </cell>
          <cell r="K1346">
            <v>7000</v>
          </cell>
          <cell r="L1346" t="str">
            <v>10G</v>
          </cell>
          <cell r="M1346" t="str">
            <v>C16</v>
          </cell>
        </row>
        <row r="1347">
          <cell r="D1347" t="str">
            <v>MCXFPSLCQ-C</v>
          </cell>
          <cell r="F1347" t="str">
            <v>P</v>
          </cell>
          <cell r="G1347">
            <v>5000</v>
          </cell>
          <cell r="H1347">
            <v>45597</v>
          </cell>
          <cell r="I1347">
            <v>45595</v>
          </cell>
          <cell r="J1347">
            <v>45597</v>
          </cell>
          <cell r="K1347">
            <v>8500</v>
          </cell>
          <cell r="L1347" t="str">
            <v>10G</v>
          </cell>
          <cell r="M1347" t="str">
            <v>A02</v>
          </cell>
        </row>
        <row r="1348">
          <cell r="D1348" t="str">
            <v>MCXFPSLCQ-R-01</v>
          </cell>
          <cell r="F1348" t="str">
            <v>X</v>
          </cell>
          <cell r="G1348">
            <v>5000</v>
          </cell>
          <cell r="H1348">
            <v>45601</v>
          </cell>
          <cell r="I1348">
            <v>45597</v>
          </cell>
          <cell r="J1348">
            <v>45601</v>
          </cell>
          <cell r="K1348">
            <v>13200</v>
          </cell>
          <cell r="L1348" t="str">
            <v>10G</v>
          </cell>
          <cell r="M1348" t="str">
            <v>F09</v>
          </cell>
        </row>
        <row r="1349">
          <cell r="D1349" t="str">
            <v>NS-11192-1-01</v>
          </cell>
          <cell r="F1349" t="str">
            <v>X</v>
          </cell>
          <cell r="G1349">
            <v>35000</v>
          </cell>
          <cell r="H1349">
            <v>45603</v>
          </cell>
          <cell r="I1349">
            <v>45596</v>
          </cell>
          <cell r="J1349">
            <v>45600</v>
          </cell>
          <cell r="K1349">
            <v>10000</v>
          </cell>
          <cell r="L1349" t="str">
            <v>10B</v>
          </cell>
          <cell r="M1349" t="str">
            <v>B06</v>
          </cell>
        </row>
        <row r="1350">
          <cell r="D1350" t="str">
            <v>NS-11194-1-04</v>
          </cell>
          <cell r="F1350" t="str">
            <v>X</v>
          </cell>
          <cell r="G1350">
            <v>35000</v>
          </cell>
          <cell r="H1350">
            <v>45601</v>
          </cell>
          <cell r="I1350">
            <v>45595</v>
          </cell>
          <cell r="J1350">
            <v>45597</v>
          </cell>
          <cell r="K1350">
            <v>14500</v>
          </cell>
          <cell r="L1350" t="str">
            <v>10B</v>
          </cell>
          <cell r="M1350" t="str">
            <v>F10</v>
          </cell>
        </row>
        <row r="1351">
          <cell r="D1351" t="str">
            <v>NS-11617-1-02</v>
          </cell>
          <cell r="F1351" t="str">
            <v>X</v>
          </cell>
          <cell r="G1351">
            <v>10000</v>
          </cell>
          <cell r="H1351">
            <v>45594</v>
          </cell>
          <cell r="I1351" t="str">
            <v>10/23~</v>
          </cell>
          <cell r="J1351">
            <v>45590</v>
          </cell>
          <cell r="K1351">
            <v>4400</v>
          </cell>
          <cell r="L1351" t="str">
            <v>10B</v>
          </cell>
          <cell r="M1351" t="str">
            <v>B05</v>
          </cell>
        </row>
        <row r="1352">
          <cell r="D1352" t="str">
            <v>NS-11617-1-02</v>
          </cell>
          <cell r="F1352" t="str">
            <v>X</v>
          </cell>
          <cell r="G1352">
            <v>10000</v>
          </cell>
          <cell r="H1352">
            <v>45597</v>
          </cell>
          <cell r="I1352" t="str">
            <v>10/29~</v>
          </cell>
          <cell r="J1352">
            <v>45595</v>
          </cell>
          <cell r="K1352">
            <v>4400</v>
          </cell>
          <cell r="L1352" t="str">
            <v>10B</v>
          </cell>
          <cell r="M1352" t="str">
            <v>B05</v>
          </cell>
        </row>
        <row r="1353">
          <cell r="D1353" t="str">
            <v>NS-11617-1-02</v>
          </cell>
          <cell r="F1353" t="str">
            <v>X</v>
          </cell>
          <cell r="G1353">
            <v>10000</v>
          </cell>
          <cell r="H1353">
            <v>45601</v>
          </cell>
          <cell r="I1353" t="str">
            <v>11/1~</v>
          </cell>
          <cell r="J1353">
            <v>45600</v>
          </cell>
          <cell r="K1353">
            <v>4400</v>
          </cell>
          <cell r="L1353" t="str">
            <v>10B</v>
          </cell>
          <cell r="M1353" t="str">
            <v>B05</v>
          </cell>
        </row>
        <row r="1354">
          <cell r="D1354" t="str">
            <v>NS-11617-1-02</v>
          </cell>
          <cell r="F1354" t="str">
            <v>X</v>
          </cell>
          <cell r="G1354">
            <v>5000</v>
          </cell>
          <cell r="H1354">
            <v>45602</v>
          </cell>
          <cell r="I1354" t="str">
            <v>11/5~</v>
          </cell>
          <cell r="J1354">
            <v>45602</v>
          </cell>
          <cell r="K1354">
            <v>4400</v>
          </cell>
          <cell r="L1354" t="str">
            <v>10B</v>
          </cell>
          <cell r="M1354" t="str">
            <v>B05</v>
          </cell>
        </row>
        <row r="1355">
          <cell r="D1355" t="str">
            <v>NS-11618-1-03</v>
          </cell>
          <cell r="F1355" t="str">
            <v>X</v>
          </cell>
          <cell r="G1355">
            <v>10000</v>
          </cell>
          <cell r="H1355">
            <v>45595</v>
          </cell>
          <cell r="I1355" t="str">
            <v>10/26 (六)</v>
          </cell>
          <cell r="J1355">
            <v>45594</v>
          </cell>
          <cell r="K1355">
            <v>5950</v>
          </cell>
          <cell r="L1355" t="str">
            <v>10B</v>
          </cell>
          <cell r="M1355" t="str">
            <v>F12→C06</v>
          </cell>
        </row>
        <row r="1356">
          <cell r="D1356" t="str">
            <v>NS-11618-1-03</v>
          </cell>
          <cell r="F1356" t="str">
            <v>X</v>
          </cell>
          <cell r="G1356">
            <v>10000</v>
          </cell>
          <cell r="H1356">
            <v>45597</v>
          </cell>
          <cell r="I1356" t="str">
            <v>10/30~</v>
          </cell>
          <cell r="J1356">
            <v>45596</v>
          </cell>
          <cell r="K1356">
            <v>5950</v>
          </cell>
          <cell r="L1356" t="str">
            <v>10B</v>
          </cell>
          <cell r="M1356" t="str">
            <v>F12→C06</v>
          </cell>
        </row>
        <row r="1357">
          <cell r="D1357" t="str">
            <v>NS-11618-1-03</v>
          </cell>
          <cell r="F1357" t="str">
            <v>X</v>
          </cell>
          <cell r="G1357">
            <v>10000</v>
          </cell>
          <cell r="H1357">
            <v>45601</v>
          </cell>
          <cell r="I1357" t="str">
            <v>11/1~</v>
          </cell>
          <cell r="J1357">
            <v>45600</v>
          </cell>
          <cell r="K1357">
            <v>5950</v>
          </cell>
          <cell r="L1357" t="str">
            <v>10B</v>
          </cell>
          <cell r="M1357" t="str">
            <v>F12→C06</v>
          </cell>
        </row>
        <row r="1358">
          <cell r="D1358" t="str">
            <v>NS-11618-1-03</v>
          </cell>
          <cell r="F1358" t="str">
            <v>X</v>
          </cell>
          <cell r="G1358">
            <v>5000</v>
          </cell>
          <cell r="H1358">
            <v>45602</v>
          </cell>
          <cell r="I1358" t="str">
            <v>11/5~</v>
          </cell>
          <cell r="J1358">
            <v>45602</v>
          </cell>
          <cell r="K1358">
            <v>5950</v>
          </cell>
          <cell r="L1358" t="str">
            <v>10B</v>
          </cell>
          <cell r="M1358" t="str">
            <v>F12→C06</v>
          </cell>
        </row>
        <row r="1359">
          <cell r="D1359" t="str">
            <v>NS-12194-1</v>
          </cell>
          <cell r="F1359" t="str">
            <v>X</v>
          </cell>
          <cell r="G1359">
            <v>10000</v>
          </cell>
          <cell r="H1359">
            <v>45596</v>
          </cell>
          <cell r="I1359">
            <v>45593</v>
          </cell>
          <cell r="J1359">
            <v>45595</v>
          </cell>
          <cell r="K1359">
            <v>6500</v>
          </cell>
          <cell r="L1359" t="str">
            <v>10B</v>
          </cell>
          <cell r="M1359" t="str">
            <v>C04</v>
          </cell>
        </row>
        <row r="1360">
          <cell r="D1360" t="str">
            <v>NS-12194-1</v>
          </cell>
          <cell r="F1360" t="str">
            <v>X</v>
          </cell>
          <cell r="G1360">
            <v>10000</v>
          </cell>
          <cell r="H1360">
            <v>45600</v>
          </cell>
          <cell r="I1360" t="str">
            <v>10/31~</v>
          </cell>
          <cell r="J1360">
            <v>45597</v>
          </cell>
          <cell r="K1360">
            <v>6500</v>
          </cell>
          <cell r="L1360" t="str">
            <v>10B</v>
          </cell>
          <cell r="M1360" t="str">
            <v>C04</v>
          </cell>
        </row>
        <row r="1361">
          <cell r="D1361" t="str">
            <v>NS-12194-1</v>
          </cell>
          <cell r="F1361" t="str">
            <v>X</v>
          </cell>
          <cell r="G1361">
            <v>10000</v>
          </cell>
          <cell r="H1361">
            <v>45601</v>
          </cell>
          <cell r="I1361" t="str">
            <v>11/4~</v>
          </cell>
          <cell r="J1361">
            <v>45601</v>
          </cell>
          <cell r="K1361">
            <v>6500</v>
          </cell>
          <cell r="L1361" t="str">
            <v>10B</v>
          </cell>
          <cell r="M1361" t="str">
            <v>C04</v>
          </cell>
        </row>
        <row r="1362">
          <cell r="D1362" t="str">
            <v>NS-12194-1</v>
          </cell>
          <cell r="F1362" t="str">
            <v>X</v>
          </cell>
          <cell r="G1362">
            <v>5000</v>
          </cell>
          <cell r="H1362">
            <v>45602</v>
          </cell>
          <cell r="I1362" t="str">
            <v>11/5~</v>
          </cell>
          <cell r="J1362">
            <v>45602</v>
          </cell>
          <cell r="K1362">
            <v>6500</v>
          </cell>
          <cell r="L1362" t="str">
            <v>10B</v>
          </cell>
          <cell r="M1362" t="str">
            <v>C04</v>
          </cell>
        </row>
        <row r="1363">
          <cell r="D1363" t="str">
            <v>SLCU-6A-C</v>
          </cell>
          <cell r="F1363" t="str">
            <v>X</v>
          </cell>
          <cell r="G1363">
            <v>79000</v>
          </cell>
          <cell r="H1363">
            <v>45603</v>
          </cell>
          <cell r="I1363">
            <v>45595</v>
          </cell>
          <cell r="J1363">
            <v>45597</v>
          </cell>
          <cell r="K1363">
            <v>17500</v>
          </cell>
          <cell r="L1363">
            <v>102</v>
          </cell>
          <cell r="M1363" t="str">
            <v>A22</v>
          </cell>
        </row>
        <row r="1364">
          <cell r="D1364" t="str">
            <v>SLCU-6A-R-02</v>
          </cell>
          <cell r="F1364" t="str">
            <v>X</v>
          </cell>
          <cell r="G1364">
            <v>79000</v>
          </cell>
          <cell r="H1364">
            <v>45605</v>
          </cell>
          <cell r="I1364" t="str">
            <v>10/21~</v>
          </cell>
          <cell r="J1364">
            <v>45588</v>
          </cell>
          <cell r="K1364">
            <v>11000</v>
          </cell>
          <cell r="L1364">
            <v>102</v>
          </cell>
          <cell r="M1364" t="str">
            <v>C13</v>
          </cell>
        </row>
        <row r="1365">
          <cell r="D1365" t="str">
            <v>SLCU-6-CC</v>
          </cell>
          <cell r="F1365" t="str">
            <v>X</v>
          </cell>
          <cell r="G1365">
            <v>79000</v>
          </cell>
          <cell r="H1365">
            <v>45602</v>
          </cell>
          <cell r="I1365">
            <v>45593</v>
          </cell>
          <cell r="J1365">
            <v>45595</v>
          </cell>
          <cell r="K1365">
            <v>13200</v>
          </cell>
          <cell r="L1365">
            <v>102</v>
          </cell>
          <cell r="M1365" t="str">
            <v>C17</v>
          </cell>
        </row>
        <row r="1366">
          <cell r="D1366" t="str">
            <v>SLCU-6QB-B</v>
          </cell>
          <cell r="F1366" t="str">
            <v>X</v>
          </cell>
          <cell r="G1366">
            <v>79000</v>
          </cell>
          <cell r="H1366">
            <v>45602</v>
          </cell>
          <cell r="I1366">
            <v>45593</v>
          </cell>
          <cell r="J1366">
            <v>45595</v>
          </cell>
          <cell r="K1366">
            <v>13200</v>
          </cell>
          <cell r="L1366">
            <v>102</v>
          </cell>
          <cell r="M1366" t="str">
            <v>F15</v>
          </cell>
        </row>
        <row r="1367">
          <cell r="D1367" t="str">
            <v>XVDV812-086-NUT</v>
          </cell>
          <cell r="F1367" t="str">
            <v>X</v>
          </cell>
          <cell r="G1367">
            <v>79000</v>
          </cell>
          <cell r="H1367">
            <v>45602</v>
          </cell>
          <cell r="I1367">
            <v>45594</v>
          </cell>
          <cell r="J1367">
            <v>45596</v>
          </cell>
          <cell r="K1367">
            <v>17500</v>
          </cell>
          <cell r="L1367">
            <v>102</v>
          </cell>
          <cell r="M1367" t="str">
            <v>B02</v>
          </cell>
        </row>
        <row r="1369">
          <cell r="D1369" t="str">
            <v>品名</v>
          </cell>
          <cell r="E1369" t="str">
            <v>途程</v>
          </cell>
          <cell r="F1369" t="str">
            <v>規格</v>
          </cell>
          <cell r="G1369" t="str">
            <v>數量</v>
          </cell>
          <cell r="H1369" t="str">
            <v>交期</v>
          </cell>
          <cell r="I1369" t="str">
            <v>架機日</v>
          </cell>
          <cell r="J1369" t="str">
            <v>入庫起始日</v>
          </cell>
          <cell r="K1369" t="str">
            <v>產速/日</v>
          </cell>
          <cell r="L1369" t="str">
            <v>利潤中心</v>
          </cell>
          <cell r="M1369" t="str">
            <v>機台</v>
          </cell>
        </row>
        <row r="1370">
          <cell r="D1370" t="str">
            <v>T-75-A-01</v>
          </cell>
          <cell r="F1370" t="str">
            <v>X</v>
          </cell>
          <cell r="G1370">
            <v>100000</v>
          </cell>
          <cell r="H1370">
            <v>45617</v>
          </cell>
          <cell r="I1370">
            <v>45596</v>
          </cell>
          <cell r="J1370">
            <v>45600</v>
          </cell>
          <cell r="K1370">
            <v>7250</v>
          </cell>
          <cell r="L1370" t="str">
            <v>10T</v>
          </cell>
          <cell r="M1370" t="str">
            <v>A08</v>
          </cell>
        </row>
        <row r="1373">
          <cell r="D1373" t="str">
            <v>品名</v>
          </cell>
          <cell r="E1373" t="str">
            <v>途程</v>
          </cell>
          <cell r="F1373" t="str">
            <v>規格</v>
          </cell>
          <cell r="G1373" t="str">
            <v>數量</v>
          </cell>
          <cell r="H1373" t="str">
            <v>交期</v>
          </cell>
          <cell r="I1373" t="str">
            <v>架機日</v>
          </cell>
          <cell r="J1373" t="str">
            <v>入庫起始日</v>
          </cell>
          <cell r="K1373" t="str">
            <v>產速/日</v>
          </cell>
          <cell r="L1373" t="str">
            <v>利潤中心</v>
          </cell>
          <cell r="M1373" t="str">
            <v>機台</v>
          </cell>
        </row>
        <row r="1374">
          <cell r="D1374">
            <v>183218</v>
          </cell>
          <cell r="F1374" t="str">
            <v>X</v>
          </cell>
          <cell r="G1374">
            <v>10000</v>
          </cell>
          <cell r="H1374">
            <v>45601</v>
          </cell>
          <cell r="I1374">
            <v>45597</v>
          </cell>
          <cell r="J1374">
            <v>45601</v>
          </cell>
          <cell r="K1374">
            <v>13200</v>
          </cell>
          <cell r="L1374" t="str">
            <v>11B</v>
          </cell>
          <cell r="M1374" t="str">
            <v>A05</v>
          </cell>
        </row>
        <row r="1375">
          <cell r="D1375">
            <v>183218</v>
          </cell>
          <cell r="F1375" t="str">
            <v>X</v>
          </cell>
          <cell r="G1375">
            <v>20000</v>
          </cell>
          <cell r="H1375">
            <v>45603</v>
          </cell>
          <cell r="I1375" t="str">
            <v>11/5~</v>
          </cell>
          <cell r="J1375">
            <v>45602</v>
          </cell>
          <cell r="K1375">
            <v>13200</v>
          </cell>
          <cell r="L1375" t="str">
            <v>11B</v>
          </cell>
          <cell r="M1375" t="str">
            <v>A05</v>
          </cell>
        </row>
        <row r="1376">
          <cell r="D1376">
            <v>183218</v>
          </cell>
          <cell r="F1376" t="str">
            <v>X</v>
          </cell>
          <cell r="G1376">
            <v>20000</v>
          </cell>
          <cell r="H1376">
            <v>45607</v>
          </cell>
          <cell r="I1376" t="str">
            <v>11/7~</v>
          </cell>
          <cell r="J1376">
            <v>45604</v>
          </cell>
          <cell r="K1376">
            <v>13200</v>
          </cell>
          <cell r="L1376" t="str">
            <v>11B</v>
          </cell>
          <cell r="M1376" t="str">
            <v>A05</v>
          </cell>
        </row>
        <row r="1377">
          <cell r="D1377">
            <v>244104</v>
          </cell>
          <cell r="F1377" t="str">
            <v>X</v>
          </cell>
          <cell r="G1377">
            <v>9300</v>
          </cell>
          <cell r="H1377">
            <v>45601</v>
          </cell>
          <cell r="I1377">
            <v>45597</v>
          </cell>
          <cell r="J1377">
            <v>45601</v>
          </cell>
          <cell r="K1377">
            <v>11000</v>
          </cell>
          <cell r="L1377" t="str">
            <v>11B</v>
          </cell>
          <cell r="M1377" t="str">
            <v>F08</v>
          </cell>
        </row>
        <row r="1378">
          <cell r="D1378">
            <v>244104</v>
          </cell>
          <cell r="F1378" t="str">
            <v>X</v>
          </cell>
          <cell r="G1378">
            <v>20000</v>
          </cell>
          <cell r="H1378">
            <v>45603</v>
          </cell>
          <cell r="I1378" t="str">
            <v>11/5~</v>
          </cell>
          <cell r="J1378">
            <v>45602</v>
          </cell>
          <cell r="K1378">
            <v>11000</v>
          </cell>
          <cell r="L1378" t="str">
            <v>11B</v>
          </cell>
          <cell r="M1378" t="str">
            <v>F08</v>
          </cell>
        </row>
        <row r="1379">
          <cell r="D1379">
            <v>244104</v>
          </cell>
          <cell r="F1379" t="str">
            <v>X</v>
          </cell>
          <cell r="G1379">
            <v>20000</v>
          </cell>
          <cell r="H1379">
            <v>45607</v>
          </cell>
          <cell r="I1379" t="str">
            <v>11/7~</v>
          </cell>
          <cell r="J1379">
            <v>45604</v>
          </cell>
          <cell r="K1379">
            <v>11000</v>
          </cell>
          <cell r="L1379" t="str">
            <v>11B</v>
          </cell>
          <cell r="M1379" t="str">
            <v>F08</v>
          </cell>
        </row>
        <row r="1382">
          <cell r="D1382" t="str">
            <v>品名</v>
          </cell>
          <cell r="E1382" t="str">
            <v>途程</v>
          </cell>
          <cell r="F1382" t="str">
            <v>規格</v>
          </cell>
          <cell r="G1382" t="str">
            <v>數量</v>
          </cell>
          <cell r="H1382" t="str">
            <v>交期</v>
          </cell>
          <cell r="I1382" t="str">
            <v>架機日</v>
          </cell>
          <cell r="J1382" t="str">
            <v>入庫起始日</v>
          </cell>
          <cell r="K1382" t="str">
            <v>產速/日</v>
          </cell>
          <cell r="L1382" t="str">
            <v>利潤中心</v>
          </cell>
          <cell r="M1382" t="str">
            <v>機台</v>
          </cell>
        </row>
        <row r="1383">
          <cell r="D1383" t="str">
            <v>FS-PF-59-RING-02</v>
          </cell>
          <cell r="F1383" t="str">
            <v>X</v>
          </cell>
          <cell r="G1383">
            <v>30000</v>
          </cell>
          <cell r="H1383">
            <v>45596</v>
          </cell>
          <cell r="I1383" t="str">
            <v>10/29~</v>
          </cell>
          <cell r="J1383">
            <v>45595</v>
          </cell>
          <cell r="K1383">
            <v>15400</v>
          </cell>
          <cell r="L1383">
            <v>103</v>
          </cell>
          <cell r="M1383" t="str">
            <v>A20</v>
          </cell>
        </row>
        <row r="1387">
          <cell r="D1387" t="str">
            <v>品名</v>
          </cell>
          <cell r="E1387" t="str">
            <v>途程</v>
          </cell>
          <cell r="F1387" t="str">
            <v>規格</v>
          </cell>
          <cell r="G1387" t="str">
            <v>數量</v>
          </cell>
          <cell r="H1387" t="str">
            <v>交期</v>
          </cell>
          <cell r="I1387" t="str">
            <v>架機日</v>
          </cell>
          <cell r="J1387" t="str">
            <v>入庫起始日</v>
          </cell>
          <cell r="K1387" t="str">
            <v>產速/日</v>
          </cell>
          <cell r="L1387" t="str">
            <v>利潤中心</v>
          </cell>
          <cell r="M1387" t="str">
            <v>機台</v>
          </cell>
        </row>
        <row r="1388">
          <cell r="D1388" t="str">
            <v>SMBM-179DC-F</v>
          </cell>
          <cell r="F1388" t="str">
            <v>p</v>
          </cell>
          <cell r="G1388">
            <v>170000</v>
          </cell>
          <cell r="H1388">
            <v>45609</v>
          </cell>
          <cell r="I1388" t="str">
            <v>10/21~</v>
          </cell>
          <cell r="J1388">
            <v>45588</v>
          </cell>
          <cell r="K1388">
            <v>11000</v>
          </cell>
          <cell r="M1388" t="str">
            <v>A10</v>
          </cell>
        </row>
        <row r="1391">
          <cell r="D1391" t="str">
            <v>品名</v>
          </cell>
          <cell r="E1391" t="str">
            <v>途程</v>
          </cell>
          <cell r="F1391" t="str">
            <v>規格</v>
          </cell>
          <cell r="G1391" t="str">
            <v>數量</v>
          </cell>
          <cell r="H1391" t="str">
            <v>交期</v>
          </cell>
          <cell r="I1391" t="str">
            <v>架機日</v>
          </cell>
          <cell r="J1391" t="str">
            <v>入庫起始日</v>
          </cell>
          <cell r="K1391" t="str">
            <v>產速/日</v>
          </cell>
          <cell r="L1391" t="str">
            <v>利潤中心</v>
          </cell>
          <cell r="M1391" t="str">
            <v>機台</v>
          </cell>
        </row>
        <row r="1392">
          <cell r="D1392" t="str">
            <v>180070-E-03</v>
          </cell>
          <cell r="F1392" t="str">
            <v>X</v>
          </cell>
          <cell r="G1392">
            <v>2200</v>
          </cell>
          <cell r="H1392">
            <v>45601</v>
          </cell>
          <cell r="I1392" t="str">
            <v>11/4~</v>
          </cell>
          <cell r="J1392">
            <v>45601</v>
          </cell>
          <cell r="K1392">
            <v>6500</v>
          </cell>
          <cell r="L1392">
            <v>101</v>
          </cell>
          <cell r="M1392" t="str">
            <v>C05</v>
          </cell>
        </row>
        <row r="1393">
          <cell r="D1393" t="str">
            <v>185319-04</v>
          </cell>
          <cell r="F1393" t="str">
            <v>X</v>
          </cell>
          <cell r="G1393">
            <v>2000</v>
          </cell>
          <cell r="H1393">
            <v>45597</v>
          </cell>
          <cell r="I1393">
            <v>45595</v>
          </cell>
          <cell r="J1393">
            <v>45597</v>
          </cell>
          <cell r="K1393">
            <v>8500</v>
          </cell>
          <cell r="L1393">
            <v>101</v>
          </cell>
          <cell r="M1393" t="str">
            <v>F11</v>
          </cell>
        </row>
        <row r="1394">
          <cell r="D1394" t="str">
            <v>EZ-187132</v>
          </cell>
          <cell r="F1394" t="str">
            <v>X</v>
          </cell>
          <cell r="G1394">
            <v>2000</v>
          </cell>
          <cell r="H1394">
            <v>45597</v>
          </cell>
          <cell r="I1394" t="str">
            <v>10/31~</v>
          </cell>
          <cell r="J1394">
            <v>45597</v>
          </cell>
          <cell r="K1394">
            <v>8500</v>
          </cell>
          <cell r="L1394">
            <v>101</v>
          </cell>
          <cell r="M1394" t="str">
            <v>A17</v>
          </cell>
        </row>
        <row r="1395">
          <cell r="D1395">
            <v>246042</v>
          </cell>
          <cell r="F1395" t="str">
            <v>X</v>
          </cell>
          <cell r="G1395">
            <v>2000</v>
          </cell>
          <cell r="H1395">
            <v>45600</v>
          </cell>
          <cell r="I1395">
            <v>45596</v>
          </cell>
          <cell r="J1395">
            <v>45600</v>
          </cell>
          <cell r="K1395">
            <v>8500</v>
          </cell>
          <cell r="L1395">
            <v>101</v>
          </cell>
          <cell r="M1395" t="str">
            <v>F12</v>
          </cell>
        </row>
        <row r="1398">
          <cell r="D1398" t="str">
            <v>品名</v>
          </cell>
          <cell r="E1398" t="str">
            <v>途程</v>
          </cell>
          <cell r="F1398" t="str">
            <v>規格</v>
          </cell>
          <cell r="G1398" t="str">
            <v>數量</v>
          </cell>
          <cell r="H1398" t="str">
            <v>交期</v>
          </cell>
          <cell r="I1398" t="str">
            <v>架機日</v>
          </cell>
          <cell r="J1398" t="str">
            <v>入庫起始日</v>
          </cell>
          <cell r="K1398" t="str">
            <v>產速/日</v>
          </cell>
          <cell r="L1398" t="str">
            <v>利潤中心</v>
          </cell>
          <cell r="M1398" t="str">
            <v>機台</v>
          </cell>
        </row>
        <row r="1399">
          <cell r="D1399">
            <v>180241</v>
          </cell>
          <cell r="F1399" t="str">
            <v>X</v>
          </cell>
          <cell r="G1399">
            <v>1500</v>
          </cell>
          <cell r="H1399">
            <v>45595</v>
          </cell>
          <cell r="I1399" t="str">
            <v>10/29~</v>
          </cell>
          <cell r="J1399">
            <v>45595</v>
          </cell>
          <cell r="K1399">
            <v>17500</v>
          </cell>
          <cell r="L1399">
            <v>101</v>
          </cell>
          <cell r="M1399" t="str">
            <v>C11</v>
          </cell>
        </row>
        <row r="1400">
          <cell r="D1400">
            <v>187257</v>
          </cell>
          <cell r="F1400" t="str">
            <v>X</v>
          </cell>
          <cell r="G1400">
            <v>1500</v>
          </cell>
          <cell r="H1400">
            <v>45590</v>
          </cell>
          <cell r="I1400" t="str">
            <v>10/24~</v>
          </cell>
          <cell r="J1400">
            <v>45590</v>
          </cell>
          <cell r="K1400">
            <v>8000</v>
          </cell>
          <cell r="L1400">
            <v>101</v>
          </cell>
          <cell r="M1400" t="str">
            <v>B11 C08</v>
          </cell>
        </row>
        <row r="1401">
          <cell r="D1401" t="str">
            <v>244072-01</v>
          </cell>
          <cell r="F1401" t="str">
            <v>X</v>
          </cell>
          <cell r="G1401">
            <v>1200</v>
          </cell>
          <cell r="H1401">
            <v>45590</v>
          </cell>
          <cell r="I1401" t="str">
            <v>10/23~</v>
          </cell>
          <cell r="J1401">
            <v>45590</v>
          </cell>
          <cell r="K1401">
            <v>12000</v>
          </cell>
          <cell r="L1401">
            <v>101</v>
          </cell>
          <cell r="M1401" t="str">
            <v>A06</v>
          </cell>
        </row>
        <row r="1402">
          <cell r="D1402" t="str">
            <v>CSI-CPE-F-H</v>
          </cell>
          <cell r="F1402" t="str">
            <v>X</v>
          </cell>
          <cell r="G1402">
            <v>160000</v>
          </cell>
          <cell r="H1402">
            <v>45611</v>
          </cell>
          <cell r="I1402">
            <v>45600</v>
          </cell>
          <cell r="J1402">
            <v>45602</v>
          </cell>
          <cell r="K1402">
            <v>20000</v>
          </cell>
          <cell r="L1402" t="str">
            <v>11R</v>
          </cell>
          <cell r="M1402" t="str">
            <v>C13</v>
          </cell>
        </row>
        <row r="1403">
          <cell r="D1403" t="str">
            <v>CSI-CPE-F-H2-01</v>
          </cell>
          <cell r="F1403" t="str">
            <v>X</v>
          </cell>
          <cell r="G1403">
            <v>322000</v>
          </cell>
          <cell r="H1403">
            <v>45610</v>
          </cell>
          <cell r="I1403">
            <v>45597</v>
          </cell>
          <cell r="J1403">
            <v>45601</v>
          </cell>
          <cell r="K1403" t="str">
            <v>22000*2</v>
          </cell>
          <cell r="L1403" t="str">
            <v>11R</v>
          </cell>
          <cell r="M1403" t="str">
            <v>A15 A21</v>
          </cell>
        </row>
        <row r="1404">
          <cell r="D1404" t="str">
            <v>G-F81FZ-H-01</v>
          </cell>
          <cell r="F1404" t="str">
            <v>X</v>
          </cell>
          <cell r="G1404">
            <v>160000</v>
          </cell>
          <cell r="H1404">
            <v>45607</v>
          </cell>
          <cell r="I1404" t="str">
            <v>10/23~</v>
          </cell>
          <cell r="J1404">
            <v>45589</v>
          </cell>
          <cell r="K1404">
            <v>13200</v>
          </cell>
          <cell r="L1404" t="str">
            <v>11R</v>
          </cell>
          <cell r="M1404" t="str">
            <v>C06</v>
          </cell>
        </row>
        <row r="1407">
          <cell r="D1407" t="str">
            <v>品名</v>
          </cell>
          <cell r="E1407" t="str">
            <v>途程</v>
          </cell>
          <cell r="F1407" t="str">
            <v>規格</v>
          </cell>
          <cell r="G1407" t="str">
            <v>數量</v>
          </cell>
          <cell r="H1407" t="str">
            <v>交期</v>
          </cell>
          <cell r="I1407" t="str">
            <v>架機日</v>
          </cell>
          <cell r="J1407" t="str">
            <v>入庫起始日</v>
          </cell>
          <cell r="K1407" t="str">
            <v>產速/日</v>
          </cell>
          <cell r="L1407" t="str">
            <v>利潤中心</v>
          </cell>
          <cell r="M1407" t="str">
            <v>機台</v>
          </cell>
        </row>
        <row r="1408">
          <cell r="D1408" t="str">
            <v>YDS-5C-PS-A-01</v>
          </cell>
          <cell r="F1408" t="str">
            <v>X</v>
          </cell>
          <cell r="G1408">
            <v>20000</v>
          </cell>
          <cell r="H1408">
            <v>45608</v>
          </cell>
          <cell r="I1408" t="str">
            <v>11/11~</v>
          </cell>
          <cell r="J1408">
            <v>45608</v>
          </cell>
          <cell r="K1408">
            <v>15400</v>
          </cell>
          <cell r="L1408">
            <v>105</v>
          </cell>
          <cell r="M1408" t="str">
            <v>B12</v>
          </cell>
        </row>
        <row r="1409">
          <cell r="D1409" t="str">
            <v>YDS-6-PS-B-02</v>
          </cell>
          <cell r="F1409" t="str">
            <v>X</v>
          </cell>
          <cell r="G1409">
            <v>20000</v>
          </cell>
          <cell r="H1409">
            <v>45608</v>
          </cell>
          <cell r="I1409">
            <v>45602</v>
          </cell>
          <cell r="J1409">
            <v>45604</v>
          </cell>
          <cell r="K1409">
            <v>8150</v>
          </cell>
          <cell r="L1409">
            <v>105</v>
          </cell>
          <cell r="M1409" t="str">
            <v>A07</v>
          </cell>
        </row>
        <row r="1410">
          <cell r="D1410" t="str">
            <v>YDS-5C-PS-A-01</v>
          </cell>
          <cell r="F1410" t="str">
            <v>X</v>
          </cell>
          <cell r="G1410">
            <v>25000</v>
          </cell>
          <cell r="H1410">
            <v>45603</v>
          </cell>
          <cell r="I1410">
            <v>45600</v>
          </cell>
          <cell r="J1410">
            <v>45602</v>
          </cell>
          <cell r="K1410">
            <v>15400</v>
          </cell>
          <cell r="L1410">
            <v>105</v>
          </cell>
          <cell r="M1410" t="str">
            <v>B12</v>
          </cell>
        </row>
        <row r="1411">
          <cell r="D1411" t="str">
            <v>YDS-5C-PS-A-01</v>
          </cell>
          <cell r="F1411" t="str">
            <v>X</v>
          </cell>
          <cell r="G1411">
            <v>25000</v>
          </cell>
          <cell r="H1411">
            <v>45607</v>
          </cell>
          <cell r="I1411" t="str">
            <v>11/7~</v>
          </cell>
          <cell r="J1411">
            <v>45604</v>
          </cell>
          <cell r="K1411">
            <v>15400</v>
          </cell>
          <cell r="L1411">
            <v>105</v>
          </cell>
          <cell r="M1411" t="str">
            <v>B12</v>
          </cell>
        </row>
        <row r="1412">
          <cell r="D1412" t="str">
            <v>YDS-5C-PS-B-02</v>
          </cell>
          <cell r="F1412" t="str">
            <v>X</v>
          </cell>
          <cell r="G1412">
            <v>25000</v>
          </cell>
          <cell r="H1412">
            <v>45603</v>
          </cell>
          <cell r="I1412">
            <v>45596</v>
          </cell>
          <cell r="J1412">
            <v>45600</v>
          </cell>
          <cell r="K1412">
            <v>6500</v>
          </cell>
          <cell r="L1412">
            <v>105</v>
          </cell>
          <cell r="M1412" t="str">
            <v>C02</v>
          </cell>
        </row>
        <row r="1413">
          <cell r="D1413" t="str">
            <v>YDS-5C-PS-B-02</v>
          </cell>
          <cell r="F1413" t="str">
            <v>X</v>
          </cell>
          <cell r="G1413">
            <v>25000</v>
          </cell>
          <cell r="H1413">
            <v>45609</v>
          </cell>
          <cell r="I1413" t="str">
            <v>11/7~</v>
          </cell>
          <cell r="J1413">
            <v>45604</v>
          </cell>
          <cell r="K1413">
            <v>6500</v>
          </cell>
          <cell r="L1413">
            <v>105</v>
          </cell>
          <cell r="M1413" t="str">
            <v>C02</v>
          </cell>
        </row>
        <row r="1414">
          <cell r="D1414" t="str">
            <v>YDS-5C-PS-H-01</v>
          </cell>
          <cell r="F1414" t="str">
            <v>X</v>
          </cell>
          <cell r="G1414">
            <v>25000</v>
          </cell>
          <cell r="H1414">
            <v>45603</v>
          </cell>
          <cell r="I1414">
            <v>45600</v>
          </cell>
          <cell r="J1414">
            <v>45602</v>
          </cell>
          <cell r="K1414">
            <v>17800</v>
          </cell>
          <cell r="L1414">
            <v>105</v>
          </cell>
          <cell r="M1414" t="str">
            <v>A03</v>
          </cell>
        </row>
        <row r="1415">
          <cell r="D1415" t="str">
            <v>YDS-5C-PS-H-01</v>
          </cell>
          <cell r="F1415" t="str">
            <v>X</v>
          </cell>
          <cell r="G1415">
            <v>45000</v>
          </cell>
          <cell r="H1415">
            <v>45608</v>
          </cell>
          <cell r="I1415" t="str">
            <v>11/7~</v>
          </cell>
          <cell r="J1415">
            <v>45604</v>
          </cell>
          <cell r="K1415">
            <v>17800</v>
          </cell>
          <cell r="L1415">
            <v>105</v>
          </cell>
          <cell r="M1415" t="str">
            <v>A03</v>
          </cell>
        </row>
        <row r="1416">
          <cell r="D1416" t="str">
            <v>YDS-5C-PS-C</v>
          </cell>
          <cell r="F1416" t="str">
            <v>X</v>
          </cell>
          <cell r="G1416">
            <v>50300</v>
          </cell>
          <cell r="H1416">
            <v>45604</v>
          </cell>
          <cell r="I1416">
            <v>45600</v>
          </cell>
          <cell r="J1416">
            <v>45602</v>
          </cell>
          <cell r="K1416">
            <v>17500</v>
          </cell>
          <cell r="L1416">
            <v>105</v>
          </cell>
          <cell r="M1416" t="str">
            <v>A02</v>
          </cell>
        </row>
        <row r="1417">
          <cell r="D1417" t="str">
            <v>YDS-5C-PS-E</v>
          </cell>
          <cell r="F1417" t="str">
            <v>X</v>
          </cell>
          <cell r="G1417">
            <v>50100</v>
          </cell>
          <cell r="H1417">
            <v>45607</v>
          </cell>
          <cell r="I1417">
            <v>45600</v>
          </cell>
          <cell r="J1417">
            <v>45602</v>
          </cell>
          <cell r="K1417">
            <v>15400</v>
          </cell>
          <cell r="L1417">
            <v>105</v>
          </cell>
          <cell r="M1417" t="str">
            <v>F14</v>
          </cell>
        </row>
        <row r="1418">
          <cell r="D1418" t="str">
            <v>YDS-6-PS-C</v>
          </cell>
          <cell r="F1418" t="str">
            <v>X</v>
          </cell>
          <cell r="G1418">
            <v>20000</v>
          </cell>
          <cell r="H1418">
            <v>45607</v>
          </cell>
          <cell r="I1418">
            <v>45602</v>
          </cell>
          <cell r="J1418">
            <v>45604</v>
          </cell>
          <cell r="K1418">
            <v>17500</v>
          </cell>
          <cell r="L1418">
            <v>105</v>
          </cell>
          <cell r="M1418" t="str">
            <v>A09</v>
          </cell>
        </row>
        <row r="1419">
          <cell r="D1419" t="str">
            <v>YDS-6-PS-E</v>
          </cell>
          <cell r="F1419" t="str">
            <v>X</v>
          </cell>
          <cell r="G1419">
            <v>20000</v>
          </cell>
          <cell r="H1419">
            <v>45607</v>
          </cell>
          <cell r="I1419">
            <v>45602</v>
          </cell>
          <cell r="J1419">
            <v>45604</v>
          </cell>
          <cell r="K1419">
            <v>13200</v>
          </cell>
          <cell r="L1419">
            <v>105</v>
          </cell>
          <cell r="M1419" t="str">
            <v>C07</v>
          </cell>
        </row>
        <row r="1422">
          <cell r="D1422" t="str">
            <v>品名</v>
          </cell>
          <cell r="E1422" t="str">
            <v>途程</v>
          </cell>
          <cell r="F1422" t="str">
            <v>規格</v>
          </cell>
          <cell r="G1422" t="str">
            <v>數量</v>
          </cell>
          <cell r="H1422" t="str">
            <v>交期</v>
          </cell>
          <cell r="I1422" t="str">
            <v>架機日</v>
          </cell>
          <cell r="J1422" t="str">
            <v>入庫起始日</v>
          </cell>
          <cell r="K1422" t="str">
            <v>產速/日</v>
          </cell>
          <cell r="L1422" t="str">
            <v>利潤中心</v>
          </cell>
          <cell r="M1422" t="str">
            <v>機台</v>
          </cell>
        </row>
        <row r="1423">
          <cell r="D1423" t="str">
            <v>165373-01</v>
          </cell>
          <cell r="F1423" t="str">
            <v>X</v>
          </cell>
          <cell r="G1423">
            <v>300</v>
          </cell>
          <cell r="H1423">
            <v>45603</v>
          </cell>
          <cell r="I1423">
            <v>45601</v>
          </cell>
          <cell r="J1423">
            <v>45603</v>
          </cell>
          <cell r="K1423">
            <v>12000</v>
          </cell>
          <cell r="L1423">
            <v>101</v>
          </cell>
          <cell r="M1423" t="str">
            <v>A13</v>
          </cell>
        </row>
        <row r="1424">
          <cell r="D1424">
            <v>165382</v>
          </cell>
          <cell r="F1424" t="str">
            <v>X</v>
          </cell>
          <cell r="G1424">
            <v>450</v>
          </cell>
          <cell r="H1424">
            <v>45603</v>
          </cell>
          <cell r="I1424">
            <v>45601</v>
          </cell>
          <cell r="J1424">
            <v>45603</v>
          </cell>
          <cell r="K1424">
            <v>16500</v>
          </cell>
          <cell r="L1424">
            <v>101</v>
          </cell>
          <cell r="M1424" t="str">
            <v>C16</v>
          </cell>
        </row>
        <row r="1425">
          <cell r="D1425">
            <v>246031</v>
          </cell>
          <cell r="F1425" t="str">
            <v>X</v>
          </cell>
          <cell r="G1425">
            <v>300</v>
          </cell>
          <cell r="H1425">
            <v>45603</v>
          </cell>
          <cell r="I1425">
            <v>45601</v>
          </cell>
          <cell r="J1425">
            <v>45603</v>
          </cell>
          <cell r="K1425">
            <v>9250</v>
          </cell>
          <cell r="L1425">
            <v>101</v>
          </cell>
          <cell r="M1425" t="str">
            <v>A18</v>
          </cell>
        </row>
        <row r="1428">
          <cell r="D1428" t="str">
            <v>品名</v>
          </cell>
          <cell r="E1428" t="str">
            <v>途程</v>
          </cell>
          <cell r="F1428" t="str">
            <v>規格</v>
          </cell>
          <cell r="G1428" t="str">
            <v>數量</v>
          </cell>
          <cell r="H1428" t="str">
            <v>交期</v>
          </cell>
          <cell r="I1428" t="str">
            <v>架機日</v>
          </cell>
          <cell r="J1428" t="str">
            <v>入庫起始日</v>
          </cell>
          <cell r="K1428" t="str">
            <v>產速/日</v>
          </cell>
          <cell r="L1428" t="str">
            <v>利潤中心</v>
          </cell>
          <cell r="M1428" t="str">
            <v>機台</v>
          </cell>
        </row>
        <row r="1429">
          <cell r="D1429" t="str">
            <v>571488-001-A-01</v>
          </cell>
          <cell r="F1429" t="str">
            <v>p</v>
          </cell>
          <cell r="G1429">
            <v>5000</v>
          </cell>
          <cell r="H1429">
            <v>45603</v>
          </cell>
          <cell r="I1429">
            <v>45601</v>
          </cell>
          <cell r="J1429">
            <v>45603</v>
          </cell>
          <cell r="K1429">
            <v>6500</v>
          </cell>
          <cell r="L1429">
            <v>110</v>
          </cell>
          <cell r="M1429" t="str">
            <v>B13</v>
          </cell>
        </row>
        <row r="1432">
          <cell r="D1432" t="str">
            <v>品名</v>
          </cell>
          <cell r="E1432" t="str">
            <v>途程</v>
          </cell>
          <cell r="F1432" t="str">
            <v>規格</v>
          </cell>
          <cell r="G1432" t="str">
            <v>數量</v>
          </cell>
          <cell r="H1432" t="str">
            <v>交期</v>
          </cell>
          <cell r="I1432" t="str">
            <v>架機日</v>
          </cell>
          <cell r="J1432" t="str">
            <v>入庫起始日</v>
          </cell>
          <cell r="K1432" t="str">
            <v>產速/日</v>
          </cell>
          <cell r="L1432" t="str">
            <v>利潤中心</v>
          </cell>
          <cell r="M1432" t="str">
            <v>機台</v>
          </cell>
        </row>
        <row r="1433">
          <cell r="D1433">
            <v>183218</v>
          </cell>
          <cell r="F1433" t="str">
            <v>X</v>
          </cell>
          <cell r="G1433">
            <v>10000</v>
          </cell>
          <cell r="H1433">
            <v>45608</v>
          </cell>
          <cell r="I1433" t="str">
            <v>11/11~</v>
          </cell>
          <cell r="J1433">
            <v>45608</v>
          </cell>
          <cell r="K1433">
            <v>13200</v>
          </cell>
          <cell r="L1433" t="str">
            <v>11B</v>
          </cell>
          <cell r="M1433" t="str">
            <v>A05</v>
          </cell>
        </row>
        <row r="1434">
          <cell r="D1434">
            <v>183218</v>
          </cell>
          <cell r="F1434" t="str">
            <v>X</v>
          </cell>
          <cell r="G1434">
            <v>20000</v>
          </cell>
          <cell r="H1434">
            <v>45610</v>
          </cell>
          <cell r="I1434" t="str">
            <v>11/12~</v>
          </cell>
          <cell r="J1434">
            <v>45609</v>
          </cell>
          <cell r="K1434">
            <v>13200</v>
          </cell>
          <cell r="L1434" t="str">
            <v>11B</v>
          </cell>
          <cell r="M1434" t="str">
            <v>A05</v>
          </cell>
        </row>
        <row r="1435">
          <cell r="D1435">
            <v>183218</v>
          </cell>
          <cell r="F1435" t="str">
            <v>X</v>
          </cell>
          <cell r="G1435">
            <v>20000</v>
          </cell>
          <cell r="H1435">
            <v>45614</v>
          </cell>
          <cell r="I1435" t="str">
            <v>11/14~</v>
          </cell>
          <cell r="J1435">
            <v>45611</v>
          </cell>
          <cell r="K1435">
            <v>13200</v>
          </cell>
          <cell r="L1435" t="str">
            <v>11B</v>
          </cell>
          <cell r="M1435" t="str">
            <v>A05</v>
          </cell>
        </row>
        <row r="1436">
          <cell r="D1436">
            <v>244104</v>
          </cell>
          <cell r="F1436" t="str">
            <v>X</v>
          </cell>
          <cell r="G1436">
            <v>10000</v>
          </cell>
          <cell r="H1436">
            <v>45608</v>
          </cell>
          <cell r="I1436" t="str">
            <v>11/11~</v>
          </cell>
          <cell r="J1436">
            <v>45608</v>
          </cell>
          <cell r="K1436">
            <v>11000</v>
          </cell>
          <cell r="L1436" t="str">
            <v>11B</v>
          </cell>
          <cell r="M1436" t="str">
            <v>F08</v>
          </cell>
        </row>
        <row r="1437">
          <cell r="D1437">
            <v>244104</v>
          </cell>
          <cell r="F1437" t="str">
            <v>X</v>
          </cell>
          <cell r="G1437">
            <v>20000</v>
          </cell>
          <cell r="H1437">
            <v>45610</v>
          </cell>
          <cell r="I1437" t="str">
            <v>11/12~</v>
          </cell>
          <cell r="J1437">
            <v>45609</v>
          </cell>
          <cell r="K1437">
            <v>11000</v>
          </cell>
          <cell r="L1437" t="str">
            <v>11B</v>
          </cell>
          <cell r="M1437" t="str">
            <v>F08</v>
          </cell>
        </row>
        <row r="1438">
          <cell r="D1438">
            <v>244104</v>
          </cell>
          <cell r="F1438" t="str">
            <v>X</v>
          </cell>
          <cell r="G1438">
            <v>20000</v>
          </cell>
          <cell r="H1438">
            <v>45614</v>
          </cell>
          <cell r="I1438" t="str">
            <v>11/14~</v>
          </cell>
          <cell r="J1438">
            <v>45611</v>
          </cell>
          <cell r="K1438">
            <v>11000</v>
          </cell>
          <cell r="L1438" t="str">
            <v>11B</v>
          </cell>
          <cell r="M1438" t="str">
            <v>F08</v>
          </cell>
        </row>
        <row r="1442">
          <cell r="D1442" t="str">
            <v>品名</v>
          </cell>
          <cell r="E1442" t="str">
            <v>途程</v>
          </cell>
          <cell r="F1442" t="str">
            <v>規格</v>
          </cell>
          <cell r="G1442" t="str">
            <v>數量</v>
          </cell>
          <cell r="H1442" t="str">
            <v>交期</v>
          </cell>
          <cell r="I1442" t="str">
            <v>架機日</v>
          </cell>
          <cell r="J1442" t="str">
            <v>入庫起始日</v>
          </cell>
          <cell r="K1442" t="str">
            <v>產速/日</v>
          </cell>
          <cell r="L1442" t="str">
            <v>利潤中心</v>
          </cell>
          <cell r="M1442" t="str">
            <v>機台</v>
          </cell>
        </row>
        <row r="1443">
          <cell r="D1443" t="str">
            <v>DS-6-PS-B</v>
          </cell>
          <cell r="F1443" t="str">
            <v>X</v>
          </cell>
          <cell r="G1443">
            <v>10000</v>
          </cell>
          <cell r="H1443">
            <v>45614</v>
          </cell>
          <cell r="I1443">
            <v>45609</v>
          </cell>
          <cell r="J1443">
            <v>45611</v>
          </cell>
          <cell r="K1443">
            <v>6200</v>
          </cell>
          <cell r="L1443">
            <v>105</v>
          </cell>
          <cell r="M1443" t="str">
            <v>A07</v>
          </cell>
        </row>
        <row r="1444">
          <cell r="D1444" t="str">
            <v>DS-6-PS-C</v>
          </cell>
          <cell r="F1444" t="str">
            <v>X</v>
          </cell>
          <cell r="G1444">
            <v>10000</v>
          </cell>
          <cell r="H1444">
            <v>45610</v>
          </cell>
          <cell r="I1444">
            <v>45608</v>
          </cell>
          <cell r="J1444">
            <v>45610</v>
          </cell>
          <cell r="K1444">
            <v>17500</v>
          </cell>
          <cell r="L1444">
            <v>105</v>
          </cell>
          <cell r="M1444" t="str">
            <v>A09</v>
          </cell>
        </row>
        <row r="1445">
          <cell r="D1445" t="str">
            <v>DS-6-PS-E</v>
          </cell>
          <cell r="F1445" t="str">
            <v>X</v>
          </cell>
          <cell r="G1445">
            <v>9700</v>
          </cell>
          <cell r="H1445">
            <v>45610</v>
          </cell>
          <cell r="I1445">
            <v>45608</v>
          </cell>
          <cell r="J1445">
            <v>45610</v>
          </cell>
          <cell r="K1445">
            <v>11000</v>
          </cell>
          <cell r="L1445">
            <v>105</v>
          </cell>
          <cell r="M1445" t="str">
            <v>C07</v>
          </cell>
        </row>
        <row r="1446">
          <cell r="D1446" t="str">
            <v>F6-MCVL-F</v>
          </cell>
          <cell r="F1446" t="str">
            <v>X</v>
          </cell>
          <cell r="G1446">
            <v>151000</v>
          </cell>
          <cell r="H1446">
            <v>45615</v>
          </cell>
          <cell r="I1446">
            <v>45602</v>
          </cell>
          <cell r="J1446">
            <v>45604</v>
          </cell>
          <cell r="K1446">
            <v>20900</v>
          </cell>
          <cell r="L1446">
            <v>102</v>
          </cell>
          <cell r="M1446" t="str">
            <v>B06</v>
          </cell>
        </row>
        <row r="1447">
          <cell r="D1447" t="str">
            <v>NSJM5C-N-01</v>
          </cell>
          <cell r="F1447" t="str">
            <v>X</v>
          </cell>
          <cell r="G1447">
            <v>10200</v>
          </cell>
          <cell r="H1447">
            <v>45607</v>
          </cell>
          <cell r="I1447">
            <v>45603</v>
          </cell>
          <cell r="J1447">
            <v>45607</v>
          </cell>
          <cell r="K1447">
            <v>13200</v>
          </cell>
          <cell r="L1447">
            <v>105</v>
          </cell>
          <cell r="M1447" t="str">
            <v>B10</v>
          </cell>
        </row>
        <row r="1448">
          <cell r="D1448" t="str">
            <v>SLC6-NUT</v>
          </cell>
          <cell r="F1448" t="str">
            <v>X</v>
          </cell>
          <cell r="G1448">
            <v>152000</v>
          </cell>
          <cell r="H1448">
            <v>45615</v>
          </cell>
          <cell r="I1448">
            <v>45601</v>
          </cell>
          <cell r="J1448">
            <v>45603</v>
          </cell>
          <cell r="K1448">
            <v>17500</v>
          </cell>
          <cell r="L1448">
            <v>102</v>
          </cell>
          <cell r="M1448" t="str">
            <v>C10</v>
          </cell>
        </row>
        <row r="1449">
          <cell r="D1449" t="str">
            <v>XVDV812-082-B-01</v>
          </cell>
          <cell r="F1449" t="str">
            <v>X</v>
          </cell>
          <cell r="G1449">
            <v>151000</v>
          </cell>
          <cell r="H1449">
            <v>45614</v>
          </cell>
          <cell r="I1449">
            <v>45593</v>
          </cell>
          <cell r="J1449">
            <v>45595</v>
          </cell>
          <cell r="K1449">
            <v>11000</v>
          </cell>
          <cell r="L1449">
            <v>102</v>
          </cell>
          <cell r="M1449" t="str">
            <v>B15</v>
          </cell>
        </row>
        <row r="1451">
          <cell r="D1451" t="str">
            <v>品名</v>
          </cell>
          <cell r="E1451" t="str">
            <v>途程</v>
          </cell>
          <cell r="F1451" t="str">
            <v>規格</v>
          </cell>
          <cell r="G1451" t="str">
            <v>數量</v>
          </cell>
          <cell r="H1451" t="str">
            <v>交期</v>
          </cell>
          <cell r="I1451" t="str">
            <v>架機日</v>
          </cell>
          <cell r="J1451" t="str">
            <v>入庫起始日</v>
          </cell>
          <cell r="K1451" t="str">
            <v>產速/日</v>
          </cell>
          <cell r="L1451" t="str">
            <v>利潤中心</v>
          </cell>
          <cell r="M1451" t="str">
            <v>機台</v>
          </cell>
        </row>
        <row r="1452">
          <cell r="D1452" t="str">
            <v>89570005-D</v>
          </cell>
          <cell r="F1452" t="str">
            <v>X</v>
          </cell>
          <cell r="G1452">
            <v>4300</v>
          </cell>
          <cell r="H1452">
            <v>45607</v>
          </cell>
          <cell r="I1452">
            <v>45603</v>
          </cell>
          <cell r="J1452">
            <v>45607</v>
          </cell>
          <cell r="K1452">
            <v>15400</v>
          </cell>
          <cell r="L1452" t="str">
            <v>11Q</v>
          </cell>
          <cell r="M1452" t="str">
            <v>F11</v>
          </cell>
        </row>
        <row r="1453">
          <cell r="D1453">
            <v>184906</v>
          </cell>
          <cell r="F1453" t="str">
            <v>P</v>
          </cell>
          <cell r="G1453">
            <v>4400</v>
          </cell>
          <cell r="H1453">
            <v>45607</v>
          </cell>
          <cell r="I1453">
            <v>45603</v>
          </cell>
          <cell r="J1453">
            <v>45607</v>
          </cell>
          <cell r="K1453">
            <v>5500</v>
          </cell>
          <cell r="L1453" t="str">
            <v>11Q</v>
          </cell>
          <cell r="M1453" t="str">
            <v>F07</v>
          </cell>
        </row>
        <row r="1454">
          <cell r="D1454" t="str">
            <v>180063-02</v>
          </cell>
          <cell r="F1454" t="str">
            <v>P</v>
          </cell>
          <cell r="G1454">
            <v>4400</v>
          </cell>
          <cell r="H1454">
            <v>45610</v>
          </cell>
          <cell r="I1454">
            <v>45607</v>
          </cell>
          <cell r="J1454">
            <v>45609</v>
          </cell>
          <cell r="K1454">
            <v>3950</v>
          </cell>
          <cell r="L1454" t="str">
            <v>11Q</v>
          </cell>
          <cell r="M1454" t="str">
            <v>F01</v>
          </cell>
        </row>
        <row r="1460">
          <cell r="D1460" t="str">
            <v>品名</v>
          </cell>
          <cell r="E1460" t="str">
            <v>途程</v>
          </cell>
          <cell r="F1460" t="str">
            <v>規格</v>
          </cell>
          <cell r="G1460" t="str">
            <v>數量</v>
          </cell>
          <cell r="H1460" t="str">
            <v>交期</v>
          </cell>
          <cell r="I1460" t="str">
            <v>架機日</v>
          </cell>
          <cell r="J1460" t="str">
            <v>入庫起始日</v>
          </cell>
          <cell r="K1460" t="str">
            <v>產速/日</v>
          </cell>
          <cell r="L1460" t="str">
            <v>利潤中心</v>
          </cell>
          <cell r="M1460" t="str">
            <v>機台</v>
          </cell>
        </row>
        <row r="1461">
          <cell r="D1461" t="str">
            <v>PV6USLP-A-04</v>
          </cell>
          <cell r="F1461" t="str">
            <v>X</v>
          </cell>
          <cell r="G1461">
            <v>200000</v>
          </cell>
          <cell r="H1461">
            <v>45616</v>
          </cell>
          <cell r="I1461" t="str">
            <v>11/2 (六)</v>
          </cell>
          <cell r="J1461">
            <v>45602</v>
          </cell>
          <cell r="K1461" t="str">
            <v>11000*2</v>
          </cell>
          <cell r="L1461">
            <v>109</v>
          </cell>
          <cell r="M1461" t="str">
            <v>B08 B11</v>
          </cell>
        </row>
        <row r="1462">
          <cell r="D1462" t="str">
            <v>PV6USLP-C-04</v>
          </cell>
          <cell r="F1462" t="str">
            <v>X</v>
          </cell>
          <cell r="G1462">
            <v>200000</v>
          </cell>
          <cell r="H1462">
            <v>45615</v>
          </cell>
          <cell r="I1462" t="str">
            <v>11/2 (六)</v>
          </cell>
          <cell r="J1462">
            <v>45602</v>
          </cell>
          <cell r="K1462">
            <v>22000</v>
          </cell>
          <cell r="L1462">
            <v>109</v>
          </cell>
          <cell r="M1462" t="str">
            <v>C12</v>
          </cell>
        </row>
        <row r="1463">
          <cell r="D1463" t="str">
            <v>PV6USLP-F(ND)-01</v>
          </cell>
          <cell r="F1463" t="str">
            <v>X</v>
          </cell>
          <cell r="G1463">
            <v>200000</v>
          </cell>
          <cell r="H1463">
            <v>45610</v>
          </cell>
          <cell r="I1463" t="str">
            <v>11/2 (六)</v>
          </cell>
          <cell r="J1463">
            <v>45602</v>
          </cell>
          <cell r="K1463" t="str">
            <v>15000*2</v>
          </cell>
          <cell r="L1463">
            <v>109</v>
          </cell>
          <cell r="M1463" t="str">
            <v>A13 A17→A12</v>
          </cell>
        </row>
        <row r="1465">
          <cell r="D1465" t="str">
            <v>品名</v>
          </cell>
          <cell r="E1465" t="str">
            <v>途程</v>
          </cell>
          <cell r="F1465" t="str">
            <v>規格</v>
          </cell>
          <cell r="G1465" t="str">
            <v>數量</v>
          </cell>
          <cell r="H1465" t="str">
            <v>交期</v>
          </cell>
          <cell r="I1465" t="str">
            <v>架機日</v>
          </cell>
          <cell r="J1465" t="str">
            <v>入庫起始日</v>
          </cell>
          <cell r="K1465" t="str">
            <v>產速/日</v>
          </cell>
          <cell r="L1465" t="str">
            <v>利潤中心</v>
          </cell>
          <cell r="M1465" t="str">
            <v>機台</v>
          </cell>
        </row>
        <row r="1466">
          <cell r="D1466" t="str">
            <v>F59-MCV-B-01</v>
          </cell>
          <cell r="F1466" t="str">
            <v>X</v>
          </cell>
          <cell r="G1466">
            <v>4500</v>
          </cell>
          <cell r="H1466">
            <v>45602</v>
          </cell>
          <cell r="I1466" t="str">
            <v>11/5~</v>
          </cell>
          <cell r="J1466">
            <v>45602</v>
          </cell>
          <cell r="K1466">
            <v>7000</v>
          </cell>
          <cell r="L1466">
            <v>102</v>
          </cell>
          <cell r="M1466" t="str">
            <v>F16</v>
          </cell>
        </row>
        <row r="1467">
          <cell r="D1467" t="str">
            <v>F59-MCV-F</v>
          </cell>
          <cell r="F1467" t="str">
            <v>X</v>
          </cell>
          <cell r="G1467">
            <v>4500</v>
          </cell>
          <cell r="H1467">
            <v>45596</v>
          </cell>
          <cell r="I1467" t="str">
            <v>10/30~</v>
          </cell>
          <cell r="J1467">
            <v>45596</v>
          </cell>
          <cell r="K1467">
            <v>16500</v>
          </cell>
          <cell r="L1467">
            <v>102</v>
          </cell>
          <cell r="M1467" t="str">
            <v>C04</v>
          </cell>
        </row>
        <row r="1468">
          <cell r="D1468" t="str">
            <v>F59-MCV-R-01</v>
          </cell>
          <cell r="F1468" t="str">
            <v>X</v>
          </cell>
          <cell r="G1468">
            <v>5000</v>
          </cell>
          <cell r="H1468">
            <v>45608</v>
          </cell>
          <cell r="I1468">
            <v>45604</v>
          </cell>
          <cell r="J1468">
            <v>45608</v>
          </cell>
          <cell r="K1468">
            <v>6500</v>
          </cell>
          <cell r="L1468">
            <v>102</v>
          </cell>
          <cell r="M1468" t="str">
            <v>C03</v>
          </cell>
        </row>
        <row r="1469">
          <cell r="D1469" t="str">
            <v>F5C-FCT-S-A</v>
          </cell>
          <cell r="F1469" t="str">
            <v>X</v>
          </cell>
          <cell r="G1469">
            <v>50200</v>
          </cell>
          <cell r="H1469">
            <v>45616</v>
          </cell>
          <cell r="I1469">
            <v>45609</v>
          </cell>
          <cell r="J1469">
            <v>45611</v>
          </cell>
          <cell r="K1469">
            <v>15400</v>
          </cell>
          <cell r="L1469">
            <v>105</v>
          </cell>
          <cell r="M1469" t="str">
            <v>B02</v>
          </cell>
        </row>
        <row r="1470">
          <cell r="D1470" t="str">
            <v>HS-F5C-FCT-B</v>
          </cell>
          <cell r="F1470" t="str">
            <v>X</v>
          </cell>
          <cell r="G1470">
            <v>50100</v>
          </cell>
          <cell r="H1470">
            <v>45614</v>
          </cell>
          <cell r="I1470">
            <v>45607</v>
          </cell>
          <cell r="J1470">
            <v>45609</v>
          </cell>
          <cell r="K1470">
            <v>13200</v>
          </cell>
          <cell r="L1470">
            <v>105</v>
          </cell>
          <cell r="M1470" t="str">
            <v>F13</v>
          </cell>
        </row>
        <row r="1471">
          <cell r="D1471" t="str">
            <v>HS-F5C-FCT-C</v>
          </cell>
          <cell r="F1471" t="str">
            <v>X</v>
          </cell>
          <cell r="G1471">
            <v>50100</v>
          </cell>
          <cell r="H1471">
            <v>45611</v>
          </cell>
          <cell r="I1471">
            <v>45607</v>
          </cell>
          <cell r="J1471">
            <v>45609</v>
          </cell>
          <cell r="K1471">
            <v>20000</v>
          </cell>
          <cell r="L1471">
            <v>105</v>
          </cell>
          <cell r="M1471" t="str">
            <v>A11</v>
          </cell>
        </row>
        <row r="1472">
          <cell r="D1472" t="str">
            <v>HS-F5C-FCT-CC</v>
          </cell>
          <cell r="F1472" t="str">
            <v>X</v>
          </cell>
          <cell r="G1472">
            <v>50100</v>
          </cell>
          <cell r="H1472">
            <v>45611</v>
          </cell>
          <cell r="I1472">
            <v>45607</v>
          </cell>
          <cell r="J1472">
            <v>45609</v>
          </cell>
          <cell r="K1472">
            <v>18700</v>
          </cell>
          <cell r="L1472">
            <v>105</v>
          </cell>
          <cell r="M1472" t="str">
            <v>C17</v>
          </cell>
        </row>
        <row r="1473">
          <cell r="D1473" t="str">
            <v>SLC6-NUT</v>
          </cell>
          <cell r="F1473" t="str">
            <v>X</v>
          </cell>
          <cell r="G1473">
            <v>5000</v>
          </cell>
          <cell r="H1473">
            <v>45616</v>
          </cell>
          <cell r="I1473" t="str">
            <v>11/19~</v>
          </cell>
          <cell r="J1473">
            <v>45616</v>
          </cell>
          <cell r="K1473">
            <v>17500</v>
          </cell>
          <cell r="L1473">
            <v>102</v>
          </cell>
          <cell r="M1473" t="str">
            <v>C10</v>
          </cell>
        </row>
        <row r="1475">
          <cell r="D1475" t="str">
            <v>品名</v>
          </cell>
          <cell r="E1475" t="str">
            <v>途程</v>
          </cell>
          <cell r="F1475" t="str">
            <v>規格</v>
          </cell>
          <cell r="G1475" t="str">
            <v>數量</v>
          </cell>
          <cell r="H1475" t="str">
            <v>交期</v>
          </cell>
          <cell r="I1475" t="str">
            <v>架機日</v>
          </cell>
          <cell r="J1475" t="str">
            <v>入庫起始日</v>
          </cell>
          <cell r="K1475" t="str">
            <v>產速/日</v>
          </cell>
          <cell r="L1475" t="str">
            <v>利潤中心</v>
          </cell>
          <cell r="M1475" t="str">
            <v>機台</v>
          </cell>
        </row>
        <row r="1476">
          <cell r="D1476">
            <v>247125</v>
          </cell>
          <cell r="F1476" t="str">
            <v>X</v>
          </cell>
          <cell r="G1476">
            <v>5000</v>
          </cell>
          <cell r="H1476">
            <v>45608</v>
          </cell>
          <cell r="I1476">
            <v>45603</v>
          </cell>
          <cell r="J1476">
            <v>45607</v>
          </cell>
          <cell r="K1476">
            <v>4400</v>
          </cell>
          <cell r="L1476">
            <v>101</v>
          </cell>
          <cell r="M1476" t="str">
            <v>F12</v>
          </cell>
        </row>
        <row r="1477">
          <cell r="D1477" t="str">
            <v>25-2201-B</v>
          </cell>
          <cell r="F1477" t="str">
            <v>X</v>
          </cell>
          <cell r="G1477">
            <v>4600</v>
          </cell>
          <cell r="H1477">
            <v>45608</v>
          </cell>
          <cell r="I1477">
            <v>45604</v>
          </cell>
          <cell r="J1477">
            <v>45608</v>
          </cell>
          <cell r="K1477">
            <v>10000</v>
          </cell>
          <cell r="L1477" t="str">
            <v>10R</v>
          </cell>
          <cell r="M1477" t="str">
            <v>F09</v>
          </cell>
        </row>
        <row r="1478">
          <cell r="D1478" t="str">
            <v>99901310-A1-01</v>
          </cell>
          <cell r="F1478" t="str">
            <v>X</v>
          </cell>
          <cell r="G1478">
            <v>3700</v>
          </cell>
          <cell r="H1478">
            <v>45607</v>
          </cell>
          <cell r="I1478">
            <v>45603</v>
          </cell>
          <cell r="J1478">
            <v>45607</v>
          </cell>
          <cell r="K1478">
            <v>17500</v>
          </cell>
          <cell r="L1478">
            <v>101</v>
          </cell>
          <cell r="M1478" t="str">
            <v>A06</v>
          </cell>
        </row>
        <row r="1479">
          <cell r="D1479" t="str">
            <v>C2-RF62-A</v>
          </cell>
          <cell r="F1479" t="str">
            <v>X</v>
          </cell>
          <cell r="G1479">
            <v>4600</v>
          </cell>
          <cell r="H1479">
            <v>45608</v>
          </cell>
          <cell r="I1479">
            <v>45604</v>
          </cell>
          <cell r="J1479">
            <v>45608</v>
          </cell>
          <cell r="K1479">
            <v>17500</v>
          </cell>
          <cell r="L1479" t="str">
            <v>10R</v>
          </cell>
          <cell r="M1479" t="str">
            <v>B02</v>
          </cell>
        </row>
        <row r="1480">
          <cell r="D1480">
            <v>180496</v>
          </cell>
          <cell r="F1480" t="str">
            <v>X</v>
          </cell>
          <cell r="G1480">
            <v>49800</v>
          </cell>
          <cell r="H1480">
            <v>45615</v>
          </cell>
          <cell r="I1480">
            <v>45608</v>
          </cell>
          <cell r="J1480">
            <v>45611</v>
          </cell>
          <cell r="K1480">
            <v>16500</v>
          </cell>
          <cell r="L1480">
            <v>101</v>
          </cell>
          <cell r="M1480" t="str">
            <v>C15</v>
          </cell>
        </row>
        <row r="1481">
          <cell r="D1481">
            <v>180496</v>
          </cell>
          <cell r="F1481" t="str">
            <v>X</v>
          </cell>
          <cell r="G1481">
            <v>50500</v>
          </cell>
          <cell r="H1481">
            <v>45619</v>
          </cell>
          <cell r="I1481" t="str">
            <v>11/18~</v>
          </cell>
          <cell r="J1481">
            <v>45616</v>
          </cell>
          <cell r="K1481">
            <v>16500</v>
          </cell>
          <cell r="L1481">
            <v>101</v>
          </cell>
          <cell r="M1481" t="str">
            <v>C15</v>
          </cell>
        </row>
        <row r="1482">
          <cell r="D1482">
            <v>246040</v>
          </cell>
          <cell r="F1482" t="str">
            <v>X</v>
          </cell>
          <cell r="G1482">
            <v>30000</v>
          </cell>
          <cell r="H1482">
            <v>45604</v>
          </cell>
          <cell r="I1482" t="str">
            <v>11/1~</v>
          </cell>
          <cell r="J1482">
            <v>45601</v>
          </cell>
          <cell r="K1482">
            <v>8000</v>
          </cell>
          <cell r="L1482">
            <v>101</v>
          </cell>
          <cell r="M1482" t="str">
            <v>F14</v>
          </cell>
        </row>
        <row r="1483">
          <cell r="D1483">
            <v>246040</v>
          </cell>
          <cell r="F1483" t="str">
            <v>X</v>
          </cell>
          <cell r="G1483">
            <v>30000</v>
          </cell>
          <cell r="H1483">
            <v>45610</v>
          </cell>
          <cell r="I1483" t="str">
            <v>11/8~</v>
          </cell>
          <cell r="J1483">
            <v>45607</v>
          </cell>
          <cell r="K1483">
            <v>8000</v>
          </cell>
          <cell r="L1483">
            <v>101</v>
          </cell>
          <cell r="M1483" t="str">
            <v>F14</v>
          </cell>
        </row>
        <row r="1484">
          <cell r="D1484">
            <v>246088</v>
          </cell>
          <cell r="F1484" t="str">
            <v>X</v>
          </cell>
          <cell r="G1484">
            <v>29700</v>
          </cell>
          <cell r="H1484">
            <v>45611</v>
          </cell>
          <cell r="I1484">
            <v>45604</v>
          </cell>
          <cell r="J1484">
            <v>45608</v>
          </cell>
          <cell r="K1484">
            <v>8500</v>
          </cell>
          <cell r="L1484">
            <v>101</v>
          </cell>
          <cell r="M1484" t="str">
            <v>A19</v>
          </cell>
        </row>
        <row r="1485">
          <cell r="D1485" t="str">
            <v>180070-E-03</v>
          </cell>
          <cell r="F1485" t="str">
            <v>X</v>
          </cell>
          <cell r="G1485">
            <v>30100</v>
          </cell>
          <cell r="H1485">
            <v>45604</v>
          </cell>
          <cell r="I1485" t="str">
            <v>11/1~</v>
          </cell>
          <cell r="J1485">
            <v>45600</v>
          </cell>
          <cell r="K1485">
            <v>6500</v>
          </cell>
          <cell r="L1485">
            <v>101</v>
          </cell>
          <cell r="M1485" t="str">
            <v>C05</v>
          </cell>
        </row>
        <row r="1486">
          <cell r="D1486" t="str">
            <v>180070-E-03</v>
          </cell>
          <cell r="F1486" t="str">
            <v>X</v>
          </cell>
          <cell r="G1486">
            <v>30100</v>
          </cell>
          <cell r="H1486">
            <v>45611</v>
          </cell>
          <cell r="I1486" t="str">
            <v>11/8~</v>
          </cell>
          <cell r="J1486">
            <v>45607</v>
          </cell>
          <cell r="K1486">
            <v>6500</v>
          </cell>
          <cell r="L1486">
            <v>101</v>
          </cell>
          <cell r="M1486" t="str">
            <v>C05</v>
          </cell>
        </row>
        <row r="1487">
          <cell r="D1487" t="str">
            <v>180231-02</v>
          </cell>
          <cell r="F1487" t="str">
            <v>X</v>
          </cell>
          <cell r="G1487">
            <v>30600</v>
          </cell>
          <cell r="H1487">
            <v>45609</v>
          </cell>
          <cell r="I1487">
            <v>45603</v>
          </cell>
          <cell r="J1487">
            <v>45608</v>
          </cell>
          <cell r="K1487">
            <v>20900</v>
          </cell>
          <cell r="L1487">
            <v>101</v>
          </cell>
          <cell r="M1487" t="str">
            <v>C11</v>
          </cell>
        </row>
        <row r="1488">
          <cell r="D1488" t="str">
            <v>185320-07</v>
          </cell>
          <cell r="F1488" t="str">
            <v>X</v>
          </cell>
          <cell r="G1488">
            <v>30100</v>
          </cell>
          <cell r="H1488">
            <v>45604</v>
          </cell>
          <cell r="I1488" t="str">
            <v>11/1~</v>
          </cell>
          <cell r="J1488">
            <v>45601</v>
          </cell>
          <cell r="K1488">
            <v>8500</v>
          </cell>
          <cell r="L1488">
            <v>101</v>
          </cell>
          <cell r="M1488" t="str">
            <v>F08</v>
          </cell>
        </row>
        <row r="1489">
          <cell r="D1489" t="str">
            <v>185320-07</v>
          </cell>
          <cell r="F1489" t="str">
            <v>X</v>
          </cell>
          <cell r="G1489">
            <v>30100</v>
          </cell>
          <cell r="H1489">
            <v>45610</v>
          </cell>
          <cell r="I1489" t="str">
            <v>11/8~</v>
          </cell>
          <cell r="J1489">
            <v>45607</v>
          </cell>
          <cell r="K1489">
            <v>8500</v>
          </cell>
          <cell r="L1489">
            <v>101</v>
          </cell>
          <cell r="M1489" t="str">
            <v>F08</v>
          </cell>
        </row>
        <row r="1490">
          <cell r="D1490" t="str">
            <v>246280-01</v>
          </cell>
          <cell r="F1490" t="str">
            <v>X</v>
          </cell>
          <cell r="G1490">
            <v>30100</v>
          </cell>
          <cell r="H1490">
            <v>45610</v>
          </cell>
          <cell r="I1490">
            <v>45604</v>
          </cell>
          <cell r="J1490">
            <v>45608</v>
          </cell>
          <cell r="K1490">
            <v>11000</v>
          </cell>
          <cell r="L1490">
            <v>101</v>
          </cell>
          <cell r="M1490" t="str">
            <v>A22</v>
          </cell>
        </row>
        <row r="1491">
          <cell r="D1491" t="str">
            <v>246501-01</v>
          </cell>
          <cell r="F1491" t="str">
            <v>X</v>
          </cell>
          <cell r="G1491">
            <v>49300</v>
          </cell>
          <cell r="H1491">
            <v>45611</v>
          </cell>
          <cell r="I1491">
            <v>45607</v>
          </cell>
          <cell r="J1491">
            <v>45609</v>
          </cell>
          <cell r="K1491">
            <v>16500</v>
          </cell>
          <cell r="L1491">
            <v>101</v>
          </cell>
          <cell r="M1491" t="str">
            <v>A02</v>
          </cell>
        </row>
        <row r="1492">
          <cell r="D1492" t="str">
            <v>246501-01</v>
          </cell>
          <cell r="F1492" t="str">
            <v>X</v>
          </cell>
          <cell r="G1492">
            <v>50500</v>
          </cell>
          <cell r="H1492">
            <v>45617</v>
          </cell>
          <cell r="I1492" t="str">
            <v>11/15~</v>
          </cell>
          <cell r="J1492">
            <v>45614</v>
          </cell>
          <cell r="K1492">
            <v>16500</v>
          </cell>
          <cell r="L1492">
            <v>101</v>
          </cell>
          <cell r="M1492" t="str">
            <v>A02</v>
          </cell>
        </row>
        <row r="1493">
          <cell r="D1493" t="str">
            <v>EZ-187132</v>
          </cell>
          <cell r="F1493" t="str">
            <v>X</v>
          </cell>
          <cell r="G1493">
            <v>30000</v>
          </cell>
          <cell r="H1493">
            <v>45604</v>
          </cell>
          <cell r="I1493" t="str">
            <v>11/1~</v>
          </cell>
          <cell r="J1493">
            <v>45601</v>
          </cell>
          <cell r="K1493">
            <v>8500</v>
          </cell>
          <cell r="L1493">
            <v>101</v>
          </cell>
          <cell r="M1493" t="str">
            <v>A17</v>
          </cell>
        </row>
        <row r="1494">
          <cell r="D1494" t="str">
            <v>EZ-187132</v>
          </cell>
          <cell r="F1494" t="str">
            <v>X</v>
          </cell>
          <cell r="G1494">
            <v>30000</v>
          </cell>
          <cell r="H1494">
            <v>45610</v>
          </cell>
          <cell r="I1494" t="str">
            <v>11/8~</v>
          </cell>
          <cell r="J1494">
            <v>45607</v>
          </cell>
          <cell r="K1494">
            <v>8500</v>
          </cell>
          <cell r="L1494">
            <v>101</v>
          </cell>
          <cell r="M1494" t="str">
            <v>A17</v>
          </cell>
        </row>
        <row r="1495">
          <cell r="D1495" t="str">
            <v>FAM-D</v>
          </cell>
          <cell r="F1495" t="str">
            <v>X</v>
          </cell>
          <cell r="G1495">
            <v>4600</v>
          </cell>
          <cell r="H1495">
            <v>45602</v>
          </cell>
          <cell r="I1495" t="str">
            <v>11/5~</v>
          </cell>
          <cell r="J1495">
            <v>45602</v>
          </cell>
          <cell r="K1495">
            <v>20000</v>
          </cell>
          <cell r="L1495" t="str">
            <v>10R</v>
          </cell>
          <cell r="M1495" t="str">
            <v>C04</v>
          </cell>
        </row>
        <row r="1497">
          <cell r="D1497" t="str">
            <v>品名</v>
          </cell>
          <cell r="E1497" t="str">
            <v>途程</v>
          </cell>
          <cell r="F1497" t="str">
            <v>規格</v>
          </cell>
          <cell r="G1497" t="str">
            <v>數量</v>
          </cell>
          <cell r="H1497" t="str">
            <v>交期</v>
          </cell>
          <cell r="I1497" t="str">
            <v>架機日</v>
          </cell>
          <cell r="J1497" t="str">
            <v>入庫起始日</v>
          </cell>
          <cell r="K1497" t="str">
            <v>產速/日</v>
          </cell>
          <cell r="L1497" t="str">
            <v>利潤中心</v>
          </cell>
          <cell r="M1497" t="str">
            <v>機台</v>
          </cell>
        </row>
        <row r="1498">
          <cell r="D1498">
            <v>180502</v>
          </cell>
          <cell r="F1498" t="str">
            <v>X</v>
          </cell>
          <cell r="G1498">
            <v>4900</v>
          </cell>
          <cell r="H1498">
            <v>45611</v>
          </cell>
          <cell r="I1498">
            <v>45609</v>
          </cell>
          <cell r="J1498">
            <v>45611</v>
          </cell>
          <cell r="K1498">
            <v>7250</v>
          </cell>
          <cell r="L1498" t="str">
            <v>10F</v>
          </cell>
          <cell r="M1498" t="str">
            <v>F16</v>
          </cell>
        </row>
        <row r="1499">
          <cell r="D1499" t="str">
            <v>184516-02</v>
          </cell>
          <cell r="F1499" t="str">
            <v>p</v>
          </cell>
          <cell r="G1499">
            <v>4900</v>
          </cell>
          <cell r="H1499">
            <v>45614</v>
          </cell>
          <cell r="I1499" t="str">
            <v>11/12~11/13</v>
          </cell>
          <cell r="J1499">
            <v>45611</v>
          </cell>
          <cell r="K1499">
            <v>3300</v>
          </cell>
          <cell r="L1499" t="str">
            <v>10F</v>
          </cell>
          <cell r="M1499" t="str">
            <v>B14</v>
          </cell>
        </row>
        <row r="1500">
          <cell r="D1500" t="str">
            <v>244500-02</v>
          </cell>
          <cell r="F1500" t="str">
            <v>X</v>
          </cell>
          <cell r="G1500">
            <v>4700</v>
          </cell>
          <cell r="H1500">
            <v>45611</v>
          </cell>
          <cell r="I1500">
            <v>45609</v>
          </cell>
          <cell r="J1500">
            <v>45611</v>
          </cell>
          <cell r="K1500">
            <v>6500</v>
          </cell>
          <cell r="L1500" t="str">
            <v>10F</v>
          </cell>
          <cell r="M1500" t="str">
            <v>F15</v>
          </cell>
        </row>
        <row r="1501">
          <cell r="D1501" t="str">
            <v>27-9294-D-01</v>
          </cell>
          <cell r="F1501" t="str">
            <v>X</v>
          </cell>
          <cell r="G1501">
            <v>4400</v>
          </cell>
          <cell r="H1501">
            <v>45611</v>
          </cell>
          <cell r="I1501">
            <v>45609</v>
          </cell>
          <cell r="J1501">
            <v>45611</v>
          </cell>
          <cell r="K1501">
            <v>6500</v>
          </cell>
          <cell r="L1501" t="str">
            <v>10F</v>
          </cell>
          <cell r="M1501" t="str">
            <v>C04</v>
          </cell>
        </row>
        <row r="1503">
          <cell r="D1503" t="str">
            <v>品名</v>
          </cell>
          <cell r="E1503" t="str">
            <v>途程</v>
          </cell>
          <cell r="F1503" t="str">
            <v>規格</v>
          </cell>
          <cell r="G1503" t="str">
            <v>數量</v>
          </cell>
          <cell r="H1503" t="str">
            <v>交期</v>
          </cell>
          <cell r="I1503" t="str">
            <v>架機日</v>
          </cell>
          <cell r="J1503" t="str">
            <v>入庫起始日</v>
          </cell>
          <cell r="K1503" t="str">
            <v>產速/日</v>
          </cell>
          <cell r="L1503" t="str">
            <v>利潤中心</v>
          </cell>
          <cell r="M1503" t="str">
            <v>機台</v>
          </cell>
        </row>
        <row r="1504">
          <cell r="D1504" t="str">
            <v>G-PCBV-NW-A</v>
          </cell>
          <cell r="F1504" t="str">
            <v>X</v>
          </cell>
          <cell r="G1504">
            <v>52000</v>
          </cell>
          <cell r="H1504">
            <v>45608</v>
          </cell>
          <cell r="I1504">
            <v>45597</v>
          </cell>
          <cell r="J1504">
            <v>45601</v>
          </cell>
          <cell r="K1504">
            <v>10000</v>
          </cell>
          <cell r="L1504" t="str">
            <v>11G</v>
          </cell>
          <cell r="M1504" t="str">
            <v>A11</v>
          </cell>
        </row>
        <row r="1505">
          <cell r="D1505" t="str">
            <v>G-PCBV-SL-A</v>
          </cell>
          <cell r="F1505" t="str">
            <v>X</v>
          </cell>
          <cell r="G1505">
            <v>51000</v>
          </cell>
          <cell r="H1505">
            <v>45603</v>
          </cell>
          <cell r="I1505">
            <v>45594</v>
          </cell>
          <cell r="J1505">
            <v>45596</v>
          </cell>
          <cell r="K1505">
            <v>10000</v>
          </cell>
          <cell r="L1505" t="str">
            <v>11G</v>
          </cell>
          <cell r="M1505" t="str">
            <v>C03</v>
          </cell>
        </row>
        <row r="1506">
          <cell r="D1506" t="str">
            <v>G-PCBV-SL-A</v>
          </cell>
          <cell r="F1506" t="str">
            <v>X</v>
          </cell>
          <cell r="G1506">
            <v>50000</v>
          </cell>
          <cell r="H1506">
            <v>45610</v>
          </cell>
          <cell r="I1506" t="str">
            <v>11/7~</v>
          </cell>
          <cell r="J1506">
            <v>45604</v>
          </cell>
          <cell r="K1506">
            <v>10000</v>
          </cell>
          <cell r="L1506" t="str">
            <v>11G</v>
          </cell>
          <cell r="M1506" t="str">
            <v>C03</v>
          </cell>
        </row>
        <row r="1507">
          <cell r="D1507" t="str">
            <v>G-PCBV-SL-F</v>
          </cell>
          <cell r="F1507" t="str">
            <v>X</v>
          </cell>
          <cell r="G1507">
            <v>150000</v>
          </cell>
          <cell r="H1507">
            <v>45616</v>
          </cell>
          <cell r="I1507">
            <v>45601</v>
          </cell>
          <cell r="J1507">
            <v>45603</v>
          </cell>
          <cell r="K1507">
            <v>15400</v>
          </cell>
          <cell r="L1507" t="str">
            <v>11G</v>
          </cell>
          <cell r="M1507" t="str">
            <v>B09</v>
          </cell>
        </row>
        <row r="1510">
          <cell r="D1510" t="str">
            <v>品名</v>
          </cell>
          <cell r="E1510" t="str">
            <v>途程</v>
          </cell>
          <cell r="F1510" t="str">
            <v>規格</v>
          </cell>
          <cell r="G1510" t="str">
            <v>數量</v>
          </cell>
          <cell r="H1510" t="str">
            <v>交期</v>
          </cell>
          <cell r="I1510" t="str">
            <v>架機日</v>
          </cell>
          <cell r="J1510" t="str">
            <v>入庫起始日</v>
          </cell>
          <cell r="K1510" t="str">
            <v>產速/日</v>
          </cell>
          <cell r="L1510" t="str">
            <v>利潤中心</v>
          </cell>
          <cell r="M1510" t="str">
            <v>機台</v>
          </cell>
        </row>
        <row r="1511">
          <cell r="D1511" t="str">
            <v>FS-PF-59-C</v>
          </cell>
          <cell r="F1511" t="str">
            <v>X</v>
          </cell>
          <cell r="G1511">
            <v>14000</v>
          </cell>
          <cell r="H1511">
            <v>45614</v>
          </cell>
          <cell r="I1511">
            <v>45610</v>
          </cell>
          <cell r="J1511">
            <v>45614</v>
          </cell>
          <cell r="K1511">
            <v>34000</v>
          </cell>
          <cell r="L1511">
            <v>103</v>
          </cell>
          <cell r="M1511" t="str">
            <v>C16</v>
          </cell>
        </row>
        <row r="1514">
          <cell r="D1514" t="str">
            <v>品名</v>
          </cell>
          <cell r="E1514" t="str">
            <v>途程</v>
          </cell>
          <cell r="F1514" t="str">
            <v>規格</v>
          </cell>
          <cell r="G1514" t="str">
            <v>數量</v>
          </cell>
          <cell r="H1514" t="str">
            <v>交期</v>
          </cell>
          <cell r="I1514" t="str">
            <v>架機日</v>
          </cell>
          <cell r="J1514" t="str">
            <v>入庫起始日</v>
          </cell>
          <cell r="K1514" t="str">
            <v>產速/日</v>
          </cell>
          <cell r="L1514" t="str">
            <v>利潤中心</v>
          </cell>
          <cell r="M1514" t="str">
            <v>機台</v>
          </cell>
        </row>
        <row r="1515">
          <cell r="D1515" t="str">
            <v>DSP11-C-02</v>
          </cell>
          <cell r="F1515" t="str">
            <v>X</v>
          </cell>
          <cell r="G1515">
            <v>4800</v>
          </cell>
          <cell r="H1515">
            <v>45616</v>
          </cell>
          <cell r="I1515">
            <v>45614</v>
          </cell>
          <cell r="J1515">
            <v>45616</v>
          </cell>
          <cell r="K1515">
            <v>13200</v>
          </cell>
          <cell r="L1515" t="str">
            <v>10D</v>
          </cell>
          <cell r="M1515" t="str">
            <v>C17</v>
          </cell>
        </row>
        <row r="1516">
          <cell r="D1516" t="str">
            <v>DSP11-N</v>
          </cell>
          <cell r="F1516" t="str">
            <v>X</v>
          </cell>
          <cell r="G1516">
            <v>4600</v>
          </cell>
          <cell r="H1516">
            <v>45610</v>
          </cell>
          <cell r="I1516">
            <v>45608</v>
          </cell>
          <cell r="J1516">
            <v>45610</v>
          </cell>
          <cell r="K1516">
            <v>15400</v>
          </cell>
          <cell r="L1516" t="str">
            <v>10D</v>
          </cell>
          <cell r="M1516" t="str">
            <v>B10</v>
          </cell>
        </row>
        <row r="1517">
          <cell r="D1517" t="str">
            <v>DSP11-CC-03</v>
          </cell>
          <cell r="F1517" t="str">
            <v>X</v>
          </cell>
          <cell r="G1517">
            <v>4900</v>
          </cell>
          <cell r="H1517">
            <v>45614</v>
          </cell>
          <cell r="I1517">
            <v>45610</v>
          </cell>
          <cell r="J1517">
            <v>45614</v>
          </cell>
          <cell r="K1517">
            <v>15400</v>
          </cell>
          <cell r="L1517" t="str">
            <v>10D</v>
          </cell>
          <cell r="M1517" t="str">
            <v>A03</v>
          </cell>
        </row>
        <row r="1518">
          <cell r="D1518" t="str">
            <v>DSP11-B-04</v>
          </cell>
          <cell r="F1518" t="str">
            <v>p</v>
          </cell>
          <cell r="G1518">
            <v>5000</v>
          </cell>
          <cell r="H1518">
            <v>45614</v>
          </cell>
          <cell r="I1518">
            <v>45610</v>
          </cell>
          <cell r="J1518">
            <v>45614</v>
          </cell>
          <cell r="K1518">
            <v>5700</v>
          </cell>
          <cell r="L1518" t="str">
            <v>10D</v>
          </cell>
          <cell r="M1518" t="str">
            <v>F07</v>
          </cell>
        </row>
        <row r="1519">
          <cell r="D1519" t="str">
            <v>DSP11-F-02</v>
          </cell>
          <cell r="F1519" t="str">
            <v>p</v>
          </cell>
          <cell r="G1519">
            <v>4800</v>
          </cell>
          <cell r="H1519">
            <v>45615</v>
          </cell>
          <cell r="I1519">
            <v>45611</v>
          </cell>
          <cell r="J1519">
            <v>45615</v>
          </cell>
          <cell r="K1519">
            <v>11000</v>
          </cell>
          <cell r="L1519" t="str">
            <v>10D</v>
          </cell>
          <cell r="M1519" t="str">
            <v>F08</v>
          </cell>
        </row>
        <row r="1523">
          <cell r="D1523" t="str">
            <v>品名</v>
          </cell>
          <cell r="E1523" t="str">
            <v>途程</v>
          </cell>
          <cell r="F1523" t="str">
            <v>規格</v>
          </cell>
          <cell r="G1523" t="str">
            <v>數量</v>
          </cell>
          <cell r="H1523" t="str">
            <v>交期</v>
          </cell>
          <cell r="I1523" t="str">
            <v>架機日</v>
          </cell>
          <cell r="J1523" t="str">
            <v>入庫起始日</v>
          </cell>
          <cell r="K1523" t="str">
            <v>產速/日</v>
          </cell>
          <cell r="L1523" t="str">
            <v>利潤中心</v>
          </cell>
          <cell r="M1523" t="str">
            <v>機台</v>
          </cell>
        </row>
        <row r="1524">
          <cell r="D1524" t="str">
            <v>616X-1057-PT1</v>
          </cell>
          <cell r="F1524" t="str">
            <v>X</v>
          </cell>
          <cell r="G1524">
            <v>15000</v>
          </cell>
          <cell r="H1524">
            <v>45610</v>
          </cell>
          <cell r="I1524">
            <v>45604</v>
          </cell>
          <cell r="J1524">
            <v>45609</v>
          </cell>
          <cell r="K1524">
            <v>11000</v>
          </cell>
          <cell r="L1524" t="str">
            <v>10W</v>
          </cell>
          <cell r="M1524" t="str">
            <v>A01</v>
          </cell>
        </row>
        <row r="1525">
          <cell r="D1525" t="str">
            <v>616X-1057-PT2</v>
          </cell>
          <cell r="F1525" t="str">
            <v>X</v>
          </cell>
          <cell r="G1525">
            <v>13000</v>
          </cell>
          <cell r="H1525">
            <v>45604</v>
          </cell>
          <cell r="I1525" t="str">
            <v>11/5~</v>
          </cell>
          <cell r="J1525">
            <v>45604</v>
          </cell>
          <cell r="K1525">
            <v>13200</v>
          </cell>
          <cell r="L1525" t="str">
            <v>10W</v>
          </cell>
          <cell r="M1525" t="str">
            <v>A01</v>
          </cell>
        </row>
        <row r="1528">
          <cell r="D1528" t="str">
            <v>品名</v>
          </cell>
          <cell r="E1528" t="str">
            <v>途程</v>
          </cell>
          <cell r="F1528" t="str">
            <v>規格</v>
          </cell>
          <cell r="G1528" t="str">
            <v>數量</v>
          </cell>
          <cell r="H1528" t="str">
            <v>交期</v>
          </cell>
          <cell r="I1528" t="str">
            <v>架機日</v>
          </cell>
          <cell r="J1528" t="str">
            <v>入庫起始日</v>
          </cell>
          <cell r="K1528" t="str">
            <v>產速/日</v>
          </cell>
          <cell r="L1528" t="str">
            <v>利潤中心</v>
          </cell>
          <cell r="M1528" t="str">
            <v>機台</v>
          </cell>
        </row>
        <row r="1529">
          <cell r="D1529" t="str">
            <v>534831-009-B-03</v>
          </cell>
          <cell r="F1529" t="str">
            <v>X</v>
          </cell>
          <cell r="G1529">
            <v>20500</v>
          </cell>
          <cell r="H1529">
            <v>45603</v>
          </cell>
          <cell r="I1529" t="str">
            <v>10/31~</v>
          </cell>
          <cell r="J1529">
            <v>45600</v>
          </cell>
          <cell r="K1529">
            <v>10000</v>
          </cell>
          <cell r="L1529" t="str">
            <v>10U</v>
          </cell>
          <cell r="M1529" t="str">
            <v>B14</v>
          </cell>
        </row>
        <row r="1530">
          <cell r="D1530" t="str">
            <v>023-HH</v>
          </cell>
          <cell r="F1530" t="str">
            <v>X</v>
          </cell>
          <cell r="G1530">
            <v>20500</v>
          </cell>
          <cell r="H1530">
            <v>45597</v>
          </cell>
          <cell r="I1530" t="str">
            <v>10/29~</v>
          </cell>
          <cell r="J1530">
            <v>45596</v>
          </cell>
          <cell r="K1530">
            <v>13200</v>
          </cell>
          <cell r="L1530" t="str">
            <v>10U</v>
          </cell>
          <cell r="M1530" t="str">
            <v>A03</v>
          </cell>
        </row>
        <row r="1532">
          <cell r="D1532" t="str">
            <v>品名</v>
          </cell>
          <cell r="E1532" t="str">
            <v>途程</v>
          </cell>
          <cell r="F1532" t="str">
            <v>規格</v>
          </cell>
          <cell r="G1532" t="str">
            <v>數量</v>
          </cell>
          <cell r="H1532" t="str">
            <v>交期</v>
          </cell>
          <cell r="I1532" t="str">
            <v>架機日</v>
          </cell>
          <cell r="J1532" t="str">
            <v>入庫起始日</v>
          </cell>
          <cell r="K1532" t="str">
            <v>產速/日</v>
          </cell>
          <cell r="L1532" t="str">
            <v>利潤中心</v>
          </cell>
          <cell r="M1532" t="str">
            <v>機台</v>
          </cell>
        </row>
        <row r="1533">
          <cell r="D1533" t="str">
            <v>SLCU-59-NUT-01</v>
          </cell>
          <cell r="F1533" t="str">
            <v>X</v>
          </cell>
          <cell r="G1533">
            <v>230000</v>
          </cell>
          <cell r="H1533">
            <v>45617</v>
          </cell>
          <cell r="I1533">
            <v>45601</v>
          </cell>
          <cell r="J1533">
            <v>45603</v>
          </cell>
          <cell r="K1533">
            <v>21000</v>
          </cell>
          <cell r="L1533">
            <v>102</v>
          </cell>
          <cell r="M1533" t="str">
            <v>C10</v>
          </cell>
        </row>
        <row r="1534">
          <cell r="D1534" t="str">
            <v>SLCU-59A-B-02</v>
          </cell>
          <cell r="F1534" t="str">
            <v>X</v>
          </cell>
          <cell r="G1534">
            <v>230000</v>
          </cell>
          <cell r="H1534">
            <v>45628</v>
          </cell>
          <cell r="I1534">
            <v>45611</v>
          </cell>
          <cell r="J1534">
            <v>45615</v>
          </cell>
          <cell r="K1534" t="str">
            <v>12000*2</v>
          </cell>
          <cell r="L1534">
            <v>102</v>
          </cell>
          <cell r="M1534" t="str">
            <v>A18 A20</v>
          </cell>
        </row>
        <row r="1535">
          <cell r="D1535" t="str">
            <v>SLCU-59A-C</v>
          </cell>
          <cell r="F1535" t="str">
            <v>X</v>
          </cell>
          <cell r="G1535">
            <v>230000</v>
          </cell>
          <cell r="H1535">
            <v>45630</v>
          </cell>
          <cell r="I1535">
            <v>45614</v>
          </cell>
          <cell r="J1535">
            <v>45616</v>
          </cell>
          <cell r="K1535" t="str">
            <v>11000*2</v>
          </cell>
          <cell r="L1535">
            <v>102</v>
          </cell>
          <cell r="M1535" t="str">
            <v>A16 C09</v>
          </cell>
        </row>
        <row r="1536">
          <cell r="D1536" t="str">
            <v>SLCU-59B-CC</v>
          </cell>
          <cell r="F1536" t="str">
            <v>X</v>
          </cell>
          <cell r="G1536">
            <v>230000</v>
          </cell>
          <cell r="H1536">
            <v>45635</v>
          </cell>
          <cell r="I1536">
            <v>45608</v>
          </cell>
          <cell r="J1536">
            <v>45610</v>
          </cell>
          <cell r="K1536">
            <v>13200</v>
          </cell>
          <cell r="L1536">
            <v>102</v>
          </cell>
          <cell r="M1536" t="str">
            <v>A10</v>
          </cell>
        </row>
        <row r="1537">
          <cell r="D1537" t="str">
            <v>SLCU-59A-R-01</v>
          </cell>
          <cell r="F1537" t="str">
            <v>X</v>
          </cell>
          <cell r="G1537">
            <v>230000</v>
          </cell>
          <cell r="H1537">
            <v>45629</v>
          </cell>
          <cell r="I1537">
            <v>45611</v>
          </cell>
          <cell r="J1537">
            <v>45615</v>
          </cell>
          <cell r="K1537" t="str">
            <v>11000*2</v>
          </cell>
          <cell r="L1537">
            <v>102</v>
          </cell>
          <cell r="M1537" t="str">
            <v>B10 B12</v>
          </cell>
        </row>
        <row r="1540">
          <cell r="D1540" t="str">
            <v>品名</v>
          </cell>
          <cell r="E1540" t="str">
            <v>途程</v>
          </cell>
          <cell r="F1540" t="str">
            <v>規格</v>
          </cell>
          <cell r="G1540" t="str">
            <v>數量</v>
          </cell>
          <cell r="H1540" t="str">
            <v>交期</v>
          </cell>
          <cell r="I1540" t="str">
            <v>架機日</v>
          </cell>
          <cell r="J1540" t="str">
            <v>入庫起始日</v>
          </cell>
          <cell r="K1540" t="str">
            <v>產速/日</v>
          </cell>
          <cell r="L1540" t="str">
            <v>利潤中心</v>
          </cell>
          <cell r="M1540" t="str">
            <v>機台</v>
          </cell>
        </row>
        <row r="1541">
          <cell r="D1541" t="str">
            <v>CLFB6/312-C</v>
          </cell>
          <cell r="F1541" t="str">
            <v>X</v>
          </cell>
          <cell r="G1541">
            <v>2500</v>
          </cell>
          <cell r="H1541">
            <v>45616</v>
          </cell>
          <cell r="I1541">
            <v>45614</v>
          </cell>
          <cell r="J1541">
            <v>45616</v>
          </cell>
          <cell r="K1541">
            <v>13200</v>
          </cell>
          <cell r="L1541" t="str">
            <v>10S</v>
          </cell>
          <cell r="M1541" t="str">
            <v>C04</v>
          </cell>
        </row>
        <row r="1544">
          <cell r="D1544" t="str">
            <v>品名</v>
          </cell>
          <cell r="E1544" t="str">
            <v>途程</v>
          </cell>
          <cell r="F1544" t="str">
            <v>規格</v>
          </cell>
          <cell r="G1544" t="str">
            <v>數量</v>
          </cell>
          <cell r="H1544" t="str">
            <v>交期</v>
          </cell>
          <cell r="I1544" t="str">
            <v>架機日</v>
          </cell>
          <cell r="J1544" t="str">
            <v>入庫起始日</v>
          </cell>
          <cell r="K1544" t="str">
            <v>產速/日</v>
          </cell>
          <cell r="L1544" t="str">
            <v>利潤中心</v>
          </cell>
          <cell r="M1544" t="str">
            <v>機台</v>
          </cell>
        </row>
        <row r="1545">
          <cell r="D1545" t="str">
            <v>ASFPSLCQ-B</v>
          </cell>
          <cell r="F1545" t="str">
            <v>X</v>
          </cell>
          <cell r="G1545">
            <v>15000</v>
          </cell>
          <cell r="H1545">
            <v>45615</v>
          </cell>
          <cell r="I1545">
            <v>45610</v>
          </cell>
          <cell r="J1545">
            <v>45614</v>
          </cell>
          <cell r="K1545">
            <v>11000</v>
          </cell>
          <cell r="L1545">
            <v>102</v>
          </cell>
          <cell r="M1545" t="str">
            <v>F09</v>
          </cell>
        </row>
        <row r="1546">
          <cell r="D1546" t="str">
            <v>ASFPSLCQ-D</v>
          </cell>
          <cell r="F1546" t="str">
            <v>X</v>
          </cell>
          <cell r="G1546">
            <v>14500</v>
          </cell>
          <cell r="H1546">
            <v>45617</v>
          </cell>
          <cell r="I1546">
            <v>45615</v>
          </cell>
          <cell r="J1546">
            <v>45617</v>
          </cell>
          <cell r="K1546">
            <v>15400</v>
          </cell>
          <cell r="L1546">
            <v>102</v>
          </cell>
          <cell r="M1546" t="str">
            <v>F11</v>
          </cell>
        </row>
        <row r="1547">
          <cell r="D1547" t="str">
            <v>ASFPSLCQ-NUT</v>
          </cell>
          <cell r="F1547" t="str">
            <v>X</v>
          </cell>
          <cell r="G1547">
            <v>14500</v>
          </cell>
          <cell r="H1547">
            <v>45617</v>
          </cell>
          <cell r="I1547">
            <v>45615</v>
          </cell>
          <cell r="J1547">
            <v>45617</v>
          </cell>
          <cell r="K1547">
            <v>16500</v>
          </cell>
          <cell r="L1547">
            <v>102</v>
          </cell>
          <cell r="M1547" t="str">
            <v>C14</v>
          </cell>
        </row>
        <row r="1548">
          <cell r="D1548" t="str">
            <v>ASFPSLCQ-PT</v>
          </cell>
          <cell r="F1548" t="str">
            <v>X</v>
          </cell>
          <cell r="G1548">
            <v>15000</v>
          </cell>
          <cell r="H1548">
            <v>45616</v>
          </cell>
          <cell r="I1548">
            <v>45610</v>
          </cell>
          <cell r="J1548">
            <v>45614</v>
          </cell>
          <cell r="K1548">
            <v>13200</v>
          </cell>
          <cell r="L1548">
            <v>102</v>
          </cell>
          <cell r="M1548" t="str">
            <v>A01</v>
          </cell>
        </row>
        <row r="1549">
          <cell r="D1549" t="str">
            <v>SLC1855Q-FP-C-01</v>
          </cell>
          <cell r="F1549" t="str">
            <v>P</v>
          </cell>
          <cell r="G1549">
            <v>14500</v>
          </cell>
          <cell r="H1549">
            <v>45618</v>
          </cell>
          <cell r="I1549">
            <v>45615</v>
          </cell>
          <cell r="J1549">
            <v>45617</v>
          </cell>
          <cell r="K1549">
            <v>8500</v>
          </cell>
          <cell r="L1549">
            <v>102</v>
          </cell>
          <cell r="M1549" t="str">
            <v>A09</v>
          </cell>
        </row>
        <row r="1550">
          <cell r="D1550" t="str">
            <v>SLC1855Q-FP-R(W)</v>
          </cell>
          <cell r="F1550" t="str">
            <v>X</v>
          </cell>
          <cell r="G1550">
            <v>15000</v>
          </cell>
          <cell r="H1550">
            <v>45617</v>
          </cell>
          <cell r="I1550">
            <v>45614</v>
          </cell>
          <cell r="J1550">
            <v>45616</v>
          </cell>
          <cell r="K1550">
            <v>10000</v>
          </cell>
          <cell r="L1550">
            <v>102</v>
          </cell>
          <cell r="M1550" t="str">
            <v>B03</v>
          </cell>
        </row>
        <row r="1553">
          <cell r="D1553" t="str">
            <v>品名</v>
          </cell>
          <cell r="E1553" t="str">
            <v>途程</v>
          </cell>
          <cell r="F1553" t="str">
            <v>規格</v>
          </cell>
          <cell r="G1553" t="str">
            <v>數量</v>
          </cell>
          <cell r="H1553" t="str">
            <v>交期</v>
          </cell>
          <cell r="I1553" t="str">
            <v>架機日</v>
          </cell>
          <cell r="J1553" t="str">
            <v>入庫起始日</v>
          </cell>
          <cell r="K1553" t="str">
            <v>產速/日</v>
          </cell>
          <cell r="L1553" t="str">
            <v>利潤中心</v>
          </cell>
          <cell r="M1553" t="str">
            <v>機台</v>
          </cell>
        </row>
        <row r="1554">
          <cell r="D1554" t="str">
            <v>1504989-0001-B-01</v>
          </cell>
          <cell r="F1554" t="str">
            <v>X</v>
          </cell>
          <cell r="G1554">
            <v>25000</v>
          </cell>
          <cell r="H1554">
            <v>45617</v>
          </cell>
          <cell r="I1554">
            <v>45609</v>
          </cell>
          <cell r="J1554">
            <v>45611</v>
          </cell>
          <cell r="K1554">
            <v>5500</v>
          </cell>
          <cell r="L1554" t="str">
            <v>10U</v>
          </cell>
          <cell r="M1554" t="str">
            <v>B07</v>
          </cell>
        </row>
        <row r="1555">
          <cell r="D1555" t="str">
            <v>1504989-0001-B-01</v>
          </cell>
          <cell r="F1555" t="str">
            <v>X</v>
          </cell>
          <cell r="G1555">
            <v>26500</v>
          </cell>
          <cell r="H1555">
            <v>45624</v>
          </cell>
          <cell r="I1555">
            <v>45617</v>
          </cell>
          <cell r="J1555">
            <v>45618</v>
          </cell>
          <cell r="K1555">
            <v>5500</v>
          </cell>
          <cell r="L1555" t="str">
            <v>10U</v>
          </cell>
          <cell r="M1555" t="str">
            <v>B07</v>
          </cell>
        </row>
        <row r="1557">
          <cell r="D1557" t="str">
            <v>品名</v>
          </cell>
          <cell r="E1557" t="str">
            <v>途程</v>
          </cell>
          <cell r="F1557" t="str">
            <v>規格</v>
          </cell>
          <cell r="G1557" t="str">
            <v>數量</v>
          </cell>
          <cell r="H1557" t="str">
            <v>交期</v>
          </cell>
          <cell r="I1557" t="str">
            <v>架機日</v>
          </cell>
          <cell r="J1557" t="str">
            <v>入庫起始日</v>
          </cell>
          <cell r="K1557" t="str">
            <v>產速/日</v>
          </cell>
          <cell r="L1557" t="str">
            <v>利潤中心</v>
          </cell>
          <cell r="M1557" t="str">
            <v>機台</v>
          </cell>
        </row>
        <row r="1558">
          <cell r="D1558" t="str">
            <v>531-40051-A-02</v>
          </cell>
          <cell r="F1558" t="str">
            <v>P</v>
          </cell>
          <cell r="G1558">
            <v>4900</v>
          </cell>
          <cell r="H1558">
            <v>45615</v>
          </cell>
          <cell r="I1558">
            <v>45610</v>
          </cell>
          <cell r="J1558">
            <v>45615</v>
          </cell>
          <cell r="K1558">
            <v>7250</v>
          </cell>
          <cell r="L1558" t="str">
            <v>10Z</v>
          </cell>
          <cell r="M1558" t="str">
            <v>B13</v>
          </cell>
        </row>
        <row r="1560">
          <cell r="D1560" t="str">
            <v>品名</v>
          </cell>
          <cell r="E1560" t="str">
            <v>途程</v>
          </cell>
          <cell r="F1560" t="str">
            <v>規格</v>
          </cell>
          <cell r="G1560" t="str">
            <v>數量</v>
          </cell>
          <cell r="H1560" t="str">
            <v>交期</v>
          </cell>
          <cell r="I1560" t="str">
            <v>架機日</v>
          </cell>
          <cell r="J1560" t="str">
            <v>入庫起始日</v>
          </cell>
          <cell r="K1560" t="str">
            <v>產速/日</v>
          </cell>
          <cell r="L1560" t="str">
            <v>利潤中心</v>
          </cell>
          <cell r="M1560" t="str">
            <v>機台</v>
          </cell>
        </row>
        <row r="1561">
          <cell r="D1561">
            <v>122220</v>
          </cell>
          <cell r="F1561" t="str">
            <v>X</v>
          </cell>
          <cell r="G1561">
            <v>1250</v>
          </cell>
          <cell r="H1561">
            <v>45621</v>
          </cell>
          <cell r="I1561">
            <v>45617</v>
          </cell>
          <cell r="J1561">
            <v>45621</v>
          </cell>
          <cell r="K1561">
            <v>8500</v>
          </cell>
          <cell r="L1561" t="str">
            <v>10F</v>
          </cell>
          <cell r="M1561" t="str">
            <v>B09</v>
          </cell>
        </row>
        <row r="1562">
          <cell r="D1562">
            <v>122220</v>
          </cell>
          <cell r="F1562" t="str">
            <v>X</v>
          </cell>
          <cell r="G1562">
            <v>2500</v>
          </cell>
          <cell r="H1562">
            <v>45621</v>
          </cell>
          <cell r="I1562">
            <v>45617</v>
          </cell>
          <cell r="J1562">
            <v>45621</v>
          </cell>
          <cell r="K1562">
            <v>8500</v>
          </cell>
          <cell r="L1562" t="str">
            <v>10F</v>
          </cell>
          <cell r="M1562" t="str">
            <v>B09</v>
          </cell>
        </row>
        <row r="1563">
          <cell r="D1563" t="str">
            <v>180073-01</v>
          </cell>
          <cell r="F1563" t="str">
            <v>P</v>
          </cell>
          <cell r="G1563">
            <v>1025</v>
          </cell>
          <cell r="H1563">
            <v>45617</v>
          </cell>
          <cell r="I1563">
            <v>45615</v>
          </cell>
          <cell r="J1563">
            <v>45617</v>
          </cell>
          <cell r="K1563">
            <v>3960</v>
          </cell>
          <cell r="L1563" t="str">
            <v>10F</v>
          </cell>
          <cell r="M1563" t="str">
            <v>F01</v>
          </cell>
        </row>
        <row r="1564">
          <cell r="D1564" t="str">
            <v>180073-01</v>
          </cell>
          <cell r="F1564" t="str">
            <v>P</v>
          </cell>
          <cell r="G1564">
            <v>2500</v>
          </cell>
          <cell r="H1564">
            <v>45617</v>
          </cell>
          <cell r="I1564">
            <v>45615</v>
          </cell>
          <cell r="J1564">
            <v>45617</v>
          </cell>
          <cell r="K1564">
            <v>3960</v>
          </cell>
          <cell r="L1564" t="str">
            <v>10F</v>
          </cell>
          <cell r="M1564" t="str">
            <v>F01</v>
          </cell>
        </row>
        <row r="1567">
          <cell r="D1567" t="str">
            <v>品名</v>
          </cell>
          <cell r="E1567" t="str">
            <v>途程</v>
          </cell>
          <cell r="F1567" t="str">
            <v>規格</v>
          </cell>
          <cell r="G1567" t="str">
            <v>數量</v>
          </cell>
          <cell r="H1567" t="str">
            <v>交期</v>
          </cell>
          <cell r="I1567" t="str">
            <v>架機日</v>
          </cell>
          <cell r="J1567" t="str">
            <v>入庫起始日</v>
          </cell>
          <cell r="K1567" t="str">
            <v>產速/日</v>
          </cell>
          <cell r="L1567" t="str">
            <v>利潤中心</v>
          </cell>
          <cell r="M1567" t="str">
            <v>機台</v>
          </cell>
        </row>
        <row r="1568">
          <cell r="D1568" t="str">
            <v>SLC11-C</v>
          </cell>
          <cell r="F1568" t="str">
            <v>X</v>
          </cell>
          <cell r="G1568">
            <v>15000</v>
          </cell>
          <cell r="H1568">
            <v>45621</v>
          </cell>
          <cell r="I1568">
            <v>45616</v>
          </cell>
          <cell r="J1568">
            <v>45618</v>
          </cell>
          <cell r="K1568">
            <v>13200</v>
          </cell>
          <cell r="L1568">
            <v>102</v>
          </cell>
          <cell r="M1568" t="str">
            <v>F06</v>
          </cell>
        </row>
        <row r="1569">
          <cell r="D1569" t="str">
            <v>SLC11-NUT-01</v>
          </cell>
          <cell r="F1569" t="str">
            <v>X</v>
          </cell>
          <cell r="G1569">
            <v>15000</v>
          </cell>
          <cell r="H1569">
            <v>45622</v>
          </cell>
          <cell r="I1569">
            <v>45618</v>
          </cell>
          <cell r="J1569">
            <v>45622</v>
          </cell>
          <cell r="K1569">
            <v>21000</v>
          </cell>
          <cell r="L1569">
            <v>102</v>
          </cell>
          <cell r="M1569" t="str">
            <v>C10</v>
          </cell>
        </row>
        <row r="1570">
          <cell r="D1570" t="str">
            <v>SLC11A-B-01</v>
          </cell>
          <cell r="F1570" t="str">
            <v>X</v>
          </cell>
          <cell r="G1570">
            <v>15000</v>
          </cell>
          <cell r="H1570">
            <v>45618</v>
          </cell>
          <cell r="I1570">
            <v>45615</v>
          </cell>
          <cell r="J1570">
            <v>45617</v>
          </cell>
          <cell r="K1570">
            <v>8500</v>
          </cell>
          <cell r="L1570">
            <v>102</v>
          </cell>
          <cell r="M1570" t="str">
            <v>F12</v>
          </cell>
        </row>
        <row r="1571">
          <cell r="D1571" t="str">
            <v>SLC11-CC-01</v>
          </cell>
          <cell r="F1571" t="str">
            <v>X</v>
          </cell>
          <cell r="G1571">
            <v>15000</v>
          </cell>
          <cell r="H1571">
            <v>45618</v>
          </cell>
          <cell r="I1571">
            <v>45616</v>
          </cell>
          <cell r="J1571">
            <v>45618</v>
          </cell>
          <cell r="K1571">
            <v>16500</v>
          </cell>
          <cell r="L1571">
            <v>102</v>
          </cell>
          <cell r="M1571" t="str">
            <v>A03</v>
          </cell>
        </row>
        <row r="1572">
          <cell r="D1572" t="str">
            <v>SLC11A-R-01</v>
          </cell>
          <cell r="F1572" t="str">
            <v>X</v>
          </cell>
          <cell r="G1572">
            <v>15000</v>
          </cell>
          <cell r="H1572">
            <v>45621</v>
          </cell>
          <cell r="I1572">
            <v>45616</v>
          </cell>
          <cell r="J1572">
            <v>45618</v>
          </cell>
          <cell r="K1572">
            <v>6500</v>
          </cell>
          <cell r="L1572">
            <v>102</v>
          </cell>
          <cell r="M1572" t="str">
            <v>F13</v>
          </cell>
        </row>
        <row r="1573">
          <cell r="D1573" t="str">
            <v>SLC11B-CC</v>
          </cell>
          <cell r="F1573" t="str">
            <v>X</v>
          </cell>
          <cell r="G1573">
            <v>15000</v>
          </cell>
          <cell r="H1573">
            <v>45621</v>
          </cell>
          <cell r="I1573">
            <v>45616</v>
          </cell>
          <cell r="J1573">
            <v>45618</v>
          </cell>
          <cell r="K1573">
            <v>13200</v>
          </cell>
          <cell r="L1573">
            <v>102</v>
          </cell>
          <cell r="M1573" t="str">
            <v>C07</v>
          </cell>
        </row>
        <row r="1576">
          <cell r="D1576" t="str">
            <v>品名</v>
          </cell>
          <cell r="E1576" t="str">
            <v>途程</v>
          </cell>
          <cell r="F1576" t="str">
            <v>規格</v>
          </cell>
          <cell r="G1576" t="str">
            <v>數量</v>
          </cell>
          <cell r="H1576" t="str">
            <v>交期</v>
          </cell>
          <cell r="I1576" t="str">
            <v>架機日</v>
          </cell>
          <cell r="J1576" t="str">
            <v>入庫起始日</v>
          </cell>
          <cell r="K1576" t="str">
            <v>產速/日</v>
          </cell>
          <cell r="L1576" t="str">
            <v>利潤中心</v>
          </cell>
          <cell r="M1576" t="str">
            <v>機台</v>
          </cell>
        </row>
        <row r="1577">
          <cell r="D1577" t="str">
            <v>MP75T-A</v>
          </cell>
          <cell r="F1577" t="str">
            <v>X</v>
          </cell>
          <cell r="G1577">
            <v>10000</v>
          </cell>
          <cell r="H1577">
            <v>45622</v>
          </cell>
          <cell r="I1577">
            <v>45617</v>
          </cell>
          <cell r="J1577">
            <v>45621</v>
          </cell>
          <cell r="K1577">
            <v>6500</v>
          </cell>
          <cell r="L1577">
            <v>115</v>
          </cell>
          <cell r="M1577" t="str">
            <v>A11</v>
          </cell>
        </row>
        <row r="1578">
          <cell r="D1578" t="str">
            <v>MCXFPSLCQ-R-01</v>
          </cell>
          <cell r="F1578" t="str">
            <v>X</v>
          </cell>
          <cell r="G1578">
            <v>5000</v>
          </cell>
          <cell r="H1578">
            <v>45604</v>
          </cell>
          <cell r="I1578" t="str">
            <v>11/6~</v>
          </cell>
          <cell r="J1578">
            <v>45604</v>
          </cell>
          <cell r="K1578">
            <v>13200</v>
          </cell>
          <cell r="L1578" t="str">
            <v xml:space="preserve">10G </v>
          </cell>
          <cell r="M1578" t="str">
            <v>F09</v>
          </cell>
        </row>
        <row r="1579">
          <cell r="D1579" t="str">
            <v>MCXFPSLCQ-A-02</v>
          </cell>
          <cell r="F1579" t="str">
            <v>X</v>
          </cell>
          <cell r="G1579">
            <v>5000</v>
          </cell>
          <cell r="H1579">
            <v>45618</v>
          </cell>
          <cell r="I1579">
            <v>45616</v>
          </cell>
          <cell r="J1579">
            <v>45618</v>
          </cell>
          <cell r="K1579">
            <v>7000</v>
          </cell>
          <cell r="L1579" t="str">
            <v xml:space="preserve">10G </v>
          </cell>
          <cell r="M1579" t="str">
            <v>C16</v>
          </cell>
        </row>
        <row r="1580">
          <cell r="D1580" t="str">
            <v>MCXFPSLCQ-C</v>
          </cell>
          <cell r="F1580" t="str">
            <v>X</v>
          </cell>
          <cell r="G1580">
            <v>5000</v>
          </cell>
          <cell r="H1580">
            <v>45623</v>
          </cell>
          <cell r="I1580">
            <v>45621</v>
          </cell>
          <cell r="J1580">
            <v>45623</v>
          </cell>
          <cell r="K1580">
            <v>8500</v>
          </cell>
          <cell r="L1580" t="str">
            <v xml:space="preserve">10G </v>
          </cell>
          <cell r="M1580" t="str">
            <v>A09</v>
          </cell>
        </row>
        <row r="1582">
          <cell r="D1582" t="str">
            <v>品名</v>
          </cell>
          <cell r="E1582" t="str">
            <v>途程</v>
          </cell>
          <cell r="F1582" t="str">
            <v>規格</v>
          </cell>
          <cell r="G1582" t="str">
            <v>數量</v>
          </cell>
          <cell r="H1582" t="str">
            <v>交期</v>
          </cell>
          <cell r="I1582" t="str">
            <v>架機日</v>
          </cell>
          <cell r="J1582" t="str">
            <v>入庫起始日</v>
          </cell>
          <cell r="K1582" t="str">
            <v>產速/日</v>
          </cell>
          <cell r="L1582" t="str">
            <v>利潤中心</v>
          </cell>
          <cell r="M1582" t="str">
            <v>機台</v>
          </cell>
        </row>
        <row r="1583">
          <cell r="D1583">
            <v>180496</v>
          </cell>
          <cell r="F1583" t="str">
            <v>X</v>
          </cell>
          <cell r="G1583">
            <v>800</v>
          </cell>
          <cell r="H1583">
            <v>45618</v>
          </cell>
          <cell r="I1583" t="str">
            <v>11/21~</v>
          </cell>
          <cell r="J1583">
            <v>45618</v>
          </cell>
          <cell r="K1583">
            <v>16500</v>
          </cell>
          <cell r="L1583">
            <v>101</v>
          </cell>
          <cell r="M1583" t="str">
            <v>C15</v>
          </cell>
        </row>
        <row r="1585">
          <cell r="D1585" t="str">
            <v>品名</v>
          </cell>
          <cell r="E1585" t="str">
            <v>途程</v>
          </cell>
          <cell r="F1585" t="str">
            <v>規格</v>
          </cell>
          <cell r="G1585" t="str">
            <v>數量</v>
          </cell>
          <cell r="H1585" t="str">
            <v>交期</v>
          </cell>
          <cell r="I1585" t="str">
            <v>架機日</v>
          </cell>
          <cell r="J1585" t="str">
            <v>入庫起始日</v>
          </cell>
          <cell r="K1585" t="str">
            <v>產速/日</v>
          </cell>
          <cell r="L1585" t="str">
            <v>利潤中心</v>
          </cell>
          <cell r="M1585" t="str">
            <v>機台</v>
          </cell>
        </row>
        <row r="1586">
          <cell r="D1586">
            <v>180240</v>
          </cell>
          <cell r="F1586" t="str">
            <v>X</v>
          </cell>
          <cell r="G1586">
            <v>9800</v>
          </cell>
          <cell r="H1586">
            <v>45623</v>
          </cell>
          <cell r="I1586">
            <v>45621</v>
          </cell>
          <cell r="J1586">
            <v>45623</v>
          </cell>
          <cell r="K1586">
            <v>20000</v>
          </cell>
          <cell r="L1586">
            <v>101</v>
          </cell>
          <cell r="M1586" t="str">
            <v>B02</v>
          </cell>
        </row>
        <row r="1587">
          <cell r="D1587">
            <v>180241</v>
          </cell>
          <cell r="F1587" t="str">
            <v>X</v>
          </cell>
          <cell r="G1587">
            <v>24000</v>
          </cell>
          <cell r="H1587">
            <v>45623</v>
          </cell>
          <cell r="I1587">
            <v>45618</v>
          </cell>
          <cell r="J1587">
            <v>45622</v>
          </cell>
          <cell r="K1587">
            <v>17500</v>
          </cell>
          <cell r="L1587">
            <v>101</v>
          </cell>
          <cell r="M1587" t="str">
            <v>C13</v>
          </cell>
        </row>
        <row r="1588">
          <cell r="D1588">
            <v>180241</v>
          </cell>
          <cell r="F1588" t="str">
            <v>X</v>
          </cell>
          <cell r="G1588">
            <v>25000</v>
          </cell>
          <cell r="H1588">
            <v>45624</v>
          </cell>
          <cell r="I1588" t="str">
            <v>11/27~</v>
          </cell>
          <cell r="J1588">
            <v>45624</v>
          </cell>
          <cell r="K1588">
            <v>17500</v>
          </cell>
          <cell r="L1588">
            <v>101</v>
          </cell>
          <cell r="M1588" t="str">
            <v>C13</v>
          </cell>
        </row>
        <row r="1589">
          <cell r="D1589">
            <v>180501</v>
          </cell>
          <cell r="F1589" t="str">
            <v>X</v>
          </cell>
          <cell r="G1589">
            <v>10060</v>
          </cell>
          <cell r="H1589">
            <v>45618</v>
          </cell>
          <cell r="I1589">
            <v>45616</v>
          </cell>
          <cell r="J1589">
            <v>45618</v>
          </cell>
          <cell r="K1589">
            <v>13200</v>
          </cell>
          <cell r="L1589" t="str">
            <v>10F</v>
          </cell>
          <cell r="M1589" t="str">
            <v>A14</v>
          </cell>
        </row>
        <row r="1590">
          <cell r="D1590">
            <v>187257</v>
          </cell>
          <cell r="F1590" t="str">
            <v>X</v>
          </cell>
          <cell r="G1590">
            <v>24000</v>
          </cell>
          <cell r="H1590">
            <v>45624</v>
          </cell>
          <cell r="I1590">
            <v>45618</v>
          </cell>
          <cell r="J1590">
            <v>45622</v>
          </cell>
          <cell r="K1590">
            <v>8000</v>
          </cell>
          <cell r="L1590">
            <v>101</v>
          </cell>
          <cell r="M1590" t="str">
            <v>B08</v>
          </cell>
        </row>
        <row r="1591">
          <cell r="D1591">
            <v>187257</v>
          </cell>
          <cell r="F1591" t="str">
            <v>X</v>
          </cell>
          <cell r="G1591">
            <v>25000</v>
          </cell>
          <cell r="H1591">
            <v>45630</v>
          </cell>
          <cell r="I1591" t="str">
            <v>11/28~</v>
          </cell>
          <cell r="J1591">
            <v>45625</v>
          </cell>
          <cell r="K1591">
            <v>8000</v>
          </cell>
          <cell r="L1591">
            <v>101</v>
          </cell>
          <cell r="M1591" t="str">
            <v>B08</v>
          </cell>
        </row>
        <row r="1592">
          <cell r="D1592">
            <v>187614</v>
          </cell>
          <cell r="F1592" t="str">
            <v>X</v>
          </cell>
          <cell r="G1592">
            <v>9700</v>
          </cell>
          <cell r="H1592">
            <v>45624</v>
          </cell>
          <cell r="I1592">
            <v>45621</v>
          </cell>
          <cell r="J1592">
            <v>45623</v>
          </cell>
          <cell r="K1592">
            <v>6500</v>
          </cell>
          <cell r="L1592">
            <v>101</v>
          </cell>
          <cell r="M1592" t="str">
            <v>A21</v>
          </cell>
        </row>
        <row r="1593">
          <cell r="D1593">
            <v>244035</v>
          </cell>
          <cell r="F1593" t="str">
            <v>X</v>
          </cell>
          <cell r="G1593">
            <v>25000</v>
          </cell>
          <cell r="H1593">
            <v>45623</v>
          </cell>
          <cell r="I1593">
            <v>45617</v>
          </cell>
          <cell r="J1593">
            <v>45621</v>
          </cell>
          <cell r="K1593">
            <v>8500</v>
          </cell>
          <cell r="L1593">
            <v>101</v>
          </cell>
          <cell r="M1593" t="str">
            <v>A19</v>
          </cell>
        </row>
        <row r="1594">
          <cell r="D1594">
            <v>244035</v>
          </cell>
          <cell r="F1594" t="str">
            <v>X</v>
          </cell>
          <cell r="G1594">
            <v>25000</v>
          </cell>
          <cell r="H1594">
            <v>45628</v>
          </cell>
          <cell r="I1594" t="str">
            <v>11/27~</v>
          </cell>
          <cell r="J1594">
            <v>45624</v>
          </cell>
          <cell r="K1594">
            <v>8500</v>
          </cell>
          <cell r="L1594">
            <v>101</v>
          </cell>
          <cell r="M1594" t="str">
            <v>A19</v>
          </cell>
        </row>
        <row r="1595">
          <cell r="D1595">
            <v>244081</v>
          </cell>
          <cell r="F1595" t="str">
            <v>X</v>
          </cell>
          <cell r="G1595">
            <v>9100</v>
          </cell>
          <cell r="H1595">
            <v>45623</v>
          </cell>
          <cell r="I1595">
            <v>45618</v>
          </cell>
          <cell r="J1595">
            <v>45622</v>
          </cell>
          <cell r="K1595">
            <v>6500</v>
          </cell>
          <cell r="L1595">
            <v>101</v>
          </cell>
          <cell r="M1595" t="str">
            <v>F16</v>
          </cell>
        </row>
        <row r="1596">
          <cell r="D1596">
            <v>246373</v>
          </cell>
          <cell r="F1596" t="str">
            <v>X</v>
          </cell>
          <cell r="G1596">
            <v>3900</v>
          </cell>
          <cell r="H1596">
            <v>45621</v>
          </cell>
          <cell r="I1596">
            <v>45617</v>
          </cell>
          <cell r="J1596">
            <v>45621</v>
          </cell>
          <cell r="K1596">
            <v>15400</v>
          </cell>
          <cell r="L1596">
            <v>101</v>
          </cell>
          <cell r="M1596" t="str">
            <v>A22</v>
          </cell>
        </row>
        <row r="1597">
          <cell r="D1597" t="str">
            <v>180231-02</v>
          </cell>
          <cell r="F1597" t="str">
            <v>X</v>
          </cell>
          <cell r="G1597">
            <v>4100</v>
          </cell>
          <cell r="H1597">
            <v>45611</v>
          </cell>
          <cell r="I1597" t="str">
            <v>11/13~</v>
          </cell>
          <cell r="J1597">
            <v>45611</v>
          </cell>
          <cell r="K1597">
            <v>21000</v>
          </cell>
          <cell r="L1597">
            <v>101</v>
          </cell>
          <cell r="M1597" t="str">
            <v>C11</v>
          </cell>
        </row>
        <row r="1598">
          <cell r="D1598" t="str">
            <v>184516-02</v>
          </cell>
          <cell r="F1598" t="str">
            <v>X</v>
          </cell>
          <cell r="G1598">
            <v>10200</v>
          </cell>
          <cell r="H1598">
            <v>45618</v>
          </cell>
          <cell r="I1598" t="str">
            <v>11/18~</v>
          </cell>
          <cell r="J1598">
            <v>45615</v>
          </cell>
          <cell r="K1598">
            <v>3300</v>
          </cell>
          <cell r="L1598" t="str">
            <v>10F</v>
          </cell>
          <cell r="M1598" t="str">
            <v>B14</v>
          </cell>
        </row>
        <row r="1599">
          <cell r="D1599" t="str">
            <v>244500-02</v>
          </cell>
          <cell r="F1599" t="str">
            <v>X</v>
          </cell>
          <cell r="G1599">
            <v>10200</v>
          </cell>
          <cell r="H1599">
            <v>45615</v>
          </cell>
          <cell r="I1599" t="str">
            <v>11/15~</v>
          </cell>
          <cell r="J1599">
            <v>45614</v>
          </cell>
          <cell r="K1599">
            <v>6500</v>
          </cell>
          <cell r="L1599" t="str">
            <v>10F</v>
          </cell>
          <cell r="M1599" t="str">
            <v>F15</v>
          </cell>
        </row>
        <row r="1600">
          <cell r="D1600" t="str">
            <v>246025-01</v>
          </cell>
          <cell r="F1600" t="str">
            <v>X</v>
          </cell>
          <cell r="G1600">
            <v>3700</v>
          </cell>
          <cell r="H1600">
            <v>45621</v>
          </cell>
          <cell r="I1600">
            <v>45617</v>
          </cell>
          <cell r="J1600">
            <v>45621</v>
          </cell>
          <cell r="K1600">
            <v>11000</v>
          </cell>
          <cell r="L1600">
            <v>101</v>
          </cell>
          <cell r="M1600" t="str">
            <v>A13</v>
          </cell>
        </row>
        <row r="1601">
          <cell r="D1601" t="str">
            <v>27-9294-D-01</v>
          </cell>
          <cell r="F1601" t="str">
            <v>X</v>
          </cell>
          <cell r="G1601">
            <v>10100</v>
          </cell>
          <cell r="H1601">
            <v>45615</v>
          </cell>
          <cell r="I1601" t="str">
            <v>11/15~</v>
          </cell>
          <cell r="J1601">
            <v>45614</v>
          </cell>
          <cell r="K1601">
            <v>6500</v>
          </cell>
          <cell r="L1601" t="str">
            <v>10F</v>
          </cell>
          <cell r="M1601" t="str">
            <v>C04</v>
          </cell>
        </row>
        <row r="1602">
          <cell r="D1602" t="str">
            <v>99901910-H2</v>
          </cell>
          <cell r="F1602" t="str">
            <v>X</v>
          </cell>
          <cell r="G1602">
            <v>19700</v>
          </cell>
          <cell r="H1602">
            <v>45623</v>
          </cell>
          <cell r="I1602">
            <v>45618</v>
          </cell>
          <cell r="J1602">
            <v>45622</v>
          </cell>
          <cell r="K1602">
            <v>13200</v>
          </cell>
          <cell r="L1602" t="str">
            <v>11Q</v>
          </cell>
          <cell r="M1602" t="str">
            <v>C06</v>
          </cell>
        </row>
        <row r="1603">
          <cell r="D1603" t="str">
            <v>99901910-H2</v>
          </cell>
          <cell r="F1603" t="str">
            <v>X</v>
          </cell>
          <cell r="G1603">
            <v>20000</v>
          </cell>
          <cell r="H1603">
            <v>45625</v>
          </cell>
          <cell r="I1603" t="str">
            <v>11/27~</v>
          </cell>
          <cell r="J1603">
            <v>45624</v>
          </cell>
          <cell r="K1603">
            <v>13200</v>
          </cell>
          <cell r="L1603" t="str">
            <v>11Q</v>
          </cell>
          <cell r="M1603" t="str">
            <v>C06</v>
          </cell>
        </row>
        <row r="1606">
          <cell r="D1606" t="str">
            <v>品名</v>
          </cell>
          <cell r="E1606" t="str">
            <v>途程</v>
          </cell>
          <cell r="F1606" t="str">
            <v>規格</v>
          </cell>
          <cell r="G1606" t="str">
            <v>數量</v>
          </cell>
          <cell r="H1606" t="str">
            <v>交期</v>
          </cell>
          <cell r="I1606" t="str">
            <v>架機日</v>
          </cell>
          <cell r="J1606" t="str">
            <v>入庫起始日</v>
          </cell>
          <cell r="K1606" t="str">
            <v>產速/日</v>
          </cell>
          <cell r="L1606" t="str">
            <v>利潤中心</v>
          </cell>
          <cell r="M1606" t="str">
            <v>機台</v>
          </cell>
        </row>
        <row r="1607">
          <cell r="D1607" t="str">
            <v>99900535-A</v>
          </cell>
          <cell r="F1607" t="str">
            <v>X</v>
          </cell>
          <cell r="G1607">
            <v>43900</v>
          </cell>
          <cell r="H1607">
            <v>45616</v>
          </cell>
          <cell r="I1607" t="str">
            <v>11/9(六)</v>
          </cell>
          <cell r="J1607">
            <v>45616</v>
          </cell>
          <cell r="K1607">
            <v>7250</v>
          </cell>
          <cell r="L1607" t="str">
            <v>10R</v>
          </cell>
          <cell r="M1607" t="str">
            <v>B05</v>
          </cell>
        </row>
        <row r="1608">
          <cell r="D1608" t="str">
            <v>99900535-A</v>
          </cell>
          <cell r="F1608" t="str">
            <v>X</v>
          </cell>
          <cell r="G1608">
            <v>51510</v>
          </cell>
          <cell r="H1608">
            <v>45625</v>
          </cell>
          <cell r="I1608" t="str">
            <v>11/20~</v>
          </cell>
          <cell r="J1608">
            <v>45617</v>
          </cell>
          <cell r="K1608">
            <v>7250</v>
          </cell>
          <cell r="L1608" t="str">
            <v>10R</v>
          </cell>
          <cell r="M1608" t="str">
            <v>B05</v>
          </cell>
        </row>
        <row r="1610">
          <cell r="D1610" t="str">
            <v>品名</v>
          </cell>
          <cell r="E1610" t="str">
            <v>途程</v>
          </cell>
          <cell r="F1610" t="str">
            <v>規格</v>
          </cell>
          <cell r="G1610" t="str">
            <v>數量</v>
          </cell>
          <cell r="H1610" t="str">
            <v>交期</v>
          </cell>
          <cell r="I1610" t="str">
            <v>架機日</v>
          </cell>
          <cell r="J1610" t="str">
            <v>入庫起始日</v>
          </cell>
          <cell r="K1610" t="str">
            <v>產速/日</v>
          </cell>
          <cell r="L1610" t="str">
            <v>利潤中心</v>
          </cell>
          <cell r="M1610" t="str">
            <v>機台</v>
          </cell>
        </row>
        <row r="1611">
          <cell r="D1611" t="str">
            <v>180231-02</v>
          </cell>
          <cell r="F1611" t="str">
            <v>X</v>
          </cell>
          <cell r="G1611">
            <v>301000</v>
          </cell>
          <cell r="H1611">
            <v>45635</v>
          </cell>
          <cell r="I1611" t="str">
            <v>11/15~</v>
          </cell>
          <cell r="J1611">
            <v>45614</v>
          </cell>
          <cell r="K1611">
            <v>21000</v>
          </cell>
          <cell r="L1611">
            <v>101</v>
          </cell>
          <cell r="M1611" t="str">
            <v>C11</v>
          </cell>
        </row>
        <row r="1612">
          <cell r="D1612" t="str">
            <v>180231-02</v>
          </cell>
          <cell r="F1612" t="str">
            <v>X</v>
          </cell>
          <cell r="G1612">
            <v>300000</v>
          </cell>
          <cell r="H1612">
            <v>45653</v>
          </cell>
          <cell r="I1612" t="str">
            <v>12/6~</v>
          </cell>
          <cell r="J1612">
            <v>45636</v>
          </cell>
          <cell r="K1612">
            <v>21000</v>
          </cell>
          <cell r="L1612">
            <v>101</v>
          </cell>
          <cell r="M1612" t="str">
            <v>C11</v>
          </cell>
        </row>
        <row r="1613">
          <cell r="D1613" t="str">
            <v>246386-02</v>
          </cell>
          <cell r="F1613" t="str">
            <v>X</v>
          </cell>
          <cell r="G1613">
            <v>301000</v>
          </cell>
          <cell r="H1613">
            <v>45637</v>
          </cell>
          <cell r="I1613">
            <v>45622</v>
          </cell>
          <cell r="J1613">
            <v>45624</v>
          </cell>
          <cell r="K1613" t="str">
            <v>15400*2</v>
          </cell>
          <cell r="L1613">
            <v>101</v>
          </cell>
          <cell r="M1613" t="str">
            <v>A15 A22</v>
          </cell>
        </row>
        <row r="1614">
          <cell r="D1614" t="str">
            <v>246386-02</v>
          </cell>
          <cell r="F1614" t="str">
            <v>X</v>
          </cell>
          <cell r="G1614">
            <v>300000</v>
          </cell>
          <cell r="H1614">
            <v>45651</v>
          </cell>
          <cell r="I1614" t="str">
            <v>12/11~</v>
          </cell>
          <cell r="J1614">
            <v>45638</v>
          </cell>
          <cell r="K1614" t="str">
            <v>15400*2</v>
          </cell>
          <cell r="L1614">
            <v>101</v>
          </cell>
          <cell r="M1614" t="str">
            <v>A15 A22</v>
          </cell>
        </row>
        <row r="1615">
          <cell r="D1615" t="str">
            <v>246062-01</v>
          </cell>
          <cell r="F1615" t="str">
            <v>X</v>
          </cell>
          <cell r="G1615">
            <v>300000</v>
          </cell>
          <cell r="H1615">
            <v>45636</v>
          </cell>
          <cell r="I1615" t="str">
            <v>11/14+F13
11/26+A13</v>
          </cell>
          <cell r="J1615">
            <v>45621</v>
          </cell>
          <cell r="K1615" t="str">
            <v>12750*2</v>
          </cell>
          <cell r="L1615">
            <v>101</v>
          </cell>
          <cell r="M1615" t="str">
            <v>A13 F13</v>
          </cell>
        </row>
        <row r="1616">
          <cell r="D1616" t="str">
            <v>246062-01</v>
          </cell>
          <cell r="F1616" t="str">
            <v>X</v>
          </cell>
          <cell r="G1616">
            <v>300000</v>
          </cell>
          <cell r="H1616">
            <v>45652</v>
          </cell>
          <cell r="I1616" t="str">
            <v>12/9~</v>
          </cell>
          <cell r="J1616">
            <v>45637</v>
          </cell>
          <cell r="K1616" t="str">
            <v>12750*2</v>
          </cell>
          <cell r="L1616">
            <v>101</v>
          </cell>
          <cell r="M1616" t="str">
            <v>A13 F13</v>
          </cell>
        </row>
        <row r="1618">
          <cell r="D1618" t="str">
            <v>品名</v>
          </cell>
          <cell r="E1618" t="str">
            <v>途程</v>
          </cell>
          <cell r="F1618" t="str">
            <v>規格</v>
          </cell>
          <cell r="G1618" t="str">
            <v>數量</v>
          </cell>
          <cell r="H1618" t="str">
            <v>交期</v>
          </cell>
          <cell r="I1618" t="str">
            <v>架機日</v>
          </cell>
          <cell r="J1618" t="str">
            <v>入庫起始日</v>
          </cell>
          <cell r="K1618" t="str">
            <v>產速/日</v>
          </cell>
          <cell r="L1618" t="str">
            <v>利潤中心</v>
          </cell>
          <cell r="M1618" t="str">
            <v>機台</v>
          </cell>
        </row>
        <row r="1619">
          <cell r="D1619" t="str">
            <v>FS-PF-59-C</v>
          </cell>
          <cell r="F1619" t="str">
            <v>X</v>
          </cell>
          <cell r="G1619">
            <v>27000</v>
          </cell>
          <cell r="H1619">
            <v>45615</v>
          </cell>
          <cell r="I1619" t="str">
            <v>11/18~</v>
          </cell>
          <cell r="J1619">
            <v>45615</v>
          </cell>
          <cell r="K1619">
            <v>34000</v>
          </cell>
          <cell r="L1619">
            <v>103</v>
          </cell>
          <cell r="M1619" t="str">
            <v>C16</v>
          </cell>
        </row>
        <row r="1620">
          <cell r="D1620" t="str">
            <v>FS-PF-59-RING-02</v>
          </cell>
          <cell r="F1620" t="str">
            <v>X</v>
          </cell>
          <cell r="G1620">
            <v>27000</v>
          </cell>
          <cell r="H1620">
            <v>45625</v>
          </cell>
          <cell r="I1620">
            <v>45622</v>
          </cell>
          <cell r="J1620">
            <v>45624</v>
          </cell>
          <cell r="K1620">
            <v>15400</v>
          </cell>
          <cell r="L1620">
            <v>103</v>
          </cell>
          <cell r="M1620" t="str">
            <v>A02</v>
          </cell>
        </row>
        <row r="1621">
          <cell r="D1621" t="str">
            <v>JH-F61R-A-03</v>
          </cell>
          <cell r="F1621" t="str">
            <v>X</v>
          </cell>
          <cell r="G1621">
            <v>5000</v>
          </cell>
          <cell r="H1621">
            <v>45609</v>
          </cell>
          <cell r="I1621" t="str">
            <v>11/11~</v>
          </cell>
          <cell r="J1621">
            <v>45609</v>
          </cell>
          <cell r="K1621">
            <v>8500</v>
          </cell>
          <cell r="L1621" t="str">
            <v>12H</v>
          </cell>
          <cell r="M1621" t="str">
            <v>B13</v>
          </cell>
        </row>
        <row r="1624">
          <cell r="D1624" t="str">
            <v>品名</v>
          </cell>
          <cell r="E1624" t="str">
            <v>途程</v>
          </cell>
          <cell r="F1624" t="str">
            <v>規格</v>
          </cell>
          <cell r="G1624" t="str">
            <v>數量</v>
          </cell>
          <cell r="H1624" t="str">
            <v>交期</v>
          </cell>
          <cell r="I1624" t="str">
            <v>架機日</v>
          </cell>
          <cell r="J1624" t="str">
            <v>入庫起始日</v>
          </cell>
          <cell r="K1624" t="str">
            <v>產速/日</v>
          </cell>
          <cell r="L1624" t="str">
            <v>利潤中心</v>
          </cell>
          <cell r="M1624" t="str">
            <v>機台</v>
          </cell>
        </row>
        <row r="1625">
          <cell r="D1625" t="str">
            <v>184521-02</v>
          </cell>
          <cell r="F1625" t="str">
            <v>X</v>
          </cell>
          <cell r="G1625">
            <v>25300</v>
          </cell>
          <cell r="H1625">
            <v>45625</v>
          </cell>
          <cell r="I1625">
            <v>45621</v>
          </cell>
          <cell r="J1625">
            <v>45623</v>
          </cell>
          <cell r="K1625">
            <v>8500</v>
          </cell>
          <cell r="L1625" t="str">
            <v>10F</v>
          </cell>
          <cell r="M1625" t="str">
            <v>C03</v>
          </cell>
        </row>
        <row r="1626">
          <cell r="D1626" t="str">
            <v>184521-02</v>
          </cell>
          <cell r="F1626" t="str">
            <v>X</v>
          </cell>
          <cell r="G1626">
            <v>25000</v>
          </cell>
          <cell r="H1626">
            <v>45630</v>
          </cell>
          <cell r="I1626" t="str">
            <v>11/29~</v>
          </cell>
          <cell r="J1626">
            <v>45628</v>
          </cell>
          <cell r="K1626">
            <v>8500</v>
          </cell>
          <cell r="L1626" t="str">
            <v>10F</v>
          </cell>
          <cell r="M1626" t="str">
            <v>C03</v>
          </cell>
        </row>
        <row r="1627">
          <cell r="D1627" t="str">
            <v>246025-01</v>
          </cell>
          <cell r="F1627" t="str">
            <v>X</v>
          </cell>
          <cell r="G1627">
            <v>25400</v>
          </cell>
          <cell r="H1627">
            <v>45625</v>
          </cell>
          <cell r="I1627">
            <v>45621</v>
          </cell>
          <cell r="J1627">
            <v>45623</v>
          </cell>
          <cell r="K1627">
            <v>11000</v>
          </cell>
          <cell r="L1627" t="str">
            <v>10F</v>
          </cell>
          <cell r="M1627" t="str">
            <v>A13</v>
          </cell>
        </row>
        <row r="1628">
          <cell r="D1628" t="str">
            <v>246025-01</v>
          </cell>
          <cell r="F1628" t="str">
            <v>X</v>
          </cell>
          <cell r="G1628">
            <v>25000</v>
          </cell>
          <cell r="H1628">
            <v>45629</v>
          </cell>
          <cell r="I1628" t="str">
            <v>11/29~</v>
          </cell>
          <cell r="J1628">
            <v>45628</v>
          </cell>
          <cell r="K1628">
            <v>11000</v>
          </cell>
          <cell r="L1628" t="str">
            <v>10F</v>
          </cell>
          <cell r="M1628" t="str">
            <v>A13</v>
          </cell>
        </row>
        <row r="1629">
          <cell r="D1629" t="str">
            <v>246324-01</v>
          </cell>
          <cell r="F1629" t="str">
            <v>X</v>
          </cell>
          <cell r="G1629">
            <v>25200</v>
          </cell>
          <cell r="H1629">
            <v>45624</v>
          </cell>
          <cell r="I1629">
            <v>45621</v>
          </cell>
          <cell r="J1629">
            <v>45623</v>
          </cell>
          <cell r="K1629">
            <v>15400</v>
          </cell>
          <cell r="L1629" t="str">
            <v>10F</v>
          </cell>
          <cell r="M1629" t="str">
            <v>F09</v>
          </cell>
        </row>
        <row r="1630">
          <cell r="D1630" t="str">
            <v>246324-01</v>
          </cell>
          <cell r="F1630" t="str">
            <v>X</v>
          </cell>
          <cell r="G1630">
            <v>25000</v>
          </cell>
          <cell r="H1630">
            <v>45628</v>
          </cell>
          <cell r="I1630" t="str">
            <v>11/28~</v>
          </cell>
          <cell r="J1630">
            <v>45625</v>
          </cell>
          <cell r="K1630">
            <v>15400</v>
          </cell>
          <cell r="L1630" t="str">
            <v>10F</v>
          </cell>
          <cell r="M1630" t="str">
            <v>F09</v>
          </cell>
        </row>
        <row r="1633">
          <cell r="D1633" t="str">
            <v>品名</v>
          </cell>
          <cell r="E1633" t="str">
            <v>途程</v>
          </cell>
          <cell r="F1633" t="str">
            <v>規格</v>
          </cell>
          <cell r="G1633" t="str">
            <v>數量</v>
          </cell>
          <cell r="H1633" t="str">
            <v>交期</v>
          </cell>
          <cell r="I1633" t="str">
            <v>架機日</v>
          </cell>
          <cell r="J1633" t="str">
            <v>入庫起始日</v>
          </cell>
          <cell r="K1633" t="str">
            <v>產速/日</v>
          </cell>
          <cell r="L1633" t="str">
            <v>利潤中心</v>
          </cell>
          <cell r="M1633" t="str">
            <v>機台</v>
          </cell>
        </row>
        <row r="1634">
          <cell r="D1634" t="str">
            <v>515858-002-HH</v>
          </cell>
          <cell r="F1634" t="str">
            <v>X</v>
          </cell>
          <cell r="G1634">
            <v>10000</v>
          </cell>
          <cell r="H1634">
            <v>45625</v>
          </cell>
          <cell r="I1634">
            <v>45623</v>
          </cell>
          <cell r="J1634">
            <v>45625</v>
          </cell>
          <cell r="K1634">
            <v>11000</v>
          </cell>
          <cell r="L1634" t="str">
            <v xml:space="preserve">10S </v>
          </cell>
          <cell r="M1634" t="str">
            <v>A15</v>
          </cell>
        </row>
        <row r="1635">
          <cell r="D1635" t="str">
            <v>F1855-FP2-B</v>
          </cell>
          <cell r="F1635" t="str">
            <v>X</v>
          </cell>
          <cell r="G1635">
            <v>5000</v>
          </cell>
          <cell r="H1635">
            <v>45621</v>
          </cell>
          <cell r="I1635">
            <v>45617</v>
          </cell>
          <cell r="J1635">
            <v>45621</v>
          </cell>
          <cell r="K1635">
            <v>11660</v>
          </cell>
          <cell r="L1635">
            <v>102</v>
          </cell>
          <cell r="M1635" t="str">
            <v>F15</v>
          </cell>
        </row>
        <row r="1636">
          <cell r="D1636" t="str">
            <v>F1855-FP2-R-01</v>
          </cell>
          <cell r="F1636" t="str">
            <v>X</v>
          </cell>
          <cell r="G1636">
            <v>5000</v>
          </cell>
          <cell r="H1636">
            <v>45623</v>
          </cell>
          <cell r="I1636">
            <v>45621</v>
          </cell>
          <cell r="J1636">
            <v>45623</v>
          </cell>
          <cell r="K1636">
            <v>8000</v>
          </cell>
          <cell r="L1636">
            <v>102</v>
          </cell>
          <cell r="M1636" t="str">
            <v>B03</v>
          </cell>
        </row>
        <row r="1637">
          <cell r="D1637" t="str">
            <v>G-F81FZ-H-01</v>
          </cell>
          <cell r="F1637" t="str">
            <v>X</v>
          </cell>
          <cell r="G1637">
            <v>20000</v>
          </cell>
          <cell r="H1637">
            <v>45611</v>
          </cell>
          <cell r="I1637" t="str">
            <v>11/13~</v>
          </cell>
          <cell r="J1637">
            <v>45611</v>
          </cell>
          <cell r="K1637">
            <v>13200</v>
          </cell>
          <cell r="L1637" t="str">
            <v xml:space="preserve">10S </v>
          </cell>
          <cell r="M1637" t="str">
            <v>C06</v>
          </cell>
        </row>
        <row r="1638">
          <cell r="D1638" t="str">
            <v>GL-G2B2-TNB-A-04</v>
          </cell>
          <cell r="F1638" t="str">
            <v>X</v>
          </cell>
          <cell r="G1638">
            <v>10000</v>
          </cell>
          <cell r="H1638">
            <v>45628</v>
          </cell>
          <cell r="I1638">
            <v>45623</v>
          </cell>
          <cell r="J1638">
            <v>45625</v>
          </cell>
          <cell r="K1638">
            <v>6500</v>
          </cell>
          <cell r="L1638" t="str">
            <v xml:space="preserve">10S </v>
          </cell>
          <cell r="M1638" t="str">
            <v>B04</v>
          </cell>
        </row>
        <row r="1639">
          <cell r="D1639" t="str">
            <v>NEC-11-A-01</v>
          </cell>
          <cell r="F1639" t="str">
            <v>X</v>
          </cell>
          <cell r="G1639">
            <v>25500</v>
          </cell>
          <cell r="H1639">
            <v>45628</v>
          </cell>
          <cell r="I1639">
            <v>45623</v>
          </cell>
          <cell r="J1639">
            <v>45625</v>
          </cell>
          <cell r="K1639">
            <v>12300</v>
          </cell>
          <cell r="L1639" t="str">
            <v>10A</v>
          </cell>
          <cell r="M1639" t="str">
            <v>F13</v>
          </cell>
        </row>
        <row r="1640">
          <cell r="D1640" t="str">
            <v>NEC-11-A-01</v>
          </cell>
          <cell r="F1640" t="str">
            <v>X</v>
          </cell>
          <cell r="G1640">
            <v>25000</v>
          </cell>
          <cell r="H1640">
            <v>45630</v>
          </cell>
          <cell r="I1640" t="str">
            <v>12/2~</v>
          </cell>
          <cell r="J1640">
            <v>45629</v>
          </cell>
          <cell r="K1640">
            <v>12300</v>
          </cell>
          <cell r="L1640" t="str">
            <v>10A</v>
          </cell>
          <cell r="M1640" t="str">
            <v>F13</v>
          </cell>
        </row>
        <row r="1641">
          <cell r="D1641" t="str">
            <v>NEC-11-C</v>
          </cell>
          <cell r="F1641" t="str">
            <v>X</v>
          </cell>
          <cell r="G1641">
            <v>25000</v>
          </cell>
          <cell r="H1641">
            <v>45628</v>
          </cell>
          <cell r="I1641">
            <v>45622</v>
          </cell>
          <cell r="J1641">
            <v>45624</v>
          </cell>
          <cell r="K1641">
            <v>11000</v>
          </cell>
          <cell r="L1641" t="str">
            <v>10A</v>
          </cell>
          <cell r="M1641" t="str">
            <v>C17</v>
          </cell>
        </row>
        <row r="1642">
          <cell r="D1642" t="str">
            <v>NEC-11-C</v>
          </cell>
          <cell r="F1642" t="str">
            <v>X</v>
          </cell>
          <cell r="G1642">
            <v>25000</v>
          </cell>
          <cell r="H1642">
            <v>45630</v>
          </cell>
          <cell r="I1642" t="str">
            <v>12/2~</v>
          </cell>
          <cell r="J1642">
            <v>45629</v>
          </cell>
          <cell r="K1642">
            <v>11000</v>
          </cell>
          <cell r="L1642" t="str">
            <v>10A</v>
          </cell>
          <cell r="M1642" t="str">
            <v>C17</v>
          </cell>
        </row>
        <row r="1643">
          <cell r="D1643" t="str">
            <v>NEC-11-F</v>
          </cell>
          <cell r="F1643" t="str">
            <v>X</v>
          </cell>
          <cell r="G1643">
            <v>25000</v>
          </cell>
          <cell r="H1643">
            <v>45628</v>
          </cell>
          <cell r="I1643">
            <v>45622</v>
          </cell>
          <cell r="J1643">
            <v>45624</v>
          </cell>
          <cell r="K1643">
            <v>11000</v>
          </cell>
          <cell r="L1643" t="str">
            <v>10A</v>
          </cell>
          <cell r="M1643" t="str">
            <v>C01</v>
          </cell>
        </row>
        <row r="1644">
          <cell r="D1644" t="str">
            <v>NEC-11-F</v>
          </cell>
          <cell r="F1644" t="str">
            <v>X</v>
          </cell>
          <cell r="G1644">
            <v>25000</v>
          </cell>
          <cell r="H1644">
            <v>45630</v>
          </cell>
          <cell r="I1644" t="str">
            <v>12/2~</v>
          </cell>
          <cell r="J1644">
            <v>45629</v>
          </cell>
          <cell r="K1644">
            <v>11000</v>
          </cell>
          <cell r="L1644" t="str">
            <v>10A</v>
          </cell>
          <cell r="M1644" t="str">
            <v>C01</v>
          </cell>
        </row>
        <row r="1645">
          <cell r="D1645" t="str">
            <v>NEC-11-H</v>
          </cell>
          <cell r="F1645" t="str">
            <v>X</v>
          </cell>
          <cell r="G1645">
            <v>25000</v>
          </cell>
          <cell r="H1645">
            <v>45625</v>
          </cell>
          <cell r="I1645">
            <v>45622</v>
          </cell>
          <cell r="J1645">
            <v>45624</v>
          </cell>
          <cell r="K1645">
            <v>21500</v>
          </cell>
          <cell r="L1645" t="str">
            <v>10A</v>
          </cell>
          <cell r="M1645" t="str">
            <v>F11</v>
          </cell>
        </row>
        <row r="1646">
          <cell r="D1646" t="str">
            <v>NEC-11-H</v>
          </cell>
          <cell r="F1646" t="str">
            <v>X</v>
          </cell>
          <cell r="G1646">
            <v>25000</v>
          </cell>
          <cell r="H1646">
            <v>45628</v>
          </cell>
          <cell r="I1646" t="str">
            <v>11/29~</v>
          </cell>
          <cell r="J1646">
            <v>45628</v>
          </cell>
          <cell r="K1646">
            <v>21500</v>
          </cell>
          <cell r="L1646" t="str">
            <v>10A</v>
          </cell>
          <cell r="M1646" t="str">
            <v>F11</v>
          </cell>
        </row>
        <row r="1647">
          <cell r="D1647" t="str">
            <v>NEC-11-N-01</v>
          </cell>
          <cell r="F1647" t="str">
            <v>X</v>
          </cell>
          <cell r="G1647">
            <v>25000</v>
          </cell>
          <cell r="H1647">
            <v>45625</v>
          </cell>
          <cell r="I1647">
            <v>45622</v>
          </cell>
          <cell r="J1647">
            <v>45624</v>
          </cell>
          <cell r="K1647">
            <v>15400</v>
          </cell>
          <cell r="L1647" t="str">
            <v>10A</v>
          </cell>
          <cell r="M1647" t="str">
            <v>C14</v>
          </cell>
        </row>
        <row r="1648">
          <cell r="D1648" t="str">
            <v>NEC-11-N-01</v>
          </cell>
          <cell r="F1648" t="str">
            <v>X</v>
          </cell>
          <cell r="G1648">
            <v>25000</v>
          </cell>
          <cell r="H1648">
            <v>45629</v>
          </cell>
          <cell r="I1648" t="str">
            <v>11/29~</v>
          </cell>
          <cell r="J1648">
            <v>45628</v>
          </cell>
          <cell r="K1648">
            <v>15400</v>
          </cell>
          <cell r="L1648" t="str">
            <v>10A</v>
          </cell>
          <cell r="M1648" t="str">
            <v>C14</v>
          </cell>
        </row>
        <row r="1649">
          <cell r="D1649" t="str">
            <v>SLC1855-BNCFPU-A-01</v>
          </cell>
          <cell r="F1649" t="str">
            <v>X</v>
          </cell>
          <cell r="G1649">
            <v>10000</v>
          </cell>
          <cell r="H1649">
            <v>45617</v>
          </cell>
          <cell r="I1649">
            <v>45614</v>
          </cell>
          <cell r="J1649">
            <v>45616</v>
          </cell>
          <cell r="K1649">
            <v>7700</v>
          </cell>
          <cell r="L1649" t="str">
            <v xml:space="preserve">10G </v>
          </cell>
          <cell r="M1649" t="str">
            <v>A05</v>
          </cell>
        </row>
        <row r="1650">
          <cell r="D1650" t="str">
            <v>SLC1855-BNCFPU-R</v>
          </cell>
          <cell r="F1650" t="str">
            <v>X</v>
          </cell>
          <cell r="G1650">
            <v>10000</v>
          </cell>
          <cell r="H1650">
            <v>45629</v>
          </cell>
          <cell r="I1650">
            <v>45624</v>
          </cell>
          <cell r="J1650">
            <v>45628</v>
          </cell>
          <cell r="K1650">
            <v>6500</v>
          </cell>
          <cell r="L1650" t="str">
            <v xml:space="preserve">10G </v>
          </cell>
          <cell r="M1650" t="str">
            <v>B03</v>
          </cell>
        </row>
        <row r="1651">
          <cell r="D1651" t="str">
            <v>SLC1855-FP2A-C-01</v>
          </cell>
          <cell r="F1651" t="str">
            <v>p</v>
          </cell>
          <cell r="G1651">
            <v>5000</v>
          </cell>
          <cell r="H1651">
            <v>45625</v>
          </cell>
          <cell r="I1651">
            <v>45623</v>
          </cell>
          <cell r="J1651">
            <v>45625</v>
          </cell>
          <cell r="K1651">
            <v>8000</v>
          </cell>
          <cell r="L1651">
            <v>102</v>
          </cell>
          <cell r="M1651" t="str">
            <v>A16</v>
          </cell>
        </row>
        <row r="1652">
          <cell r="D1652" t="str">
            <v>SLC1855-FP2-H</v>
          </cell>
          <cell r="F1652" t="str">
            <v>X</v>
          </cell>
          <cell r="G1652">
            <v>5000</v>
          </cell>
          <cell r="H1652">
            <v>45628</v>
          </cell>
          <cell r="I1652">
            <v>45624</v>
          </cell>
          <cell r="J1652">
            <v>45628</v>
          </cell>
          <cell r="K1652">
            <v>22000</v>
          </cell>
          <cell r="L1652">
            <v>102</v>
          </cell>
          <cell r="M1652" t="str">
            <v>A03</v>
          </cell>
        </row>
        <row r="1653">
          <cell r="D1653" t="str">
            <v>SLC1855-FP-A</v>
          </cell>
          <cell r="F1653" t="str">
            <v>X</v>
          </cell>
          <cell r="G1653">
            <v>5000</v>
          </cell>
          <cell r="H1653">
            <v>45625</v>
          </cell>
          <cell r="I1653">
            <v>45623</v>
          </cell>
          <cell r="J1653">
            <v>45625</v>
          </cell>
          <cell r="K1653">
            <v>17500</v>
          </cell>
          <cell r="L1653">
            <v>102</v>
          </cell>
          <cell r="M1653" t="str">
            <v>C15</v>
          </cell>
        </row>
        <row r="1654">
          <cell r="D1654" t="str">
            <v>SLCU-6A-C</v>
          </cell>
          <cell r="F1654" t="str">
            <v>X</v>
          </cell>
          <cell r="G1654">
            <v>20000</v>
          </cell>
          <cell r="H1654">
            <v>45616</v>
          </cell>
          <cell r="I1654">
            <v>45611</v>
          </cell>
          <cell r="J1654">
            <v>45615</v>
          </cell>
          <cell r="K1654">
            <v>17500</v>
          </cell>
          <cell r="L1654">
            <v>102</v>
          </cell>
          <cell r="M1654" t="str">
            <v>C09</v>
          </cell>
        </row>
        <row r="1655">
          <cell r="D1655" t="str">
            <v>SLCU-6A-R-02</v>
          </cell>
          <cell r="F1655" t="str">
            <v>X</v>
          </cell>
          <cell r="G1655">
            <v>20000</v>
          </cell>
          <cell r="H1655">
            <v>45616</v>
          </cell>
          <cell r="I1655">
            <v>45611</v>
          </cell>
          <cell r="J1655">
            <v>45615</v>
          </cell>
          <cell r="K1655">
            <v>11000</v>
          </cell>
          <cell r="L1655">
            <v>102</v>
          </cell>
          <cell r="M1655" t="str">
            <v>B10</v>
          </cell>
        </row>
        <row r="1656">
          <cell r="D1656" t="str">
            <v>SLCU-6-CC</v>
          </cell>
          <cell r="F1656" t="str">
            <v>X</v>
          </cell>
          <cell r="G1656">
            <v>19000</v>
          </cell>
          <cell r="H1656">
            <v>45614</v>
          </cell>
          <cell r="I1656" t="str">
            <v>11/13~</v>
          </cell>
          <cell r="J1656">
            <v>45611</v>
          </cell>
          <cell r="K1656">
            <v>13200</v>
          </cell>
          <cell r="L1656">
            <v>102</v>
          </cell>
          <cell r="M1656" t="str">
            <v>A14</v>
          </cell>
        </row>
        <row r="1657">
          <cell r="D1657" t="str">
            <v>SLCU-6-NUT-01</v>
          </cell>
          <cell r="F1657" t="str">
            <v>X</v>
          </cell>
          <cell r="G1657">
            <v>20000</v>
          </cell>
          <cell r="H1657">
            <v>45616</v>
          </cell>
          <cell r="I1657">
            <v>45614</v>
          </cell>
          <cell r="J1657">
            <v>45616</v>
          </cell>
          <cell r="K1657">
            <v>21000</v>
          </cell>
          <cell r="L1657">
            <v>102</v>
          </cell>
          <cell r="M1657" t="str">
            <v>C10</v>
          </cell>
        </row>
        <row r="1658">
          <cell r="D1658" t="str">
            <v>SLCU-6QB-B</v>
          </cell>
          <cell r="F1658" t="str">
            <v>X</v>
          </cell>
          <cell r="G1658">
            <v>20000</v>
          </cell>
          <cell r="H1658">
            <v>45614</v>
          </cell>
          <cell r="I1658" t="str">
            <v>11/13~</v>
          </cell>
          <cell r="J1658">
            <v>45611</v>
          </cell>
          <cell r="K1658">
            <v>13200</v>
          </cell>
          <cell r="L1658">
            <v>102</v>
          </cell>
          <cell r="M1658" t="str">
            <v>F15</v>
          </cell>
        </row>
        <row r="1659">
          <cell r="D1659" t="str">
            <v>SMBM-179DC-F</v>
          </cell>
          <cell r="F1659" t="str">
            <v>P</v>
          </cell>
          <cell r="G1659">
            <v>160000</v>
          </cell>
          <cell r="H1659">
            <v>45635</v>
          </cell>
          <cell r="I1659">
            <v>45611</v>
          </cell>
          <cell r="J1659">
            <v>45615</v>
          </cell>
          <cell r="K1659">
            <v>11000</v>
          </cell>
          <cell r="L1659" t="str">
            <v>11O</v>
          </cell>
          <cell r="M1659" t="str">
            <v>A06</v>
          </cell>
        </row>
        <row r="1661">
          <cell r="D1661" t="str">
            <v>品名</v>
          </cell>
          <cell r="E1661" t="str">
            <v>途程</v>
          </cell>
          <cell r="F1661" t="str">
            <v>規格</v>
          </cell>
          <cell r="G1661" t="str">
            <v>數量</v>
          </cell>
          <cell r="H1661" t="str">
            <v>交期</v>
          </cell>
          <cell r="I1661" t="str">
            <v>架機日</v>
          </cell>
          <cell r="J1661" t="str">
            <v>入庫起始日</v>
          </cell>
          <cell r="K1661" t="str">
            <v>產速/日</v>
          </cell>
          <cell r="L1661" t="str">
            <v>利潤中心</v>
          </cell>
          <cell r="M1661" t="str">
            <v>機台</v>
          </cell>
        </row>
        <row r="1662">
          <cell r="D1662" t="str">
            <v>245530-U-01</v>
          </cell>
          <cell r="F1662" t="str">
            <v>X</v>
          </cell>
          <cell r="G1662">
            <v>3800</v>
          </cell>
          <cell r="H1662">
            <v>45628</v>
          </cell>
          <cell r="I1662">
            <v>45624</v>
          </cell>
          <cell r="J1662">
            <v>45628</v>
          </cell>
          <cell r="K1662">
            <v>15400</v>
          </cell>
          <cell r="L1662">
            <v>101</v>
          </cell>
          <cell r="M1662" t="str">
            <v>A18</v>
          </cell>
        </row>
        <row r="1663">
          <cell r="D1663" t="str">
            <v>99901320-C-01</v>
          </cell>
          <cell r="F1663" t="str">
            <v>X</v>
          </cell>
          <cell r="G1663">
            <v>3500</v>
          </cell>
          <cell r="H1663">
            <v>45628</v>
          </cell>
          <cell r="I1663">
            <v>45624</v>
          </cell>
          <cell r="J1663">
            <v>45628</v>
          </cell>
          <cell r="K1663">
            <v>17500</v>
          </cell>
          <cell r="L1663">
            <v>101</v>
          </cell>
          <cell r="M1663" t="str">
            <v>C12</v>
          </cell>
        </row>
        <row r="1664">
          <cell r="D1664" t="str">
            <v>99901310-A1-01</v>
          </cell>
          <cell r="F1664" t="str">
            <v>X</v>
          </cell>
          <cell r="G1664">
            <v>4400</v>
          </cell>
          <cell r="H1664">
            <v>45616</v>
          </cell>
          <cell r="I1664" t="str">
            <v>11/18~</v>
          </cell>
          <cell r="J1664">
            <v>45616</v>
          </cell>
          <cell r="K1664">
            <v>17500</v>
          </cell>
          <cell r="L1664">
            <v>101</v>
          </cell>
          <cell r="M1664" t="str">
            <v>A06</v>
          </cell>
        </row>
        <row r="1668">
          <cell r="D1668" t="str">
            <v>品名</v>
          </cell>
          <cell r="E1668" t="str">
            <v>途程</v>
          </cell>
          <cell r="F1668" t="str">
            <v>規格</v>
          </cell>
          <cell r="G1668" t="str">
            <v>數量</v>
          </cell>
          <cell r="H1668" t="str">
            <v>交期</v>
          </cell>
          <cell r="I1668" t="str">
            <v>架機日</v>
          </cell>
          <cell r="J1668" t="str">
            <v>入庫起始日</v>
          </cell>
          <cell r="K1668" t="str">
            <v>產速/日</v>
          </cell>
          <cell r="L1668" t="str">
            <v>利潤中心</v>
          </cell>
          <cell r="M1668" t="str">
            <v>機台</v>
          </cell>
        </row>
        <row r="1669">
          <cell r="D1669">
            <v>180086</v>
          </cell>
          <cell r="F1669" t="str">
            <v>X</v>
          </cell>
          <cell r="G1669">
            <v>5000</v>
          </cell>
          <cell r="H1669">
            <v>45615</v>
          </cell>
          <cell r="I1669" t="str">
            <v>11/15~</v>
          </cell>
          <cell r="J1669">
            <v>45615</v>
          </cell>
          <cell r="K1669">
            <v>18700</v>
          </cell>
          <cell r="L1669">
            <v>101</v>
          </cell>
          <cell r="M1669" t="str">
            <v>C15</v>
          </cell>
        </row>
        <row r="1670">
          <cell r="D1670" t="str">
            <v>246216-01</v>
          </cell>
          <cell r="F1670" t="str">
            <v>X</v>
          </cell>
          <cell r="G1670">
            <v>5000</v>
          </cell>
          <cell r="H1670">
            <v>45615</v>
          </cell>
          <cell r="I1670">
            <v>45611</v>
          </cell>
          <cell r="J1670">
            <v>45615</v>
          </cell>
          <cell r="K1670">
            <v>15400</v>
          </cell>
          <cell r="L1670">
            <v>101</v>
          </cell>
          <cell r="M1670" t="str">
            <v>A16</v>
          </cell>
        </row>
        <row r="1671">
          <cell r="D1671" t="str">
            <v>EZ-246028</v>
          </cell>
          <cell r="F1671" t="str">
            <v>X</v>
          </cell>
          <cell r="G1671">
            <v>5000</v>
          </cell>
          <cell r="H1671">
            <v>45615</v>
          </cell>
          <cell r="I1671">
            <v>45611</v>
          </cell>
          <cell r="J1671">
            <v>45615</v>
          </cell>
          <cell r="K1671">
            <v>13200</v>
          </cell>
          <cell r="L1671">
            <v>101</v>
          </cell>
          <cell r="M1671" t="str">
            <v>A18</v>
          </cell>
        </row>
        <row r="1674">
          <cell r="D1674" t="str">
            <v>品名</v>
          </cell>
          <cell r="E1674" t="str">
            <v>途程</v>
          </cell>
          <cell r="F1674" t="str">
            <v>規格</v>
          </cell>
          <cell r="G1674" t="str">
            <v>數量</v>
          </cell>
          <cell r="H1674" t="str">
            <v>交期</v>
          </cell>
          <cell r="I1674" t="str">
            <v>架機日</v>
          </cell>
          <cell r="J1674" t="str">
            <v>入庫起始日</v>
          </cell>
          <cell r="K1674" t="str">
            <v>產速/日</v>
          </cell>
          <cell r="L1674" t="str">
            <v>利潤中心</v>
          </cell>
          <cell r="M1674" t="str">
            <v>機台</v>
          </cell>
        </row>
        <row r="1675">
          <cell r="D1675">
            <v>246040</v>
          </cell>
          <cell r="F1675" t="str">
            <v>X</v>
          </cell>
          <cell r="G1675">
            <v>400</v>
          </cell>
          <cell r="H1675">
            <v>45611</v>
          </cell>
          <cell r="I1675" t="str">
            <v>11/14~</v>
          </cell>
          <cell r="J1675">
            <v>45611</v>
          </cell>
          <cell r="K1675">
            <v>8000</v>
          </cell>
          <cell r="L1675">
            <v>101</v>
          </cell>
          <cell r="M1675" t="str">
            <v>F14</v>
          </cell>
        </row>
        <row r="1676">
          <cell r="D1676" t="str">
            <v>CM-RG11-F-N-R-01</v>
          </cell>
          <cell r="F1676" t="str">
            <v>P</v>
          </cell>
          <cell r="G1676">
            <v>5200</v>
          </cell>
          <cell r="H1676">
            <v>45622</v>
          </cell>
          <cell r="I1676">
            <v>45618</v>
          </cell>
          <cell r="J1676">
            <v>45622</v>
          </cell>
          <cell r="K1676">
            <v>6500</v>
          </cell>
          <cell r="L1676">
            <v>102</v>
          </cell>
          <cell r="M1676" t="str">
            <v>F08</v>
          </cell>
        </row>
        <row r="1677">
          <cell r="D1677" t="str">
            <v>SLC11A-B-01</v>
          </cell>
          <cell r="F1677" t="str">
            <v>P</v>
          </cell>
          <cell r="G1677">
            <v>5000</v>
          </cell>
          <cell r="H1677">
            <v>45617</v>
          </cell>
          <cell r="I1677">
            <v>45615</v>
          </cell>
          <cell r="J1677">
            <v>45617</v>
          </cell>
          <cell r="K1677">
            <v>8500</v>
          </cell>
          <cell r="L1677">
            <v>102</v>
          </cell>
          <cell r="M1677" t="str">
            <v>F12</v>
          </cell>
        </row>
        <row r="1678">
          <cell r="D1678" t="str">
            <v>SLC11B-CC</v>
          </cell>
          <cell r="F1678" t="str">
            <v>X</v>
          </cell>
          <cell r="G1678">
            <v>4000</v>
          </cell>
          <cell r="H1678">
            <v>45618</v>
          </cell>
          <cell r="I1678">
            <v>45616</v>
          </cell>
          <cell r="J1678">
            <v>45618</v>
          </cell>
          <cell r="K1678">
            <v>13200</v>
          </cell>
          <cell r="L1678">
            <v>102</v>
          </cell>
          <cell r="M1678" t="str">
            <v>C07</v>
          </cell>
        </row>
        <row r="1679">
          <cell r="D1679" t="str">
            <v>SLC11-C</v>
          </cell>
          <cell r="F1679" t="str">
            <v>X</v>
          </cell>
          <cell r="G1679">
            <v>5000</v>
          </cell>
          <cell r="H1679">
            <v>45618</v>
          </cell>
          <cell r="I1679">
            <v>45616</v>
          </cell>
          <cell r="J1679">
            <v>45618</v>
          </cell>
          <cell r="K1679">
            <v>13200</v>
          </cell>
          <cell r="L1679">
            <v>102</v>
          </cell>
          <cell r="M1679" t="str">
            <v>F06</v>
          </cell>
        </row>
        <row r="1680">
          <cell r="D1680" t="str">
            <v>SLC11-CC-01</v>
          </cell>
          <cell r="F1680" t="str">
            <v>X</v>
          </cell>
          <cell r="G1680">
            <v>5000</v>
          </cell>
          <cell r="H1680">
            <v>45618</v>
          </cell>
          <cell r="I1680">
            <v>45616</v>
          </cell>
          <cell r="J1680">
            <v>45618</v>
          </cell>
          <cell r="K1680">
            <v>16500</v>
          </cell>
          <cell r="L1680">
            <v>102</v>
          </cell>
          <cell r="M1680" t="str">
            <v>A03</v>
          </cell>
        </row>
        <row r="1681">
          <cell r="D1681" t="str">
            <v>SLC6-NUT</v>
          </cell>
          <cell r="F1681" t="str">
            <v>X</v>
          </cell>
          <cell r="G1681">
            <v>5000</v>
          </cell>
          <cell r="H1681">
            <v>45616</v>
          </cell>
          <cell r="I1681" t="str">
            <v>11/19~</v>
          </cell>
          <cell r="J1681">
            <v>45616</v>
          </cell>
          <cell r="K1681">
            <v>17500</v>
          </cell>
          <cell r="L1681">
            <v>102</v>
          </cell>
          <cell r="M1681" t="str">
            <v>C08</v>
          </cell>
        </row>
        <row r="1684">
          <cell r="D1684" t="str">
            <v>品名</v>
          </cell>
          <cell r="E1684" t="str">
            <v>途程</v>
          </cell>
          <cell r="F1684" t="str">
            <v>規格</v>
          </cell>
          <cell r="G1684" t="str">
            <v>數量</v>
          </cell>
          <cell r="H1684" t="str">
            <v>交期</v>
          </cell>
          <cell r="I1684" t="str">
            <v>架機日</v>
          </cell>
          <cell r="J1684" t="str">
            <v>入庫起始日</v>
          </cell>
          <cell r="K1684" t="str">
            <v>產速/日</v>
          </cell>
          <cell r="L1684" t="str">
            <v>利潤中心</v>
          </cell>
          <cell r="M1684" t="str">
            <v>機台</v>
          </cell>
        </row>
        <row r="1685">
          <cell r="D1685" t="str">
            <v>NS-11192-1-01</v>
          </cell>
          <cell r="F1685" t="str">
            <v>X</v>
          </cell>
          <cell r="G1685">
            <v>30000</v>
          </cell>
          <cell r="H1685">
            <v>45616</v>
          </cell>
          <cell r="I1685" t="str">
            <v>11/14~</v>
          </cell>
          <cell r="J1685">
            <v>45614</v>
          </cell>
          <cell r="K1685">
            <v>10000</v>
          </cell>
          <cell r="L1685" t="str">
            <v>10B</v>
          </cell>
          <cell r="M1685" t="str">
            <v>B06</v>
          </cell>
        </row>
        <row r="1686">
          <cell r="D1686" t="str">
            <v>NS-11192-1-01</v>
          </cell>
          <cell r="F1686" t="str">
            <v>X</v>
          </cell>
          <cell r="G1686">
            <v>30000</v>
          </cell>
          <cell r="H1686">
            <v>45621</v>
          </cell>
          <cell r="I1686" t="str">
            <v>11/20~</v>
          </cell>
          <cell r="J1686">
            <v>45617</v>
          </cell>
          <cell r="K1686">
            <v>10000</v>
          </cell>
          <cell r="L1686" t="str">
            <v>10B</v>
          </cell>
          <cell r="M1686" t="str">
            <v>B06</v>
          </cell>
        </row>
        <row r="1687">
          <cell r="D1687" t="str">
            <v>NS-11192-1-01</v>
          </cell>
          <cell r="F1687" t="str">
            <v>X</v>
          </cell>
          <cell r="G1687">
            <v>30000</v>
          </cell>
          <cell r="H1687">
            <v>45624</v>
          </cell>
          <cell r="I1687" t="str">
            <v>11/25~</v>
          </cell>
          <cell r="J1687">
            <v>45622</v>
          </cell>
          <cell r="K1687">
            <v>10000</v>
          </cell>
          <cell r="L1687" t="str">
            <v>10B</v>
          </cell>
          <cell r="M1687" t="str">
            <v>B06</v>
          </cell>
        </row>
        <row r="1688">
          <cell r="D1688" t="str">
            <v>NS-11194-1-04</v>
          </cell>
          <cell r="F1688" t="str">
            <v>X</v>
          </cell>
          <cell r="G1688">
            <v>30000</v>
          </cell>
          <cell r="H1688">
            <v>45625</v>
          </cell>
          <cell r="I1688">
            <v>45618</v>
          </cell>
          <cell r="J1688">
            <v>45622</v>
          </cell>
          <cell r="K1688">
            <v>14500</v>
          </cell>
          <cell r="L1688" t="str">
            <v>10B</v>
          </cell>
          <cell r="M1688" t="str">
            <v>F10</v>
          </cell>
        </row>
        <row r="1689">
          <cell r="D1689" t="str">
            <v>NS-11194-1-04</v>
          </cell>
          <cell r="F1689" t="str">
            <v>X</v>
          </cell>
          <cell r="G1689">
            <v>30000</v>
          </cell>
          <cell r="H1689">
            <v>45628</v>
          </cell>
          <cell r="I1689" t="str">
            <v>11/29~</v>
          </cell>
          <cell r="J1689">
            <v>45628</v>
          </cell>
          <cell r="K1689">
            <v>14500</v>
          </cell>
          <cell r="L1689" t="str">
            <v>10B</v>
          </cell>
          <cell r="M1689" t="str">
            <v>F10</v>
          </cell>
        </row>
        <row r="1690">
          <cell r="D1690" t="str">
            <v>NS-11194-1-04</v>
          </cell>
          <cell r="F1690" t="str">
            <v>X</v>
          </cell>
          <cell r="G1690">
            <v>30000</v>
          </cell>
          <cell r="H1690">
            <v>45630</v>
          </cell>
          <cell r="I1690" t="str">
            <v>12/2~</v>
          </cell>
          <cell r="J1690">
            <v>45629</v>
          </cell>
          <cell r="K1690">
            <v>14500</v>
          </cell>
          <cell r="L1690" t="str">
            <v>10B</v>
          </cell>
          <cell r="M1690" t="str">
            <v>F10</v>
          </cell>
        </row>
        <row r="1691">
          <cell r="D1691" t="str">
            <v>NS-11617-1-02</v>
          </cell>
          <cell r="F1691" t="str">
            <v>P</v>
          </cell>
          <cell r="G1691">
            <v>15000</v>
          </cell>
          <cell r="H1691">
            <v>45617</v>
          </cell>
          <cell r="I1691" t="str">
            <v>11/14~</v>
          </cell>
          <cell r="J1691">
            <v>45614</v>
          </cell>
          <cell r="K1691">
            <v>4400</v>
          </cell>
          <cell r="L1691" t="str">
            <v>10B</v>
          </cell>
          <cell r="M1691" t="str">
            <v>B05</v>
          </cell>
        </row>
        <row r="1692">
          <cell r="D1692" t="str">
            <v>NS-11617-1-02</v>
          </cell>
          <cell r="F1692" t="str">
            <v>P</v>
          </cell>
          <cell r="G1692">
            <v>15000</v>
          </cell>
          <cell r="H1692">
            <v>45622</v>
          </cell>
          <cell r="I1692" t="str">
            <v>11/21~</v>
          </cell>
          <cell r="J1692">
            <v>45618</v>
          </cell>
          <cell r="K1692">
            <v>4400</v>
          </cell>
          <cell r="L1692" t="str">
            <v>10B</v>
          </cell>
          <cell r="M1692" t="str">
            <v>B05</v>
          </cell>
        </row>
        <row r="1693">
          <cell r="D1693" t="str">
            <v>NS-11617-1-02</v>
          </cell>
          <cell r="F1693" t="str">
            <v>P</v>
          </cell>
          <cell r="G1693">
            <v>15000</v>
          </cell>
          <cell r="H1693">
            <v>45628</v>
          </cell>
          <cell r="I1693" t="str">
            <v>11/26~</v>
          </cell>
          <cell r="J1693">
            <v>45623</v>
          </cell>
          <cell r="K1693">
            <v>4400</v>
          </cell>
          <cell r="L1693" t="str">
            <v>10B</v>
          </cell>
          <cell r="M1693" t="str">
            <v>B05</v>
          </cell>
        </row>
        <row r="1694">
          <cell r="D1694" t="str">
            <v>NS-11617-1-02</v>
          </cell>
          <cell r="F1694" t="str">
            <v>P</v>
          </cell>
          <cell r="G1694">
            <v>15000</v>
          </cell>
          <cell r="H1694">
            <v>45631</v>
          </cell>
          <cell r="I1694" t="str">
            <v>12/2~</v>
          </cell>
          <cell r="J1694">
            <v>45629</v>
          </cell>
          <cell r="K1694">
            <v>4400</v>
          </cell>
          <cell r="L1694" t="str">
            <v>10B</v>
          </cell>
          <cell r="M1694" t="str">
            <v>B05</v>
          </cell>
        </row>
        <row r="1695">
          <cell r="D1695" t="str">
            <v>NS-11617-1-02</v>
          </cell>
          <cell r="F1695" t="str">
            <v>P</v>
          </cell>
          <cell r="G1695">
            <v>15000</v>
          </cell>
          <cell r="H1695">
            <v>45637</v>
          </cell>
          <cell r="I1695" t="str">
            <v>12/5~</v>
          </cell>
          <cell r="J1695">
            <v>45632</v>
          </cell>
          <cell r="K1695">
            <v>4400</v>
          </cell>
          <cell r="L1695" t="str">
            <v>10B</v>
          </cell>
          <cell r="M1695" t="str">
            <v>B05</v>
          </cell>
        </row>
        <row r="1696">
          <cell r="D1696" t="str">
            <v>NS-11617-1-02</v>
          </cell>
          <cell r="F1696" t="str">
            <v>P</v>
          </cell>
          <cell r="G1696">
            <v>15000</v>
          </cell>
          <cell r="H1696">
            <v>45642</v>
          </cell>
          <cell r="I1696" t="str">
            <v>12/11~</v>
          </cell>
          <cell r="J1696">
            <v>45638</v>
          </cell>
          <cell r="K1696">
            <v>4400</v>
          </cell>
          <cell r="L1696" t="str">
            <v>10B</v>
          </cell>
          <cell r="M1696" t="str">
            <v>B05</v>
          </cell>
        </row>
        <row r="1697">
          <cell r="D1697" t="str">
            <v>NS-11618-1-03</v>
          </cell>
          <cell r="F1697" t="str">
            <v>X</v>
          </cell>
          <cell r="G1697">
            <v>15000</v>
          </cell>
          <cell r="H1697">
            <v>45616</v>
          </cell>
          <cell r="I1697" t="str">
            <v>11/14~</v>
          </cell>
          <cell r="J1697">
            <v>45614</v>
          </cell>
          <cell r="K1697">
            <v>5900</v>
          </cell>
          <cell r="L1697" t="str">
            <v>10B</v>
          </cell>
          <cell r="M1697" t="str">
            <v>C01</v>
          </cell>
        </row>
        <row r="1698">
          <cell r="D1698" t="str">
            <v>NS-11618-1-03</v>
          </cell>
          <cell r="F1698" t="str">
            <v>X</v>
          </cell>
          <cell r="G1698">
            <v>15000</v>
          </cell>
          <cell r="H1698">
            <v>45621</v>
          </cell>
          <cell r="I1698" t="str">
            <v>11/20~</v>
          </cell>
          <cell r="J1698">
            <v>45617</v>
          </cell>
          <cell r="K1698">
            <v>5900</v>
          </cell>
          <cell r="L1698" t="str">
            <v>10B</v>
          </cell>
          <cell r="M1698" t="str">
            <v>C01</v>
          </cell>
        </row>
        <row r="1699">
          <cell r="D1699" t="str">
            <v>NS-11618-1-03</v>
          </cell>
          <cell r="F1699" t="str">
            <v>X</v>
          </cell>
          <cell r="G1699">
            <v>15000</v>
          </cell>
          <cell r="H1699">
            <v>45624</v>
          </cell>
          <cell r="I1699" t="str">
            <v>11/25~</v>
          </cell>
          <cell r="J1699">
            <v>45622</v>
          </cell>
          <cell r="K1699">
            <v>5900</v>
          </cell>
          <cell r="L1699" t="str">
            <v>10B</v>
          </cell>
          <cell r="M1699" t="str">
            <v>C01</v>
          </cell>
        </row>
        <row r="1700">
          <cell r="D1700" t="str">
            <v>NS-11618-1-03</v>
          </cell>
          <cell r="F1700" t="str">
            <v>X</v>
          </cell>
          <cell r="G1700">
            <v>15000</v>
          </cell>
          <cell r="H1700">
            <v>45629</v>
          </cell>
          <cell r="I1700" t="str">
            <v>11/28~</v>
          </cell>
          <cell r="J1700">
            <v>45625</v>
          </cell>
          <cell r="K1700">
            <v>5900</v>
          </cell>
          <cell r="L1700" t="str">
            <v>10B</v>
          </cell>
          <cell r="M1700" t="str">
            <v>C01</v>
          </cell>
        </row>
        <row r="1701">
          <cell r="D1701" t="str">
            <v>NS-11618-1-03</v>
          </cell>
          <cell r="F1701" t="str">
            <v>X</v>
          </cell>
          <cell r="G1701">
            <v>15000</v>
          </cell>
          <cell r="H1701">
            <v>45632</v>
          </cell>
          <cell r="I1701" t="str">
            <v>12/3~</v>
          </cell>
          <cell r="J1701">
            <v>45630</v>
          </cell>
          <cell r="K1701">
            <v>5900</v>
          </cell>
          <cell r="L1701" t="str">
            <v>10B</v>
          </cell>
          <cell r="M1701" t="str">
            <v>C01</v>
          </cell>
        </row>
        <row r="1702">
          <cell r="D1702" t="str">
            <v>NS-11618-1-03</v>
          </cell>
          <cell r="F1702" t="str">
            <v>X</v>
          </cell>
          <cell r="G1702">
            <v>15000</v>
          </cell>
          <cell r="H1702">
            <v>45636</v>
          </cell>
          <cell r="I1702" t="str">
            <v>12/6~</v>
          </cell>
          <cell r="J1702">
            <v>45635</v>
          </cell>
          <cell r="K1702">
            <v>5900</v>
          </cell>
          <cell r="L1702" t="str">
            <v>10B</v>
          </cell>
          <cell r="M1702" t="str">
            <v>C01</v>
          </cell>
        </row>
        <row r="1703">
          <cell r="D1703" t="str">
            <v>NS-12194-1</v>
          </cell>
          <cell r="F1703" t="str">
            <v>X</v>
          </cell>
          <cell r="G1703">
            <v>15000</v>
          </cell>
          <cell r="H1703">
            <v>45615</v>
          </cell>
          <cell r="I1703" t="str">
            <v>11/13~</v>
          </cell>
          <cell r="J1703">
            <v>45611</v>
          </cell>
          <cell r="K1703">
            <v>6500</v>
          </cell>
          <cell r="L1703" t="str">
            <v>10B</v>
          </cell>
          <cell r="M1703" t="str">
            <v>B01</v>
          </cell>
        </row>
        <row r="1704">
          <cell r="D1704" t="str">
            <v>NS-12194-1</v>
          </cell>
          <cell r="F1704" t="str">
            <v>X</v>
          </cell>
          <cell r="G1704">
            <v>15000</v>
          </cell>
          <cell r="H1704">
            <v>45617</v>
          </cell>
          <cell r="I1704" t="str">
            <v>11/19~</v>
          </cell>
          <cell r="J1704">
            <v>45616</v>
          </cell>
          <cell r="K1704">
            <v>6500</v>
          </cell>
          <cell r="L1704" t="str">
            <v>10B</v>
          </cell>
          <cell r="M1704" t="str">
            <v>B01</v>
          </cell>
        </row>
        <row r="1705">
          <cell r="D1705" t="str">
            <v>NS-12194-1</v>
          </cell>
          <cell r="F1705" t="str">
            <v>X</v>
          </cell>
          <cell r="G1705">
            <v>15000</v>
          </cell>
          <cell r="H1705">
            <v>45621</v>
          </cell>
          <cell r="I1705" t="str">
            <v>11/21~</v>
          </cell>
          <cell r="J1705">
            <v>45618</v>
          </cell>
          <cell r="K1705">
            <v>6500</v>
          </cell>
          <cell r="L1705" t="str">
            <v>10B</v>
          </cell>
          <cell r="M1705" t="str">
            <v>B01</v>
          </cell>
        </row>
        <row r="1706">
          <cell r="D1706" t="str">
            <v>NS-12194-1</v>
          </cell>
          <cell r="F1706" t="str">
            <v>X</v>
          </cell>
          <cell r="G1706">
            <v>15000</v>
          </cell>
          <cell r="H1706">
            <v>45624</v>
          </cell>
          <cell r="I1706" t="str">
            <v>11/25~</v>
          </cell>
          <cell r="J1706">
            <v>45622</v>
          </cell>
          <cell r="K1706">
            <v>6500</v>
          </cell>
          <cell r="L1706" t="str">
            <v>10B</v>
          </cell>
          <cell r="M1706" t="str">
            <v>B01</v>
          </cell>
        </row>
        <row r="1707">
          <cell r="D1707" t="str">
            <v>NS-12194-1</v>
          </cell>
          <cell r="F1707" t="str">
            <v>X</v>
          </cell>
          <cell r="G1707">
            <v>15000</v>
          </cell>
          <cell r="H1707">
            <v>45628</v>
          </cell>
          <cell r="I1707" t="str">
            <v>11/28~</v>
          </cell>
          <cell r="J1707">
            <v>45625</v>
          </cell>
          <cell r="K1707">
            <v>6500</v>
          </cell>
          <cell r="L1707" t="str">
            <v>10B</v>
          </cell>
          <cell r="M1707" t="str">
            <v>B01</v>
          </cell>
        </row>
        <row r="1708">
          <cell r="D1708" t="str">
            <v>NS-12194-1</v>
          </cell>
          <cell r="F1708" t="str">
            <v>X</v>
          </cell>
          <cell r="G1708">
            <v>15000</v>
          </cell>
          <cell r="H1708">
            <v>45630</v>
          </cell>
          <cell r="I1708" t="str">
            <v>12/2~</v>
          </cell>
          <cell r="J1708">
            <v>45629</v>
          </cell>
          <cell r="K1708">
            <v>6500</v>
          </cell>
          <cell r="L1708" t="str">
            <v>10B</v>
          </cell>
          <cell r="M1708" t="str">
            <v>B01</v>
          </cell>
        </row>
        <row r="1711">
          <cell r="D1711" t="str">
            <v>品名</v>
          </cell>
          <cell r="E1711" t="str">
            <v>途程</v>
          </cell>
          <cell r="F1711" t="str">
            <v>規格</v>
          </cell>
          <cell r="G1711" t="str">
            <v>數量</v>
          </cell>
          <cell r="H1711" t="str">
            <v>交期</v>
          </cell>
          <cell r="I1711" t="str">
            <v>架機日</v>
          </cell>
          <cell r="J1711" t="str">
            <v>入庫起始日</v>
          </cell>
          <cell r="K1711" t="str">
            <v>產速/日</v>
          </cell>
          <cell r="L1711" t="str">
            <v>利潤中心</v>
          </cell>
          <cell r="M1711" t="str">
            <v>機台</v>
          </cell>
        </row>
        <row r="1712">
          <cell r="D1712" t="str">
            <v>180231-02</v>
          </cell>
          <cell r="F1712" t="str">
            <v>X</v>
          </cell>
          <cell r="G1712">
            <v>200000</v>
          </cell>
          <cell r="H1712">
            <v>45630</v>
          </cell>
          <cell r="I1712" t="str">
            <v>11/18~</v>
          </cell>
          <cell r="J1712">
            <v>45616</v>
          </cell>
          <cell r="K1712">
            <v>21000</v>
          </cell>
          <cell r="L1712">
            <v>101</v>
          </cell>
          <cell r="M1712" t="str">
            <v>C11</v>
          </cell>
        </row>
        <row r="1713">
          <cell r="D1713" t="str">
            <v>180231-02</v>
          </cell>
          <cell r="F1713" t="str">
            <v>X</v>
          </cell>
          <cell r="K1713" t="str">
            <v>21000/天</v>
          </cell>
          <cell r="L1713">
            <v>101</v>
          </cell>
        </row>
        <row r="1714">
          <cell r="D1714">
            <v>246396</v>
          </cell>
          <cell r="F1714" t="str">
            <v>X</v>
          </cell>
          <cell r="G1714">
            <v>200000</v>
          </cell>
          <cell r="H1714">
            <v>45635</v>
          </cell>
          <cell r="I1714" t="str">
            <v>11/26+A22
11/28+A09</v>
          </cell>
          <cell r="J1714">
            <v>45625</v>
          </cell>
          <cell r="K1714" t="str">
            <v>15400*2</v>
          </cell>
          <cell r="L1714">
            <v>101</v>
          </cell>
          <cell r="M1714" t="str">
            <v>A09 A22</v>
          </cell>
        </row>
        <row r="1715">
          <cell r="D1715">
            <v>246396</v>
          </cell>
          <cell r="F1715" t="str">
            <v>X</v>
          </cell>
          <cell r="K1715" t="str">
            <v>15400*2/天</v>
          </cell>
          <cell r="L1715">
            <v>101</v>
          </cell>
          <cell r="M1715" t="str">
            <v/>
          </cell>
        </row>
        <row r="1716">
          <cell r="D1716" t="str">
            <v>246025-01</v>
          </cell>
          <cell r="F1716" t="str">
            <v>X</v>
          </cell>
          <cell r="G1716">
            <v>200000</v>
          </cell>
          <cell r="H1716">
            <v>45637</v>
          </cell>
          <cell r="I1716" t="str">
            <v>11/29+A12 A14
12/3~A19</v>
          </cell>
          <cell r="J1716">
            <v>45630</v>
          </cell>
          <cell r="K1716" t="str">
            <v>11000*3</v>
          </cell>
          <cell r="L1716">
            <v>101</v>
          </cell>
          <cell r="M1716" t="str">
            <v>A12 A19 A14</v>
          </cell>
        </row>
        <row r="1717">
          <cell r="D1717" t="str">
            <v>246025-01</v>
          </cell>
          <cell r="F1717" t="str">
            <v>X</v>
          </cell>
          <cell r="K1717" t="str">
            <v>11000*3/天</v>
          </cell>
          <cell r="L1717">
            <v>101</v>
          </cell>
        </row>
        <row r="1721">
          <cell r="D1721" t="str">
            <v>品名</v>
          </cell>
          <cell r="E1721" t="str">
            <v>途程</v>
          </cell>
          <cell r="F1721" t="str">
            <v>規格</v>
          </cell>
          <cell r="G1721" t="str">
            <v>數量</v>
          </cell>
          <cell r="H1721" t="str">
            <v>交期</v>
          </cell>
          <cell r="I1721" t="str">
            <v>架機日</v>
          </cell>
          <cell r="J1721" t="str">
            <v>入庫起始日</v>
          </cell>
          <cell r="K1721" t="str">
            <v>產速/日</v>
          </cell>
          <cell r="L1721" t="str">
            <v>利潤中心</v>
          </cell>
          <cell r="M1721" t="str">
            <v>機台</v>
          </cell>
        </row>
        <row r="1722">
          <cell r="D1722" t="str">
            <v>081-5052-1</v>
          </cell>
          <cell r="F1722" t="str">
            <v>X</v>
          </cell>
          <cell r="G1722">
            <v>5000</v>
          </cell>
          <cell r="H1722">
            <v>45629</v>
          </cell>
          <cell r="I1722">
            <v>45625</v>
          </cell>
          <cell r="J1722">
            <v>45629</v>
          </cell>
          <cell r="K1722">
            <v>8500</v>
          </cell>
          <cell r="L1722">
            <v>111</v>
          </cell>
          <cell r="M1722" t="str">
            <v>A11</v>
          </cell>
        </row>
        <row r="1725">
          <cell r="D1725" t="str">
            <v>品名</v>
          </cell>
          <cell r="E1725" t="str">
            <v>途程</v>
          </cell>
          <cell r="F1725" t="str">
            <v>規格</v>
          </cell>
          <cell r="G1725" t="str">
            <v>數量</v>
          </cell>
          <cell r="H1725" t="str">
            <v>交期</v>
          </cell>
          <cell r="I1725" t="str">
            <v>架機日</v>
          </cell>
          <cell r="J1725" t="str">
            <v>入庫起始日</v>
          </cell>
          <cell r="K1725" t="str">
            <v>產速/日</v>
          </cell>
          <cell r="L1725" t="str">
            <v>利潤中心</v>
          </cell>
          <cell r="M1725" t="str">
            <v>機台</v>
          </cell>
        </row>
        <row r="1726">
          <cell r="D1726" t="str">
            <v>185326-01</v>
          </cell>
          <cell r="F1726" t="str">
            <v>X</v>
          </cell>
          <cell r="G1726">
            <v>50000</v>
          </cell>
          <cell r="H1726">
            <v>45637</v>
          </cell>
          <cell r="I1726">
            <v>45625</v>
          </cell>
          <cell r="J1726">
            <v>45629</v>
          </cell>
          <cell r="K1726">
            <v>7700</v>
          </cell>
          <cell r="L1726">
            <v>101</v>
          </cell>
          <cell r="M1726" t="str">
            <v>F12</v>
          </cell>
        </row>
        <row r="1727">
          <cell r="D1727" t="str">
            <v>185326-01</v>
          </cell>
          <cell r="F1727" t="str">
            <v>X</v>
          </cell>
          <cell r="G1727">
            <v>50000</v>
          </cell>
          <cell r="H1727">
            <v>45645</v>
          </cell>
          <cell r="I1727" t="str">
            <v>12/11~</v>
          </cell>
          <cell r="J1727">
            <v>45638</v>
          </cell>
          <cell r="K1727">
            <v>7700</v>
          </cell>
          <cell r="L1727">
            <v>101</v>
          </cell>
          <cell r="M1727" t="str">
            <v>F12</v>
          </cell>
        </row>
        <row r="1728">
          <cell r="D1728" t="str">
            <v>185326-01</v>
          </cell>
          <cell r="K1728" t="str">
            <v>7700/天</v>
          </cell>
          <cell r="L1728">
            <v>101</v>
          </cell>
        </row>
        <row r="1729">
          <cell r="D1729">
            <v>187160</v>
          </cell>
          <cell r="F1729" t="str">
            <v>X</v>
          </cell>
          <cell r="G1729">
            <v>50000</v>
          </cell>
          <cell r="H1729">
            <v>45638</v>
          </cell>
          <cell r="I1729">
            <v>45625</v>
          </cell>
          <cell r="J1729">
            <v>45629</v>
          </cell>
          <cell r="K1729">
            <v>6500</v>
          </cell>
          <cell r="L1729">
            <v>101</v>
          </cell>
          <cell r="M1729" t="str">
            <v>F15</v>
          </cell>
        </row>
        <row r="1730">
          <cell r="D1730">
            <v>187160</v>
          </cell>
          <cell r="F1730" t="str">
            <v>X</v>
          </cell>
          <cell r="G1730">
            <v>50000</v>
          </cell>
          <cell r="H1730">
            <v>45650</v>
          </cell>
          <cell r="I1730" t="str">
            <v>12/12~</v>
          </cell>
          <cell r="J1730">
            <v>45639</v>
          </cell>
          <cell r="K1730">
            <v>6500</v>
          </cell>
          <cell r="L1730">
            <v>101</v>
          </cell>
          <cell r="M1730" t="str">
            <v>F15</v>
          </cell>
        </row>
        <row r="1731">
          <cell r="D1731">
            <v>187160</v>
          </cell>
          <cell r="K1731" t="str">
            <v>6500/天</v>
          </cell>
          <cell r="L1731">
            <v>101</v>
          </cell>
        </row>
        <row r="1732">
          <cell r="D1732" t="str">
            <v>180070-E-03</v>
          </cell>
          <cell r="F1732" t="str">
            <v>p</v>
          </cell>
          <cell r="G1732">
            <v>50000</v>
          </cell>
          <cell r="H1732">
            <v>45629</v>
          </cell>
          <cell r="I1732" t="str">
            <v>11/20~</v>
          </cell>
          <cell r="J1732">
            <v>45618</v>
          </cell>
          <cell r="K1732">
            <v>6500</v>
          </cell>
          <cell r="L1732">
            <v>101</v>
          </cell>
          <cell r="M1732" t="str">
            <v>C05</v>
          </cell>
        </row>
        <row r="1733">
          <cell r="D1733" t="str">
            <v>180070-E-03</v>
          </cell>
          <cell r="F1733" t="str">
            <v>p</v>
          </cell>
          <cell r="G1733">
            <v>50000</v>
          </cell>
          <cell r="H1733">
            <v>45639</v>
          </cell>
          <cell r="I1733" t="str">
            <v>12/3~</v>
          </cell>
          <cell r="J1733">
            <v>45630</v>
          </cell>
          <cell r="K1733">
            <v>6500</v>
          </cell>
          <cell r="L1733">
            <v>101</v>
          </cell>
          <cell r="M1733" t="str">
            <v>C05</v>
          </cell>
        </row>
        <row r="1734">
          <cell r="D1734" t="str">
            <v>180070-E-03</v>
          </cell>
          <cell r="K1734" t="str">
            <v>6500/天</v>
          </cell>
          <cell r="L1734">
            <v>101</v>
          </cell>
        </row>
        <row r="1735">
          <cell r="D1735">
            <v>244065</v>
          </cell>
          <cell r="F1735" t="str">
            <v>X</v>
          </cell>
          <cell r="G1735">
            <v>50000</v>
          </cell>
          <cell r="H1735">
            <v>45628</v>
          </cell>
          <cell r="I1735">
            <v>45616</v>
          </cell>
          <cell r="J1735">
            <v>45618</v>
          </cell>
          <cell r="K1735">
            <v>8000</v>
          </cell>
          <cell r="L1735">
            <v>101</v>
          </cell>
          <cell r="M1735" t="str">
            <v>F14</v>
          </cell>
        </row>
        <row r="1736">
          <cell r="D1736">
            <v>244065</v>
          </cell>
          <cell r="F1736" t="str">
            <v>X</v>
          </cell>
          <cell r="G1736">
            <v>50000</v>
          </cell>
          <cell r="H1736">
            <v>45636</v>
          </cell>
          <cell r="I1736" t="str">
            <v>12/2~</v>
          </cell>
          <cell r="J1736">
            <v>45629</v>
          </cell>
          <cell r="K1736">
            <v>8000</v>
          </cell>
          <cell r="L1736">
            <v>101</v>
          </cell>
          <cell r="M1736" t="str">
            <v>F14</v>
          </cell>
        </row>
        <row r="1737">
          <cell r="D1737">
            <v>244065</v>
          </cell>
          <cell r="K1737" t="str">
            <v>8000/天</v>
          </cell>
          <cell r="L1737">
            <v>101</v>
          </cell>
        </row>
        <row r="1738">
          <cell r="D1738">
            <v>244066</v>
          </cell>
          <cell r="F1738" t="str">
            <v>X</v>
          </cell>
          <cell r="G1738">
            <v>50000</v>
          </cell>
          <cell r="H1738">
            <v>45632</v>
          </cell>
          <cell r="I1738">
            <v>45625</v>
          </cell>
          <cell r="J1738">
            <v>45629</v>
          </cell>
          <cell r="K1738">
            <v>13200</v>
          </cell>
          <cell r="L1738">
            <v>101</v>
          </cell>
          <cell r="M1738" t="str">
            <v>B09</v>
          </cell>
        </row>
        <row r="1739">
          <cell r="D1739">
            <v>244066</v>
          </cell>
          <cell r="F1739" t="str">
            <v>X</v>
          </cell>
          <cell r="G1739">
            <v>50000</v>
          </cell>
          <cell r="H1739">
            <v>45638</v>
          </cell>
          <cell r="I1739" t="str">
            <v>12/6~</v>
          </cell>
          <cell r="J1739">
            <v>45635</v>
          </cell>
          <cell r="K1739">
            <v>13200</v>
          </cell>
          <cell r="L1739">
            <v>101</v>
          </cell>
          <cell r="M1739" t="str">
            <v>B09</v>
          </cell>
        </row>
        <row r="1740">
          <cell r="D1740">
            <v>244066</v>
          </cell>
          <cell r="K1740" t="str">
            <v>13200/天</v>
          </cell>
          <cell r="L1740">
            <v>101</v>
          </cell>
        </row>
        <row r="1744">
          <cell r="D1744" t="str">
            <v>品名</v>
          </cell>
          <cell r="E1744" t="str">
            <v>途程</v>
          </cell>
          <cell r="F1744" t="str">
            <v>規格</v>
          </cell>
          <cell r="G1744" t="str">
            <v>數量</v>
          </cell>
          <cell r="H1744" t="str">
            <v>交期</v>
          </cell>
          <cell r="I1744" t="str">
            <v>架機日</v>
          </cell>
          <cell r="J1744" t="str">
            <v>入庫起始日</v>
          </cell>
          <cell r="K1744" t="str">
            <v>產速/日</v>
          </cell>
          <cell r="L1744" t="str">
            <v>利潤中心</v>
          </cell>
          <cell r="M1744" t="str">
            <v>機台</v>
          </cell>
        </row>
        <row r="1745">
          <cell r="D1745" t="str">
            <v>SMBM-179DC-F</v>
          </cell>
          <cell r="F1745" t="str">
            <v>p</v>
          </cell>
          <cell r="G1745">
            <v>160000</v>
          </cell>
          <cell r="H1745">
            <v>45659</v>
          </cell>
          <cell r="I1745" t="str">
            <v>12/9~</v>
          </cell>
          <cell r="J1745">
            <v>45636</v>
          </cell>
          <cell r="K1745">
            <v>11000</v>
          </cell>
          <cell r="L1745" t="str">
            <v>11O</v>
          </cell>
          <cell r="M1745" t="str">
            <v>A10</v>
          </cell>
        </row>
        <row r="1746">
          <cell r="D1746" t="str">
            <v>G-PCBV-NW-A</v>
          </cell>
          <cell r="F1746" t="str">
            <v>X</v>
          </cell>
          <cell r="G1746">
            <v>50000</v>
          </cell>
          <cell r="H1746">
            <v>45621</v>
          </cell>
          <cell r="I1746" t="str">
            <v>11/18~</v>
          </cell>
          <cell r="J1746">
            <v>45615</v>
          </cell>
          <cell r="K1746">
            <v>10000</v>
          </cell>
          <cell r="L1746" t="str">
            <v>11G</v>
          </cell>
          <cell r="M1746" t="str">
            <v>A11</v>
          </cell>
        </row>
        <row r="1747">
          <cell r="D1747" t="str">
            <v>G-PCBV-SL-F</v>
          </cell>
          <cell r="F1747" t="str">
            <v>X</v>
          </cell>
          <cell r="G1747">
            <v>50000</v>
          </cell>
          <cell r="H1747">
            <v>45618</v>
          </cell>
          <cell r="I1747" t="str">
            <v>11/18~</v>
          </cell>
          <cell r="J1747">
            <v>45615</v>
          </cell>
          <cell r="K1747">
            <v>15400</v>
          </cell>
          <cell r="L1747" t="str">
            <v>11G</v>
          </cell>
          <cell r="M1747" t="str">
            <v>B09</v>
          </cell>
        </row>
        <row r="1750">
          <cell r="D1750" t="str">
            <v>品名</v>
          </cell>
          <cell r="E1750" t="str">
            <v>途程</v>
          </cell>
          <cell r="F1750" t="str">
            <v>規格</v>
          </cell>
          <cell r="G1750" t="str">
            <v>數量</v>
          </cell>
          <cell r="H1750" t="str">
            <v>交期</v>
          </cell>
          <cell r="I1750" t="str">
            <v>架機日</v>
          </cell>
          <cell r="J1750" t="str">
            <v>入庫起始日</v>
          </cell>
          <cell r="K1750" t="str">
            <v>產速/日</v>
          </cell>
          <cell r="L1750" t="str">
            <v>利潤中心</v>
          </cell>
          <cell r="M1750" t="str">
            <v>機台</v>
          </cell>
        </row>
        <row r="1751">
          <cell r="D1751" t="str">
            <v>FS-PF-59-RING-02</v>
          </cell>
          <cell r="F1751" t="str">
            <v>X</v>
          </cell>
          <cell r="G1751">
            <v>50000</v>
          </cell>
          <cell r="H1751">
            <v>45631</v>
          </cell>
          <cell r="I1751" t="str">
            <v>11/29~</v>
          </cell>
          <cell r="J1751">
            <v>45628</v>
          </cell>
          <cell r="K1751">
            <v>15400</v>
          </cell>
          <cell r="L1751" t="str">
            <v>10H</v>
          </cell>
          <cell r="M1751" t="str">
            <v>A02</v>
          </cell>
        </row>
        <row r="1752">
          <cell r="D1752" t="str">
            <v>FS-PF-59-C</v>
          </cell>
          <cell r="F1752" t="str">
            <v>X</v>
          </cell>
          <cell r="G1752">
            <v>51000</v>
          </cell>
          <cell r="H1752">
            <v>45617</v>
          </cell>
          <cell r="I1752" t="str">
            <v>11/19~</v>
          </cell>
          <cell r="J1752">
            <v>45616</v>
          </cell>
          <cell r="K1752">
            <v>34000</v>
          </cell>
          <cell r="L1752">
            <v>103</v>
          </cell>
          <cell r="M1752" t="str">
            <v>C16</v>
          </cell>
        </row>
        <row r="1754">
          <cell r="D1754" t="str">
            <v>品名</v>
          </cell>
          <cell r="E1754" t="str">
            <v>途程</v>
          </cell>
          <cell r="F1754" t="str">
            <v>規格</v>
          </cell>
          <cell r="G1754" t="str">
            <v>數量</v>
          </cell>
          <cell r="H1754" t="str">
            <v>交期</v>
          </cell>
          <cell r="I1754" t="str">
            <v>架機日</v>
          </cell>
          <cell r="J1754" t="str">
            <v>入庫起始日</v>
          </cell>
          <cell r="K1754" t="str">
            <v>產速/日</v>
          </cell>
          <cell r="L1754" t="str">
            <v>利潤中心</v>
          </cell>
          <cell r="M1754" t="str">
            <v>機台</v>
          </cell>
        </row>
        <row r="1755">
          <cell r="D1755" t="str">
            <v>SLCU-6A-C</v>
          </cell>
          <cell r="F1755" t="str">
            <v>X</v>
          </cell>
          <cell r="G1755">
            <v>78000</v>
          </cell>
          <cell r="H1755">
            <v>45623</v>
          </cell>
          <cell r="I1755" t="str">
            <v>11/20~</v>
          </cell>
          <cell r="J1755">
            <v>45617</v>
          </cell>
          <cell r="K1755">
            <v>17500</v>
          </cell>
          <cell r="L1755">
            <v>102</v>
          </cell>
          <cell r="M1755" t="str">
            <v>C09</v>
          </cell>
        </row>
        <row r="1756">
          <cell r="D1756" t="str">
            <v>SLCU-6A-R-02</v>
          </cell>
          <cell r="F1756" t="str">
            <v>X</v>
          </cell>
          <cell r="G1756">
            <v>78000</v>
          </cell>
          <cell r="H1756">
            <v>45628</v>
          </cell>
          <cell r="I1756" t="str">
            <v>11/20~</v>
          </cell>
          <cell r="J1756">
            <v>45617</v>
          </cell>
          <cell r="K1756">
            <v>11000</v>
          </cell>
          <cell r="L1756">
            <v>102</v>
          </cell>
          <cell r="M1756" t="str">
            <v>B10</v>
          </cell>
        </row>
        <row r="1757">
          <cell r="D1757" t="str">
            <v>SLCU-6-CC</v>
          </cell>
          <cell r="F1757" t="str">
            <v>X</v>
          </cell>
          <cell r="G1757">
            <v>78000</v>
          </cell>
          <cell r="H1757">
            <v>45622</v>
          </cell>
          <cell r="I1757" t="str">
            <v>11/18~</v>
          </cell>
          <cell r="J1757">
            <v>45615</v>
          </cell>
          <cell r="K1757">
            <v>13200</v>
          </cell>
          <cell r="L1757">
            <v>102</v>
          </cell>
          <cell r="M1757" t="str">
            <v>A14</v>
          </cell>
        </row>
        <row r="1758">
          <cell r="D1758" t="str">
            <v>SLCU-6QB-B</v>
          </cell>
          <cell r="F1758" t="str">
            <v>X</v>
          </cell>
          <cell r="G1758">
            <v>79000</v>
          </cell>
          <cell r="H1758">
            <v>45623</v>
          </cell>
          <cell r="I1758" t="str">
            <v>11/18~</v>
          </cell>
          <cell r="J1758">
            <v>45615</v>
          </cell>
          <cell r="K1758">
            <v>13200</v>
          </cell>
          <cell r="L1758">
            <v>102</v>
          </cell>
          <cell r="M1758" t="str">
            <v>F15</v>
          </cell>
        </row>
        <row r="1759">
          <cell r="D1759" t="str">
            <v>XVDV812-086-NUT</v>
          </cell>
          <cell r="F1759" t="str">
            <v>X</v>
          </cell>
          <cell r="G1759">
            <v>78000</v>
          </cell>
          <cell r="H1759">
            <v>45630</v>
          </cell>
          <cell r="I1759">
            <v>45623</v>
          </cell>
          <cell r="J1759">
            <v>45625</v>
          </cell>
          <cell r="K1759">
            <v>17500</v>
          </cell>
          <cell r="L1759">
            <v>102</v>
          </cell>
          <cell r="M1759" t="str">
            <v>B11</v>
          </cell>
        </row>
        <row r="1762">
          <cell r="D1762" t="str">
            <v>品名</v>
          </cell>
          <cell r="E1762" t="str">
            <v>途程</v>
          </cell>
          <cell r="F1762" t="str">
            <v>規格</v>
          </cell>
          <cell r="G1762" t="str">
            <v>數量</v>
          </cell>
          <cell r="H1762" t="str">
            <v>交期</v>
          </cell>
          <cell r="I1762" t="str">
            <v>架機日</v>
          </cell>
          <cell r="J1762" t="str">
            <v>入庫起始日</v>
          </cell>
          <cell r="K1762" t="str">
            <v>產速/日</v>
          </cell>
          <cell r="L1762" t="str">
            <v>利潤中心</v>
          </cell>
          <cell r="M1762" t="str">
            <v>機台</v>
          </cell>
        </row>
        <row r="1763">
          <cell r="D1763" t="str">
            <v>245316-U</v>
          </cell>
          <cell r="F1763" t="str">
            <v>X</v>
          </cell>
          <cell r="G1763">
            <v>114500</v>
          </cell>
          <cell r="H1763">
            <v>45639</v>
          </cell>
          <cell r="I1763">
            <v>45628</v>
          </cell>
          <cell r="J1763">
            <v>45630</v>
          </cell>
          <cell r="K1763">
            <v>15400</v>
          </cell>
          <cell r="L1763">
            <v>101</v>
          </cell>
          <cell r="M1763" t="str">
            <v>A21</v>
          </cell>
        </row>
        <row r="1764">
          <cell r="D1764" t="str">
            <v>245530-U-01</v>
          </cell>
          <cell r="F1764" t="str">
            <v>X</v>
          </cell>
          <cell r="G1764">
            <v>24800</v>
          </cell>
          <cell r="H1764">
            <v>45630</v>
          </cell>
          <cell r="I1764">
            <v>45625</v>
          </cell>
          <cell r="J1764">
            <v>45629</v>
          </cell>
          <cell r="K1764">
            <v>15400</v>
          </cell>
          <cell r="L1764">
            <v>101</v>
          </cell>
          <cell r="M1764" t="str">
            <v>A18</v>
          </cell>
        </row>
        <row r="1765">
          <cell r="D1765" t="str">
            <v>246346-U</v>
          </cell>
          <cell r="F1765" t="str">
            <v>X</v>
          </cell>
          <cell r="G1765">
            <v>111600</v>
          </cell>
          <cell r="H1765">
            <v>45637</v>
          </cell>
          <cell r="I1765">
            <v>45628</v>
          </cell>
          <cell r="J1765">
            <v>45630</v>
          </cell>
          <cell r="K1765">
            <v>18700</v>
          </cell>
          <cell r="L1765">
            <v>101</v>
          </cell>
          <cell r="M1765" t="str">
            <v>C09</v>
          </cell>
        </row>
        <row r="1766">
          <cell r="D1766" t="str">
            <v>99901310-A1-01</v>
          </cell>
          <cell r="F1766" t="str">
            <v>X</v>
          </cell>
          <cell r="G1766">
            <v>113800</v>
          </cell>
          <cell r="H1766">
            <v>45630</v>
          </cell>
          <cell r="I1766">
            <v>45618</v>
          </cell>
          <cell r="J1766">
            <v>45622</v>
          </cell>
          <cell r="K1766">
            <v>17500</v>
          </cell>
          <cell r="L1766">
            <v>101</v>
          </cell>
          <cell r="M1766" t="str">
            <v>A06</v>
          </cell>
        </row>
        <row r="1767">
          <cell r="D1767" t="str">
            <v>99901310-A1-01</v>
          </cell>
          <cell r="F1767" t="str">
            <v>X</v>
          </cell>
          <cell r="G1767">
            <v>25400</v>
          </cell>
          <cell r="H1767">
            <v>45632</v>
          </cell>
          <cell r="I1767" t="str">
            <v>12/4~</v>
          </cell>
          <cell r="J1767">
            <v>45632</v>
          </cell>
          <cell r="K1767">
            <v>17500</v>
          </cell>
          <cell r="L1767">
            <v>101</v>
          </cell>
          <cell r="M1767" t="str">
            <v>A06</v>
          </cell>
        </row>
        <row r="1768">
          <cell r="D1768" t="str">
            <v>99901320-C-01</v>
          </cell>
          <cell r="F1768" t="str">
            <v>X</v>
          </cell>
          <cell r="G1768">
            <v>24500</v>
          </cell>
          <cell r="H1768">
            <v>45630</v>
          </cell>
          <cell r="I1768">
            <v>45625</v>
          </cell>
          <cell r="J1768">
            <v>45629</v>
          </cell>
          <cell r="K1768">
            <v>17500</v>
          </cell>
          <cell r="L1768">
            <v>101</v>
          </cell>
          <cell r="M1768" t="str">
            <v>C12</v>
          </cell>
        </row>
        <row r="1770">
          <cell r="D1770" t="str">
            <v>品名</v>
          </cell>
          <cell r="E1770" t="str">
            <v>途程</v>
          </cell>
          <cell r="F1770" t="str">
            <v>規格</v>
          </cell>
          <cell r="G1770" t="str">
            <v>數量</v>
          </cell>
          <cell r="H1770" t="str">
            <v>交期</v>
          </cell>
          <cell r="I1770" t="str">
            <v>架機日</v>
          </cell>
          <cell r="J1770" t="str">
            <v>入庫起始日</v>
          </cell>
          <cell r="K1770" t="str">
            <v>產速/日</v>
          </cell>
          <cell r="L1770" t="str">
            <v>利潤中心</v>
          </cell>
          <cell r="M1770" t="str">
            <v>機台</v>
          </cell>
        </row>
        <row r="1771">
          <cell r="D1771" t="str">
            <v>184516-02</v>
          </cell>
          <cell r="F1771" t="str">
            <v>P</v>
          </cell>
          <cell r="G1771">
            <v>10100</v>
          </cell>
          <cell r="H1771">
            <v>45629</v>
          </cell>
          <cell r="I1771" t="str">
            <v>11/26~</v>
          </cell>
          <cell r="J1771">
            <v>45624</v>
          </cell>
          <cell r="K1771">
            <v>3300</v>
          </cell>
          <cell r="L1771" t="str">
            <v>10F</v>
          </cell>
          <cell r="M1771" t="str">
            <v>B14</v>
          </cell>
        </row>
        <row r="1772">
          <cell r="D1772" t="str">
            <v>244500-02</v>
          </cell>
          <cell r="F1772" t="str">
            <v>X</v>
          </cell>
          <cell r="G1772">
            <v>10200</v>
          </cell>
          <cell r="H1772">
            <v>45623</v>
          </cell>
          <cell r="I1772" t="str">
            <v>11/22~</v>
          </cell>
          <cell r="J1772">
            <v>45623</v>
          </cell>
          <cell r="K1772">
            <v>6500</v>
          </cell>
          <cell r="L1772" t="str">
            <v>10F</v>
          </cell>
          <cell r="M1772" t="str">
            <v>F13</v>
          </cell>
        </row>
        <row r="1773">
          <cell r="D1773" t="str">
            <v>27-9294-D-01</v>
          </cell>
          <cell r="F1773" t="str">
            <v>X</v>
          </cell>
          <cell r="G1773">
            <v>10100</v>
          </cell>
          <cell r="H1773">
            <v>45624</v>
          </cell>
          <cell r="I1773" t="str">
            <v>11/25~</v>
          </cell>
          <cell r="J1773">
            <v>45623</v>
          </cell>
          <cell r="K1773">
            <v>6500</v>
          </cell>
          <cell r="L1773" t="str">
            <v>10F</v>
          </cell>
          <cell r="M1773" t="str">
            <v>C04</v>
          </cell>
        </row>
        <row r="1774">
          <cell r="D1774">
            <v>180501</v>
          </cell>
          <cell r="F1774" t="str">
            <v>X</v>
          </cell>
          <cell r="G1774">
            <v>10200</v>
          </cell>
          <cell r="H1774">
            <v>45622</v>
          </cell>
          <cell r="I1774" t="str">
            <v>11/25~</v>
          </cell>
          <cell r="J1774">
            <v>45622</v>
          </cell>
          <cell r="K1774">
            <v>13200</v>
          </cell>
          <cell r="L1774" t="str">
            <v>10F</v>
          </cell>
          <cell r="M1774" t="str">
            <v>A12</v>
          </cell>
        </row>
        <row r="1777">
          <cell r="D1777" t="str">
            <v>品名</v>
          </cell>
          <cell r="E1777" t="str">
            <v>途程</v>
          </cell>
          <cell r="F1777" t="str">
            <v>規格</v>
          </cell>
          <cell r="G1777" t="str">
            <v>數量</v>
          </cell>
          <cell r="H1777" t="str">
            <v>交期</v>
          </cell>
          <cell r="I1777" t="str">
            <v>架機日</v>
          </cell>
          <cell r="J1777" t="str">
            <v>入庫起始日</v>
          </cell>
          <cell r="K1777" t="str">
            <v>產速/日</v>
          </cell>
          <cell r="L1777" t="str">
            <v>利潤中心</v>
          </cell>
          <cell r="M1777" t="str">
            <v>機台</v>
          </cell>
        </row>
        <row r="1778">
          <cell r="D1778" t="str">
            <v>89570004-B</v>
          </cell>
          <cell r="F1778" t="str">
            <v>P</v>
          </cell>
          <cell r="G1778">
            <v>9800</v>
          </cell>
          <cell r="H1778">
            <v>45629</v>
          </cell>
          <cell r="I1778">
            <v>45623</v>
          </cell>
          <cell r="J1778">
            <v>45625</v>
          </cell>
          <cell r="K1778">
            <v>3300</v>
          </cell>
          <cell r="L1778" t="str">
            <v>12B</v>
          </cell>
          <cell r="M1778" t="str">
            <v>F08</v>
          </cell>
        </row>
        <row r="1779">
          <cell r="D1779" t="str">
            <v>89570005-D</v>
          </cell>
          <cell r="F1779" t="str">
            <v>X</v>
          </cell>
          <cell r="G1779">
            <v>10000</v>
          </cell>
          <cell r="H1779">
            <v>45631</v>
          </cell>
          <cell r="I1779">
            <v>45629</v>
          </cell>
          <cell r="J1779">
            <v>45631</v>
          </cell>
          <cell r="K1779">
            <v>15400</v>
          </cell>
          <cell r="L1779" t="str">
            <v>12B</v>
          </cell>
          <cell r="M1779" t="str">
            <v>C04</v>
          </cell>
        </row>
        <row r="1782">
          <cell r="D1782" t="str">
            <v>品名</v>
          </cell>
          <cell r="E1782" t="str">
            <v>途程</v>
          </cell>
          <cell r="F1782" t="str">
            <v>規格</v>
          </cell>
          <cell r="G1782" t="str">
            <v>數量</v>
          </cell>
          <cell r="H1782" t="str">
            <v>交期</v>
          </cell>
          <cell r="I1782" t="str">
            <v>架機日</v>
          </cell>
          <cell r="J1782" t="str">
            <v>入庫起始日</v>
          </cell>
          <cell r="K1782" t="str">
            <v>產速/日</v>
          </cell>
          <cell r="L1782" t="str">
            <v>利潤中心</v>
          </cell>
          <cell r="M1782" t="str">
            <v>機台</v>
          </cell>
        </row>
        <row r="1783">
          <cell r="D1783" t="str">
            <v>SLC11A-B-01</v>
          </cell>
          <cell r="F1783" t="str">
            <v>X</v>
          </cell>
          <cell r="G1783">
            <v>15000</v>
          </cell>
          <cell r="H1783">
            <v>45622</v>
          </cell>
          <cell r="I1783" t="str">
            <v>11/22~</v>
          </cell>
          <cell r="J1783">
            <v>45621</v>
          </cell>
          <cell r="K1783">
            <v>8500</v>
          </cell>
          <cell r="L1783">
            <v>102</v>
          </cell>
          <cell r="M1783" t="str">
            <v>F12</v>
          </cell>
        </row>
        <row r="1784">
          <cell r="D1784" t="str">
            <v>SLC11A-R-01</v>
          </cell>
          <cell r="F1784" t="str">
            <v>X</v>
          </cell>
          <cell r="G1784">
            <v>15000</v>
          </cell>
          <cell r="H1784">
            <v>45635</v>
          </cell>
          <cell r="I1784">
            <v>45629</v>
          </cell>
          <cell r="J1784">
            <v>45631</v>
          </cell>
          <cell r="K1784">
            <v>6500</v>
          </cell>
          <cell r="L1784">
            <v>102</v>
          </cell>
          <cell r="M1784" t="str">
            <v>F11</v>
          </cell>
        </row>
        <row r="1785">
          <cell r="D1785" t="str">
            <v>SLC11B-CC</v>
          </cell>
          <cell r="F1785" t="str">
            <v>X</v>
          </cell>
          <cell r="G1785">
            <v>15000</v>
          </cell>
          <cell r="H1785">
            <v>45622</v>
          </cell>
          <cell r="I1785" t="str">
            <v>11/22~</v>
          </cell>
          <cell r="J1785">
            <v>45621</v>
          </cell>
          <cell r="K1785">
            <v>13200</v>
          </cell>
          <cell r="L1785">
            <v>102</v>
          </cell>
          <cell r="M1785" t="str">
            <v>C07</v>
          </cell>
        </row>
        <row r="1786">
          <cell r="D1786" t="str">
            <v>SLC11-C</v>
          </cell>
          <cell r="F1786" t="str">
            <v>X</v>
          </cell>
          <cell r="G1786">
            <v>15000</v>
          </cell>
          <cell r="H1786">
            <v>45622</v>
          </cell>
          <cell r="I1786" t="str">
            <v>11/22~</v>
          </cell>
          <cell r="J1786">
            <v>45621</v>
          </cell>
          <cell r="K1786">
            <v>13200</v>
          </cell>
          <cell r="L1786">
            <v>102</v>
          </cell>
          <cell r="M1786" t="str">
            <v>F06</v>
          </cell>
        </row>
        <row r="1787">
          <cell r="D1787" t="str">
            <v>SLC11-CC-01</v>
          </cell>
          <cell r="F1787" t="str">
            <v>X</v>
          </cell>
          <cell r="G1787">
            <v>15000</v>
          </cell>
          <cell r="H1787">
            <v>45621</v>
          </cell>
          <cell r="I1787" t="str">
            <v>11/22~</v>
          </cell>
          <cell r="J1787">
            <v>45621</v>
          </cell>
          <cell r="K1787">
            <v>15400</v>
          </cell>
          <cell r="L1787">
            <v>102</v>
          </cell>
          <cell r="M1787" t="str">
            <v>A03</v>
          </cell>
        </row>
        <row r="1788">
          <cell r="D1788" t="str">
            <v>SLC11-NUT-01</v>
          </cell>
          <cell r="F1788" t="str">
            <v>X</v>
          </cell>
          <cell r="G1788">
            <v>15000</v>
          </cell>
          <cell r="H1788">
            <v>45618</v>
          </cell>
          <cell r="I1788">
            <v>45616</v>
          </cell>
          <cell r="J1788">
            <v>45618</v>
          </cell>
          <cell r="K1788">
            <v>21000</v>
          </cell>
          <cell r="L1788">
            <v>102</v>
          </cell>
          <cell r="M1788" t="str">
            <v>C10</v>
          </cell>
        </row>
        <row r="1791">
          <cell r="D1791" t="str">
            <v>品名</v>
          </cell>
          <cell r="E1791" t="str">
            <v>途程</v>
          </cell>
          <cell r="F1791" t="str">
            <v>規格</v>
          </cell>
          <cell r="G1791" t="str">
            <v>數量</v>
          </cell>
          <cell r="H1791" t="str">
            <v>交期</v>
          </cell>
          <cell r="I1791" t="str">
            <v>架機日</v>
          </cell>
          <cell r="J1791" t="str">
            <v>入庫起始日</v>
          </cell>
          <cell r="K1791" t="str">
            <v>產速/日</v>
          </cell>
          <cell r="L1791" t="str">
            <v>利潤中心</v>
          </cell>
          <cell r="M1791" t="str">
            <v>機台</v>
          </cell>
        </row>
        <row r="1792">
          <cell r="D1792" t="str">
            <v>PCB90-RHT-A</v>
          </cell>
          <cell r="F1792" t="str">
            <v>P</v>
          </cell>
          <cell r="G1792">
            <v>2000</v>
          </cell>
          <cell r="H1792">
            <v>45631</v>
          </cell>
          <cell r="I1792">
            <v>45628</v>
          </cell>
          <cell r="J1792">
            <v>45631</v>
          </cell>
          <cell r="K1792">
            <v>8000</v>
          </cell>
          <cell r="L1792" t="str">
            <v>10S</v>
          </cell>
          <cell r="M1792" t="str">
            <v>F06</v>
          </cell>
        </row>
        <row r="1793">
          <cell r="D1793" t="str">
            <v>PCB90-RHT-B-01</v>
          </cell>
          <cell r="F1793" t="str">
            <v>X</v>
          </cell>
          <cell r="G1793">
            <v>2000</v>
          </cell>
          <cell r="H1793">
            <v>45630</v>
          </cell>
          <cell r="I1793">
            <v>45628</v>
          </cell>
          <cell r="J1793">
            <v>45630</v>
          </cell>
          <cell r="K1793">
            <v>6500</v>
          </cell>
          <cell r="L1793" t="str">
            <v>10S</v>
          </cell>
          <cell r="M1793" t="str">
            <v>B07</v>
          </cell>
        </row>
        <row r="1796">
          <cell r="D1796" t="str">
            <v xml:space="preserve"> 品名 </v>
          </cell>
          <cell r="E1796" t="str">
            <v xml:space="preserve"> 途程 </v>
          </cell>
          <cell r="F1796" t="str">
            <v xml:space="preserve"> 規格 </v>
          </cell>
          <cell r="G1796" t="str">
            <v xml:space="preserve"> 數量 </v>
          </cell>
          <cell r="H1796" t="str">
            <v xml:space="preserve"> 交期 </v>
          </cell>
          <cell r="I1796" t="str">
            <v xml:space="preserve"> 架機日 </v>
          </cell>
          <cell r="J1796" t="str">
            <v xml:space="preserve"> 入庫起始日 </v>
          </cell>
          <cell r="K1796" t="str">
            <v xml:space="preserve"> 產速/日 </v>
          </cell>
          <cell r="L1796" t="str">
            <v xml:space="preserve"> 利潤中心 </v>
          </cell>
          <cell r="M1796" t="str">
            <v xml:space="preserve"> 機台 </v>
          </cell>
        </row>
        <row r="1797">
          <cell r="D1797" t="str">
            <v>CSI-CPE-F-H2-01</v>
          </cell>
          <cell r="F1797" t="str">
            <v>X</v>
          </cell>
          <cell r="G1797">
            <v>400000</v>
          </cell>
          <cell r="H1797">
            <v>45635</v>
          </cell>
          <cell r="I1797" t="str">
            <v>11/22~</v>
          </cell>
          <cell r="J1797">
            <v>45622</v>
          </cell>
          <cell r="K1797" t="str">
            <v>22000*2</v>
          </cell>
          <cell r="L1797" t="str">
            <v>11R</v>
          </cell>
          <cell r="M1797" t="str">
            <v>A15 A21</v>
          </cell>
        </row>
        <row r="1798">
          <cell r="D1798" t="str">
            <v>CSI-CPE-F-H</v>
          </cell>
          <cell r="F1798" t="str">
            <v>P</v>
          </cell>
          <cell r="G1798">
            <v>197000</v>
          </cell>
          <cell r="H1798">
            <v>45636</v>
          </cell>
          <cell r="I1798" t="str">
            <v>11/25~</v>
          </cell>
          <cell r="J1798">
            <v>45623</v>
          </cell>
          <cell r="K1798">
            <v>20000</v>
          </cell>
          <cell r="L1798" t="str">
            <v>11R</v>
          </cell>
          <cell r="M1798" t="str">
            <v>C13</v>
          </cell>
        </row>
        <row r="1799">
          <cell r="D1799" t="str">
            <v>G-F81FZ-H-01</v>
          </cell>
          <cell r="F1799" t="str">
            <v>X</v>
          </cell>
          <cell r="G1799">
            <v>200000</v>
          </cell>
          <cell r="H1799">
            <v>45643</v>
          </cell>
          <cell r="I1799" t="str">
            <v>12/22~</v>
          </cell>
          <cell r="J1799">
            <v>45652</v>
          </cell>
          <cell r="K1799">
            <v>13200</v>
          </cell>
          <cell r="L1799" t="str">
            <v>11R</v>
          </cell>
          <cell r="M1799" t="str">
            <v>C06</v>
          </cell>
        </row>
        <row r="1803">
          <cell r="D1803" t="str">
            <v xml:space="preserve"> 品名 </v>
          </cell>
          <cell r="E1803" t="str">
            <v xml:space="preserve"> 途程 </v>
          </cell>
          <cell r="F1803" t="str">
            <v xml:space="preserve"> 規格 </v>
          </cell>
          <cell r="G1803" t="str">
            <v xml:space="preserve"> 數量 </v>
          </cell>
          <cell r="H1803" t="str">
            <v xml:space="preserve"> 交期 </v>
          </cell>
          <cell r="I1803" t="str">
            <v xml:space="preserve"> 架機日 </v>
          </cell>
          <cell r="J1803" t="str">
            <v xml:space="preserve"> 入庫起始日 </v>
          </cell>
          <cell r="K1803" t="str">
            <v xml:space="preserve"> 產速/日 </v>
          </cell>
          <cell r="L1803" t="str">
            <v xml:space="preserve"> 利潤中心 </v>
          </cell>
          <cell r="M1803" t="str">
            <v xml:space="preserve"> 機台 </v>
          </cell>
        </row>
        <row r="1804">
          <cell r="D1804" t="str">
            <v>F61-3GHZ-TT-OR-B-X3</v>
          </cell>
          <cell r="G1804">
            <v>300</v>
          </cell>
          <cell r="H1804">
            <v>45624</v>
          </cell>
          <cell r="I1804">
            <v>45622</v>
          </cell>
          <cell r="L1804">
            <v>110</v>
          </cell>
          <cell r="M1804" t="str">
            <v>B13</v>
          </cell>
        </row>
        <row r="1807">
          <cell r="D1807" t="str">
            <v xml:space="preserve"> 品名 </v>
          </cell>
          <cell r="E1807" t="str">
            <v xml:space="preserve"> 途程 </v>
          </cell>
          <cell r="F1807" t="str">
            <v xml:space="preserve"> 規格 </v>
          </cell>
          <cell r="G1807" t="str">
            <v xml:space="preserve"> 數量 </v>
          </cell>
          <cell r="H1807" t="str">
            <v xml:space="preserve"> 交期 </v>
          </cell>
          <cell r="I1807" t="str">
            <v xml:space="preserve"> 架機日 </v>
          </cell>
          <cell r="J1807" t="str">
            <v xml:space="preserve"> 入庫起始日 </v>
          </cell>
          <cell r="K1807" t="str">
            <v xml:space="preserve"> 產速/日 </v>
          </cell>
          <cell r="L1807" t="str">
            <v xml:space="preserve"> 利潤中心 </v>
          </cell>
          <cell r="M1807" t="str">
            <v xml:space="preserve"> 機台 </v>
          </cell>
        </row>
        <row r="1808">
          <cell r="D1808" t="str">
            <v>023-HH</v>
          </cell>
          <cell r="F1808" t="str">
            <v>X</v>
          </cell>
          <cell r="G1808">
            <v>40300</v>
          </cell>
          <cell r="H1808">
            <v>45636</v>
          </cell>
          <cell r="I1808">
            <v>45629</v>
          </cell>
          <cell r="J1808">
            <v>45631</v>
          </cell>
          <cell r="K1808">
            <v>13200</v>
          </cell>
          <cell r="L1808" t="str">
            <v>10U</v>
          </cell>
          <cell r="M1808" t="str">
            <v>A03</v>
          </cell>
        </row>
        <row r="1809">
          <cell r="D1809" t="str">
            <v>180231-02</v>
          </cell>
          <cell r="F1809" t="str">
            <v>X</v>
          </cell>
          <cell r="G1809">
            <v>300300</v>
          </cell>
          <cell r="H1809">
            <v>45637</v>
          </cell>
          <cell r="I1809" t="str">
            <v>11/25~C11
11/28+C05</v>
          </cell>
          <cell r="J1809">
            <v>45624</v>
          </cell>
          <cell r="K1809" t="str">
            <v>21000*2</v>
          </cell>
          <cell r="L1809">
            <v>101</v>
          </cell>
          <cell r="M1809" t="str">
            <v>C05 C11</v>
          </cell>
        </row>
        <row r="1810">
          <cell r="D1810" t="str">
            <v>180231-02</v>
          </cell>
          <cell r="F1810" t="str">
            <v>X</v>
          </cell>
          <cell r="G1810">
            <v>300000</v>
          </cell>
          <cell r="H1810">
            <v>45650</v>
          </cell>
          <cell r="I1810" t="str">
            <v>12/11~</v>
          </cell>
          <cell r="J1810">
            <v>45638</v>
          </cell>
          <cell r="K1810" t="str">
            <v>21000*2</v>
          </cell>
          <cell r="L1810">
            <v>101</v>
          </cell>
          <cell r="M1810" t="str">
            <v>C05 C11</v>
          </cell>
        </row>
        <row r="1811">
          <cell r="D1811" t="str">
            <v>180231-02</v>
          </cell>
          <cell r="F1811" t="str">
            <v>X</v>
          </cell>
          <cell r="G1811">
            <v>300000</v>
          </cell>
          <cell r="H1811">
            <v>45302</v>
          </cell>
          <cell r="I1811" t="str">
            <v>12/24~</v>
          </cell>
          <cell r="J1811">
            <v>45651</v>
          </cell>
          <cell r="K1811" t="str">
            <v>21000*2</v>
          </cell>
          <cell r="L1811">
            <v>101</v>
          </cell>
          <cell r="M1811" t="str">
            <v>C05 C11</v>
          </cell>
        </row>
        <row r="1812">
          <cell r="D1812" t="str">
            <v>246062-01</v>
          </cell>
          <cell r="F1812" t="str">
            <v>X</v>
          </cell>
          <cell r="G1812">
            <v>299800</v>
          </cell>
          <cell r="H1812">
            <v>45638</v>
          </cell>
          <cell r="I1812" t="str">
            <v>11/29+A13 A14
12/4+A11 A12</v>
          </cell>
          <cell r="K1812" t="str">
            <v>12750*4</v>
          </cell>
          <cell r="L1812">
            <v>101</v>
          </cell>
          <cell r="M1812" t="str">
            <v>A11 A12 A13 A14</v>
          </cell>
        </row>
        <row r="1813">
          <cell r="D1813" t="str">
            <v>246062-01</v>
          </cell>
          <cell r="F1813" t="str">
            <v>X</v>
          </cell>
          <cell r="G1813">
            <v>300000</v>
          </cell>
          <cell r="H1813">
            <v>45646</v>
          </cell>
          <cell r="I1813" t="str">
            <v>12/12~</v>
          </cell>
          <cell r="J1813">
            <v>45639</v>
          </cell>
          <cell r="K1813" t="str">
            <v>12750*4</v>
          </cell>
          <cell r="L1813">
            <v>101</v>
          </cell>
          <cell r="M1813" t="str">
            <v>A11 A12 A13 A14</v>
          </cell>
        </row>
        <row r="1814">
          <cell r="D1814" t="str">
            <v>246062-01</v>
          </cell>
          <cell r="F1814" t="str">
            <v>X</v>
          </cell>
          <cell r="G1814">
            <v>300000</v>
          </cell>
          <cell r="H1814">
            <v>45294</v>
          </cell>
          <cell r="I1814" t="str">
            <v>12/20~</v>
          </cell>
          <cell r="J1814">
            <v>45649</v>
          </cell>
          <cell r="K1814" t="str">
            <v>12750*4</v>
          </cell>
          <cell r="L1814">
            <v>101</v>
          </cell>
          <cell r="M1814" t="str">
            <v>A11 A12 A13 A14</v>
          </cell>
        </row>
        <row r="1815">
          <cell r="D1815" t="str">
            <v>246386-02</v>
          </cell>
          <cell r="F1815" t="str">
            <v>X</v>
          </cell>
          <cell r="G1815">
            <v>300700</v>
          </cell>
          <cell r="H1815">
            <v>45636</v>
          </cell>
          <cell r="I1815">
            <v>45624</v>
          </cell>
          <cell r="J1815">
            <v>45321</v>
          </cell>
          <cell r="K1815" t="str">
            <v>15400*3</v>
          </cell>
          <cell r="L1815">
            <v>101</v>
          </cell>
          <cell r="M1815" t="str">
            <v>A09 A17 A22</v>
          </cell>
        </row>
        <row r="1816">
          <cell r="D1816" t="str">
            <v>246386-02</v>
          </cell>
          <cell r="F1816" t="str">
            <v>X</v>
          </cell>
          <cell r="G1816">
            <v>300000</v>
          </cell>
          <cell r="H1816">
            <v>45645</v>
          </cell>
          <cell r="I1816" t="str">
            <v>12/10~</v>
          </cell>
          <cell r="J1816">
            <v>45637</v>
          </cell>
          <cell r="K1816" t="str">
            <v>15400*3</v>
          </cell>
          <cell r="L1816">
            <v>101</v>
          </cell>
          <cell r="M1816" t="str">
            <v>A09 A17 A22</v>
          </cell>
        </row>
        <row r="1817">
          <cell r="D1817" t="str">
            <v>246386-02</v>
          </cell>
          <cell r="F1817" t="str">
            <v>X</v>
          </cell>
          <cell r="G1817">
            <v>300000</v>
          </cell>
          <cell r="H1817">
            <v>45294</v>
          </cell>
          <cell r="I1817" t="str">
            <v>12/19~</v>
          </cell>
          <cell r="J1817">
            <v>45646</v>
          </cell>
          <cell r="K1817" t="str">
            <v>15400*3</v>
          </cell>
          <cell r="L1817">
            <v>101</v>
          </cell>
          <cell r="M1817" t="str">
            <v>A09 A17 A22</v>
          </cell>
        </row>
        <row r="1818">
          <cell r="D1818" t="str">
            <v>534831-009-B-03</v>
          </cell>
          <cell r="F1818" t="str">
            <v>X</v>
          </cell>
          <cell r="G1818">
            <v>20300</v>
          </cell>
          <cell r="H1818">
            <v>45632</v>
          </cell>
          <cell r="I1818">
            <v>45629</v>
          </cell>
          <cell r="J1818">
            <v>45631</v>
          </cell>
          <cell r="K1818">
            <v>10300</v>
          </cell>
          <cell r="L1818" t="str">
            <v>10U</v>
          </cell>
          <cell r="M1818" t="str">
            <v>B04</v>
          </cell>
        </row>
        <row r="1819">
          <cell r="D1819" t="str">
            <v>534831-009-B-03</v>
          </cell>
          <cell r="F1819" t="str">
            <v>X</v>
          </cell>
          <cell r="G1819">
            <v>20300</v>
          </cell>
          <cell r="H1819">
            <v>45636</v>
          </cell>
          <cell r="I1819" t="str">
            <v>12/6~</v>
          </cell>
          <cell r="J1819">
            <v>45635</v>
          </cell>
          <cell r="K1819">
            <v>10300</v>
          </cell>
          <cell r="L1819" t="str">
            <v>10U</v>
          </cell>
          <cell r="M1819" t="str">
            <v>B04</v>
          </cell>
        </row>
        <row r="1820">
          <cell r="D1820" t="str">
            <v>ATT-A</v>
          </cell>
          <cell r="F1820" t="str">
            <v>X</v>
          </cell>
          <cell r="G1820">
            <v>46000</v>
          </cell>
          <cell r="H1820">
            <v>45636</v>
          </cell>
          <cell r="I1820">
            <v>45625</v>
          </cell>
          <cell r="J1820">
            <v>45629</v>
          </cell>
          <cell r="K1820">
            <v>8000</v>
          </cell>
          <cell r="L1820" t="str">
            <v>11S</v>
          </cell>
          <cell r="M1820" t="str">
            <v>B13</v>
          </cell>
        </row>
        <row r="1821">
          <cell r="D1821" t="str">
            <v>FAM-D</v>
          </cell>
          <cell r="F1821" t="str">
            <v>X</v>
          </cell>
          <cell r="G1821">
            <v>46000</v>
          </cell>
          <cell r="H1821">
            <v>45631</v>
          </cell>
          <cell r="I1821">
            <v>45625</v>
          </cell>
          <cell r="J1821">
            <v>45629</v>
          </cell>
          <cell r="K1821">
            <v>20000</v>
          </cell>
          <cell r="L1821" t="str">
            <v>11S</v>
          </cell>
          <cell r="M1821" t="str">
            <v>C03</v>
          </cell>
        </row>
        <row r="1822">
          <cell r="D1822" t="str">
            <v>FAM-N</v>
          </cell>
          <cell r="F1822" t="str">
            <v>X</v>
          </cell>
          <cell r="G1822">
            <v>46000</v>
          </cell>
          <cell r="H1822">
            <v>45631</v>
          </cell>
          <cell r="I1822">
            <v>45625</v>
          </cell>
          <cell r="J1822">
            <v>45629</v>
          </cell>
          <cell r="K1822">
            <v>17150</v>
          </cell>
          <cell r="L1822" t="str">
            <v>11S</v>
          </cell>
          <cell r="M1822" t="str">
            <v>C11→B12</v>
          </cell>
        </row>
        <row r="1823">
          <cell r="D1823" t="str">
            <v>N1-T200-PT</v>
          </cell>
          <cell r="F1823" t="str">
            <v>p</v>
          </cell>
          <cell r="G1823">
            <v>5000</v>
          </cell>
          <cell r="H1823">
            <v>45638</v>
          </cell>
          <cell r="I1823">
            <v>45631</v>
          </cell>
          <cell r="J1823">
            <v>45636</v>
          </cell>
          <cell r="K1823">
            <v>6500</v>
          </cell>
          <cell r="M1823" t="str">
            <v>A01</v>
          </cell>
        </row>
        <row r="1827">
          <cell r="D1827" t="str">
            <v>品名</v>
          </cell>
          <cell r="E1827" t="str">
            <v>途程</v>
          </cell>
          <cell r="F1827" t="str">
            <v>規格</v>
          </cell>
          <cell r="G1827" t="str">
            <v>數量</v>
          </cell>
          <cell r="H1827" t="str">
            <v>交期</v>
          </cell>
          <cell r="I1827" t="str">
            <v>架機日</v>
          </cell>
          <cell r="J1827" t="str">
            <v>入庫起始日</v>
          </cell>
          <cell r="K1827" t="str">
            <v>產速/日</v>
          </cell>
          <cell r="L1827" t="str">
            <v>利潤中心</v>
          </cell>
          <cell r="M1827" t="str">
            <v>機台</v>
          </cell>
        </row>
        <row r="1828">
          <cell r="D1828" t="str">
            <v>FS-PF-59-RING-02</v>
          </cell>
          <cell r="F1828" t="str">
            <v>X</v>
          </cell>
          <cell r="G1828">
            <v>50000</v>
          </cell>
          <cell r="H1828">
            <v>45636</v>
          </cell>
          <cell r="I1828" t="str">
            <v>12/5~</v>
          </cell>
          <cell r="J1828">
            <v>45632</v>
          </cell>
          <cell r="K1828">
            <v>15400</v>
          </cell>
          <cell r="L1828" t="str">
            <v>10H</v>
          </cell>
          <cell r="M1828" t="str">
            <v>A02</v>
          </cell>
        </row>
        <row r="1831">
          <cell r="D1831" t="str">
            <v>品名</v>
          </cell>
          <cell r="E1831" t="str">
            <v>途程</v>
          </cell>
          <cell r="F1831" t="str">
            <v>規格</v>
          </cell>
          <cell r="G1831" t="str">
            <v>數量</v>
          </cell>
          <cell r="H1831" t="str">
            <v>交期</v>
          </cell>
          <cell r="I1831" t="str">
            <v>架機日</v>
          </cell>
          <cell r="J1831" t="str">
            <v>入庫起始日</v>
          </cell>
          <cell r="K1831" t="str">
            <v>產速/日</v>
          </cell>
          <cell r="L1831" t="str">
            <v>利潤中心</v>
          </cell>
          <cell r="M1831" t="str">
            <v>機台</v>
          </cell>
        </row>
        <row r="1832">
          <cell r="D1832" t="str">
            <v>FS-PF-59-C</v>
          </cell>
          <cell r="F1832" t="str">
            <v>X</v>
          </cell>
          <cell r="G1832">
            <v>43000</v>
          </cell>
          <cell r="H1832">
            <v>45630</v>
          </cell>
          <cell r="I1832" t="str">
            <v>11/29~</v>
          </cell>
          <cell r="J1832">
            <v>45629</v>
          </cell>
          <cell r="K1832">
            <v>34000</v>
          </cell>
          <cell r="L1832">
            <v>103</v>
          </cell>
          <cell r="M1832" t="str">
            <v>C16</v>
          </cell>
        </row>
        <row r="1833">
          <cell r="D1833" t="str">
            <v>FS-PF-59-RING-02</v>
          </cell>
          <cell r="F1833" t="str">
            <v>X</v>
          </cell>
          <cell r="G1833">
            <v>44000</v>
          </cell>
          <cell r="H1833">
            <v>45639</v>
          </cell>
          <cell r="I1833" t="str">
            <v>12/10~</v>
          </cell>
          <cell r="J1833">
            <v>45637</v>
          </cell>
          <cell r="K1833">
            <v>15400</v>
          </cell>
          <cell r="L1833">
            <v>103</v>
          </cell>
          <cell r="M1833" t="str">
            <v>A02</v>
          </cell>
        </row>
        <row r="1835">
          <cell r="D1835" t="str">
            <v>品名</v>
          </cell>
          <cell r="E1835" t="str">
            <v>途程</v>
          </cell>
          <cell r="F1835" t="str">
            <v>規格</v>
          </cell>
          <cell r="G1835" t="str">
            <v>數量</v>
          </cell>
          <cell r="H1835" t="str">
            <v>交期</v>
          </cell>
          <cell r="I1835" t="str">
            <v>架機日</v>
          </cell>
          <cell r="J1835" t="str">
            <v>入庫起始日</v>
          </cell>
          <cell r="K1835" t="str">
            <v>產速/日</v>
          </cell>
          <cell r="L1835" t="str">
            <v>利潤中心</v>
          </cell>
          <cell r="M1835" t="str">
            <v>機台</v>
          </cell>
        </row>
        <row r="1836">
          <cell r="D1836" t="str">
            <v>F-81-HQ-D-A</v>
          </cell>
          <cell r="F1836" t="str">
            <v>X</v>
          </cell>
          <cell r="G1836">
            <v>1600</v>
          </cell>
          <cell r="H1836">
            <v>45631</v>
          </cell>
          <cell r="I1836">
            <v>45629</v>
          </cell>
          <cell r="J1836">
            <v>45631</v>
          </cell>
          <cell r="K1836">
            <v>5000</v>
          </cell>
          <cell r="M1836" t="str">
            <v>F05</v>
          </cell>
        </row>
        <row r="1837">
          <cell r="D1837" t="str">
            <v>F81S</v>
          </cell>
          <cell r="F1837" t="str">
            <v>X</v>
          </cell>
          <cell r="G1837">
            <v>50000</v>
          </cell>
          <cell r="H1837">
            <v>45638</v>
          </cell>
          <cell r="I1837">
            <v>45630</v>
          </cell>
          <cell r="J1837">
            <v>45632</v>
          </cell>
          <cell r="K1837">
            <v>10000</v>
          </cell>
          <cell r="L1837" t="str">
            <v>10R</v>
          </cell>
          <cell r="M1837" t="str">
            <v>B05</v>
          </cell>
        </row>
        <row r="1838">
          <cell r="D1838">
            <v>187614</v>
          </cell>
          <cell r="F1838" t="str">
            <v>X</v>
          </cell>
          <cell r="G1838">
            <v>20100</v>
          </cell>
          <cell r="H1838">
            <v>45637</v>
          </cell>
          <cell r="I1838" t="str">
            <v>12/4~</v>
          </cell>
          <cell r="J1838">
            <v>45632</v>
          </cell>
          <cell r="K1838">
            <v>6500</v>
          </cell>
          <cell r="L1838">
            <v>101</v>
          </cell>
          <cell r="M1838" t="str">
            <v>A07</v>
          </cell>
        </row>
        <row r="1839">
          <cell r="D1839">
            <v>244083</v>
          </cell>
          <cell r="F1839" t="str">
            <v>X</v>
          </cell>
          <cell r="G1839">
            <v>20000</v>
          </cell>
          <cell r="H1839">
            <v>45637</v>
          </cell>
          <cell r="I1839">
            <v>45630</v>
          </cell>
          <cell r="J1839">
            <v>45632</v>
          </cell>
          <cell r="K1839">
            <v>6500</v>
          </cell>
          <cell r="L1839">
            <v>101</v>
          </cell>
          <cell r="M1839" t="str">
            <v>F16</v>
          </cell>
        </row>
        <row r="1840">
          <cell r="D1840">
            <v>180240</v>
          </cell>
          <cell r="F1840" t="str">
            <v>X</v>
          </cell>
          <cell r="G1840">
            <v>20000</v>
          </cell>
          <cell r="H1840">
            <v>45635</v>
          </cell>
          <cell r="I1840" t="str">
            <v>12/4~</v>
          </cell>
          <cell r="J1840">
            <v>45632</v>
          </cell>
          <cell r="K1840">
            <v>20000</v>
          </cell>
          <cell r="L1840">
            <v>101</v>
          </cell>
          <cell r="M1840" t="str">
            <v>B12</v>
          </cell>
        </row>
        <row r="1843">
          <cell r="D1843" t="str">
            <v>品名</v>
          </cell>
          <cell r="E1843" t="str">
            <v>途程</v>
          </cell>
          <cell r="F1843" t="str">
            <v>規格</v>
          </cell>
          <cell r="G1843" t="str">
            <v>數量</v>
          </cell>
          <cell r="H1843" t="str">
            <v>交期</v>
          </cell>
          <cell r="I1843" t="str">
            <v>架機日</v>
          </cell>
          <cell r="J1843" t="str">
            <v>入庫起始日</v>
          </cell>
          <cell r="K1843" t="str">
            <v>產速/日</v>
          </cell>
          <cell r="L1843" t="str">
            <v>利潤中心</v>
          </cell>
          <cell r="M1843" t="str">
            <v>機台</v>
          </cell>
        </row>
        <row r="1844">
          <cell r="D1844" t="str">
            <v>G-PCBV-SL-A</v>
          </cell>
          <cell r="F1844" t="str">
            <v>X</v>
          </cell>
          <cell r="G1844">
            <v>50000</v>
          </cell>
          <cell r="H1844">
            <v>45638</v>
          </cell>
          <cell r="I1844">
            <v>45630</v>
          </cell>
          <cell r="J1844">
            <v>45632</v>
          </cell>
          <cell r="K1844">
            <v>10000</v>
          </cell>
          <cell r="L1844" t="str">
            <v>11G</v>
          </cell>
          <cell r="M1844" t="str">
            <v>A11</v>
          </cell>
        </row>
        <row r="1845">
          <cell r="D1845" t="str">
            <v>G-PCBV-SL-A</v>
          </cell>
          <cell r="F1845" t="str">
            <v>X</v>
          </cell>
          <cell r="G1845">
            <v>50000</v>
          </cell>
          <cell r="H1845">
            <v>45645</v>
          </cell>
          <cell r="I1845" t="str">
            <v>12/12~</v>
          </cell>
          <cell r="J1845">
            <v>45639</v>
          </cell>
          <cell r="K1845">
            <v>10000</v>
          </cell>
          <cell r="L1845" t="str">
            <v>11G</v>
          </cell>
          <cell r="M1845" t="str">
            <v>A11</v>
          </cell>
        </row>
        <row r="1846">
          <cell r="D1846" t="str">
            <v>G-PCBV-SL-F</v>
          </cell>
          <cell r="F1846" t="str">
            <v>X</v>
          </cell>
          <cell r="G1846">
            <v>100000</v>
          </cell>
          <cell r="H1846">
            <v>45639</v>
          </cell>
          <cell r="I1846" t="str">
            <v>12/3~</v>
          </cell>
          <cell r="J1846">
            <v>45631</v>
          </cell>
          <cell r="K1846">
            <v>15400</v>
          </cell>
          <cell r="L1846" t="str">
            <v>11G</v>
          </cell>
          <cell r="M1846" t="str">
            <v>B09</v>
          </cell>
        </row>
        <row r="1849">
          <cell r="D1849" t="str">
            <v>品名</v>
          </cell>
          <cell r="E1849" t="str">
            <v>途程</v>
          </cell>
          <cell r="F1849" t="str">
            <v>規格</v>
          </cell>
          <cell r="G1849" t="str">
            <v>數量</v>
          </cell>
          <cell r="H1849" t="str">
            <v>交期</v>
          </cell>
          <cell r="I1849" t="str">
            <v>架機日</v>
          </cell>
          <cell r="J1849" t="str">
            <v>入庫起始日</v>
          </cell>
          <cell r="K1849" t="str">
            <v>產速/日</v>
          </cell>
          <cell r="L1849" t="str">
            <v>利潤中心</v>
          </cell>
          <cell r="M1849" t="str">
            <v>機台</v>
          </cell>
        </row>
        <row r="1850">
          <cell r="D1850">
            <v>180086</v>
          </cell>
          <cell r="F1850" t="str">
            <v>X</v>
          </cell>
          <cell r="G1850">
            <v>180000</v>
          </cell>
          <cell r="H1850">
            <v>45639</v>
          </cell>
          <cell r="I1850">
            <v>45632</v>
          </cell>
          <cell r="J1850">
            <v>45637</v>
          </cell>
          <cell r="K1850" t="str">
            <v>18700*3</v>
          </cell>
          <cell r="L1850">
            <v>101</v>
          </cell>
          <cell r="M1850" t="str">
            <v>A06 C16 C17</v>
          </cell>
        </row>
        <row r="1851">
          <cell r="D1851">
            <v>180086</v>
          </cell>
          <cell r="F1851" t="str">
            <v>X</v>
          </cell>
          <cell r="G1851">
            <v>180000</v>
          </cell>
          <cell r="H1851">
            <v>45644</v>
          </cell>
          <cell r="I1851" t="str">
            <v>12/13~</v>
          </cell>
          <cell r="J1851">
            <v>45642</v>
          </cell>
          <cell r="K1851" t="str">
            <v>18700*3</v>
          </cell>
          <cell r="L1851">
            <v>101</v>
          </cell>
          <cell r="M1851" t="str">
            <v>A06 C16 C17</v>
          </cell>
        </row>
        <row r="1852">
          <cell r="D1852">
            <v>180086</v>
          </cell>
          <cell r="F1852" t="str">
            <v>X</v>
          </cell>
          <cell r="G1852">
            <v>180000</v>
          </cell>
          <cell r="H1852">
            <v>45649</v>
          </cell>
          <cell r="I1852" t="str">
            <v>12/18~</v>
          </cell>
          <cell r="J1852">
            <v>45645</v>
          </cell>
          <cell r="K1852" t="str">
            <v>18700*3</v>
          </cell>
          <cell r="L1852">
            <v>101</v>
          </cell>
          <cell r="M1852" t="str">
            <v>A06 C16 C17</v>
          </cell>
        </row>
        <row r="1853">
          <cell r="D1853" t="str">
            <v>1513119-A</v>
          </cell>
          <cell r="F1853" t="str">
            <v>P</v>
          </cell>
          <cell r="G1853">
            <v>1500</v>
          </cell>
          <cell r="H1853">
            <v>45636</v>
          </cell>
          <cell r="I1853">
            <v>45631</v>
          </cell>
          <cell r="J1853">
            <v>45636</v>
          </cell>
          <cell r="K1853">
            <v>6500</v>
          </cell>
          <cell r="L1853" t="str">
            <v>10W</v>
          </cell>
          <cell r="M1853" t="str">
            <v>F06</v>
          </cell>
        </row>
        <row r="1854">
          <cell r="D1854" t="str">
            <v>246022-02</v>
          </cell>
          <cell r="F1854" t="str">
            <v>X</v>
          </cell>
          <cell r="G1854">
            <v>180000</v>
          </cell>
          <cell r="H1854">
            <v>45643</v>
          </cell>
          <cell r="I1854">
            <v>45635</v>
          </cell>
          <cell r="J1854">
            <v>45638</v>
          </cell>
          <cell r="K1854" t="str">
            <v>12750*4</v>
          </cell>
          <cell r="L1854">
            <v>101</v>
          </cell>
          <cell r="M1854" t="str">
            <v>A15 A19 A20 A21</v>
          </cell>
        </row>
        <row r="1855">
          <cell r="D1855" t="str">
            <v>246022-02</v>
          </cell>
          <cell r="F1855" t="str">
            <v>X</v>
          </cell>
          <cell r="G1855">
            <v>180000</v>
          </cell>
          <cell r="H1855">
            <v>45649</v>
          </cell>
          <cell r="I1855" t="str">
            <v>12/20~</v>
          </cell>
          <cell r="J1855">
            <v>45650</v>
          </cell>
          <cell r="K1855" t="str">
            <v>12750*4</v>
          </cell>
          <cell r="L1855">
            <v>101</v>
          </cell>
          <cell r="M1855" t="str">
            <v>A15 A19 A20 A21</v>
          </cell>
        </row>
        <row r="1856">
          <cell r="D1856" t="str">
            <v>246216-01</v>
          </cell>
          <cell r="F1856" t="str">
            <v>X</v>
          </cell>
          <cell r="G1856">
            <v>180000</v>
          </cell>
          <cell r="H1856">
            <v>45644</v>
          </cell>
          <cell r="I1856">
            <v>45632</v>
          </cell>
          <cell r="J1856">
            <v>45637</v>
          </cell>
          <cell r="K1856" t="str">
            <v>15400*2</v>
          </cell>
          <cell r="L1856">
            <v>101</v>
          </cell>
          <cell r="M1856" t="str">
            <v>C12 C07</v>
          </cell>
        </row>
        <row r="1857">
          <cell r="D1857" t="str">
            <v>246312-EZ-01</v>
          </cell>
          <cell r="F1857" t="str">
            <v>X</v>
          </cell>
          <cell r="G1857">
            <v>180000</v>
          </cell>
          <cell r="H1857">
            <v>45642</v>
          </cell>
          <cell r="I1857">
            <v>45632</v>
          </cell>
          <cell r="J1857">
            <v>45636</v>
          </cell>
          <cell r="K1857" t="str">
            <v>20000*2</v>
          </cell>
          <cell r="L1857">
            <v>101</v>
          </cell>
          <cell r="M1857" t="str">
            <v>A04 A09</v>
          </cell>
        </row>
        <row r="1858">
          <cell r="D1858" t="str">
            <v>246312-EZ-01</v>
          </cell>
          <cell r="F1858" t="str">
            <v>X</v>
          </cell>
          <cell r="G1858">
            <v>180000</v>
          </cell>
          <cell r="H1858">
            <v>45646</v>
          </cell>
          <cell r="I1858" t="str">
            <v>12/16~</v>
          </cell>
          <cell r="J1858">
            <v>45643</v>
          </cell>
          <cell r="K1858" t="str">
            <v>20000*2</v>
          </cell>
          <cell r="L1858">
            <v>101</v>
          </cell>
          <cell r="M1858" t="str">
            <v>A04 A09</v>
          </cell>
        </row>
        <row r="1859">
          <cell r="D1859" t="str">
            <v>415-SMAM-N</v>
          </cell>
          <cell r="F1859" t="str">
            <v>P</v>
          </cell>
          <cell r="G1859">
            <v>2000</v>
          </cell>
          <cell r="H1859">
            <v>45635</v>
          </cell>
          <cell r="I1859">
            <v>45631</v>
          </cell>
          <cell r="J1859">
            <v>45635</v>
          </cell>
          <cell r="K1859">
            <v>5500</v>
          </cell>
          <cell r="L1859" t="str">
            <v>11N</v>
          </cell>
          <cell r="M1859" t="str">
            <v>B08</v>
          </cell>
        </row>
        <row r="1860">
          <cell r="D1860" t="str">
            <v>BNC-TA-H</v>
          </cell>
          <cell r="F1860" t="str">
            <v>X</v>
          </cell>
          <cell r="G1860">
            <v>5000</v>
          </cell>
          <cell r="H1860">
            <v>45635</v>
          </cell>
          <cell r="I1860">
            <v>45631</v>
          </cell>
          <cell r="J1860">
            <v>45635</v>
          </cell>
          <cell r="K1860">
            <v>13200</v>
          </cell>
          <cell r="L1860" t="str">
            <v>10V</v>
          </cell>
          <cell r="M1860" t="str">
            <v>A20</v>
          </cell>
        </row>
        <row r="1861">
          <cell r="D1861" t="str">
            <v>EZ-246028</v>
          </cell>
          <cell r="F1861" t="str">
            <v>X</v>
          </cell>
          <cell r="G1861">
            <v>180000</v>
          </cell>
          <cell r="H1861">
            <v>45645</v>
          </cell>
          <cell r="I1861">
            <v>45635</v>
          </cell>
          <cell r="J1861">
            <v>45637</v>
          </cell>
          <cell r="K1861" t="str">
            <v>13200*2</v>
          </cell>
          <cell r="L1861">
            <v>101</v>
          </cell>
          <cell r="M1861" t="str">
            <v>A14 C04</v>
          </cell>
        </row>
        <row r="1864">
          <cell r="D1864" t="str">
            <v>品名</v>
          </cell>
          <cell r="E1864" t="str">
            <v>途程</v>
          </cell>
          <cell r="F1864" t="str">
            <v>規格</v>
          </cell>
          <cell r="G1864" t="str">
            <v>數量</v>
          </cell>
          <cell r="H1864" t="str">
            <v>交期</v>
          </cell>
          <cell r="I1864" t="str">
            <v>架機日</v>
          </cell>
          <cell r="J1864" t="str">
            <v>入庫起始日</v>
          </cell>
          <cell r="K1864" t="str">
            <v>產速/日</v>
          </cell>
          <cell r="L1864" t="str">
            <v>利潤中心</v>
          </cell>
          <cell r="M1864" t="str">
            <v>機台</v>
          </cell>
        </row>
        <row r="1865">
          <cell r="D1865" t="str">
            <v>SLC1855Q-FP-R-01</v>
          </cell>
          <cell r="F1865" t="str">
            <v>X</v>
          </cell>
          <cell r="G1865">
            <v>20000</v>
          </cell>
          <cell r="H1865">
            <v>45643</v>
          </cell>
          <cell r="I1865">
            <v>45638</v>
          </cell>
          <cell r="J1865">
            <v>45642</v>
          </cell>
          <cell r="K1865">
            <v>10000</v>
          </cell>
          <cell r="L1865">
            <v>102</v>
          </cell>
          <cell r="M1865" t="str">
            <v>B03</v>
          </cell>
        </row>
        <row r="1866">
          <cell r="D1866" t="str">
            <v>ASFPSLCQ-PT</v>
          </cell>
          <cell r="F1866" t="str">
            <v>X</v>
          </cell>
          <cell r="G1866">
            <v>20000</v>
          </cell>
          <cell r="H1866">
            <v>45644</v>
          </cell>
          <cell r="I1866">
            <v>45638</v>
          </cell>
          <cell r="J1866">
            <v>45643</v>
          </cell>
          <cell r="K1866">
            <v>13200</v>
          </cell>
          <cell r="L1866">
            <v>102</v>
          </cell>
          <cell r="M1866" t="str">
            <v>A01</v>
          </cell>
        </row>
        <row r="1867">
          <cell r="D1867" t="str">
            <v>SLC1855Q-FP-C-01</v>
          </cell>
          <cell r="F1867" t="str">
            <v>P</v>
          </cell>
          <cell r="G1867">
            <v>20000</v>
          </cell>
          <cell r="H1867">
            <v>45644</v>
          </cell>
          <cell r="I1867">
            <v>45638</v>
          </cell>
          <cell r="J1867">
            <v>45643</v>
          </cell>
          <cell r="K1867">
            <v>8500</v>
          </cell>
          <cell r="L1867">
            <v>102</v>
          </cell>
          <cell r="M1867" t="str">
            <v>A15</v>
          </cell>
        </row>
        <row r="1868">
          <cell r="D1868" t="str">
            <v>ASFPSLCQ-D</v>
          </cell>
          <cell r="F1868" t="str">
            <v>X</v>
          </cell>
          <cell r="G1868">
            <v>20000</v>
          </cell>
          <cell r="H1868">
            <v>45643</v>
          </cell>
          <cell r="I1868">
            <v>45638</v>
          </cell>
          <cell r="J1868">
            <v>45642</v>
          </cell>
          <cell r="K1868">
            <v>15400</v>
          </cell>
          <cell r="L1868">
            <v>102</v>
          </cell>
          <cell r="M1868" t="str">
            <v>A20</v>
          </cell>
        </row>
        <row r="1869">
          <cell r="D1869" t="str">
            <v>ASFPSLCQ-NUT</v>
          </cell>
          <cell r="F1869" t="str">
            <v>X</v>
          </cell>
          <cell r="G1869">
            <v>20000</v>
          </cell>
          <cell r="H1869">
            <v>45643</v>
          </cell>
          <cell r="I1869">
            <v>45638</v>
          </cell>
          <cell r="J1869">
            <v>45642</v>
          </cell>
          <cell r="K1869">
            <v>16500</v>
          </cell>
          <cell r="L1869">
            <v>102</v>
          </cell>
          <cell r="M1869" t="str">
            <v>C13</v>
          </cell>
        </row>
        <row r="1870">
          <cell r="D1870" t="str">
            <v>ASFPSLCQ-B</v>
          </cell>
          <cell r="F1870" t="str">
            <v>X</v>
          </cell>
          <cell r="G1870">
            <v>20000</v>
          </cell>
          <cell r="H1870">
            <v>45639</v>
          </cell>
          <cell r="I1870">
            <v>45636</v>
          </cell>
          <cell r="J1870">
            <v>45638</v>
          </cell>
          <cell r="K1870">
            <v>11000</v>
          </cell>
          <cell r="L1870">
            <v>102</v>
          </cell>
          <cell r="M1870" t="str">
            <v>A14</v>
          </cell>
        </row>
        <row r="1873">
          <cell r="D1873" t="str">
            <v>品名</v>
          </cell>
          <cell r="E1873" t="str">
            <v>途程</v>
          </cell>
          <cell r="F1873" t="str">
            <v>規格</v>
          </cell>
          <cell r="G1873" t="str">
            <v>數量</v>
          </cell>
          <cell r="H1873" t="str">
            <v>交期</v>
          </cell>
          <cell r="I1873" t="str">
            <v>架機日</v>
          </cell>
          <cell r="J1873" t="str">
            <v>入庫起始日</v>
          </cell>
          <cell r="K1873" t="str">
            <v>產速/日</v>
          </cell>
          <cell r="L1873" t="str">
            <v>利潤中心</v>
          </cell>
          <cell r="M1873" t="str">
            <v>機台</v>
          </cell>
        </row>
        <row r="1874">
          <cell r="D1874" t="str">
            <v>SLCU-6A-C</v>
          </cell>
          <cell r="F1874" t="str">
            <v>X</v>
          </cell>
          <cell r="G1874">
            <v>78000</v>
          </cell>
          <cell r="H1874">
            <v>45643</v>
          </cell>
          <cell r="I1874">
            <v>45635</v>
          </cell>
          <cell r="J1874">
            <v>45637</v>
          </cell>
          <cell r="K1874">
            <v>17500</v>
          </cell>
          <cell r="L1874">
            <v>102</v>
          </cell>
          <cell r="M1874" t="str">
            <v>C17</v>
          </cell>
        </row>
        <row r="1875">
          <cell r="D1875" t="str">
            <v>SLCU-6QB-B</v>
          </cell>
          <cell r="F1875" t="str">
            <v>X</v>
          </cell>
          <cell r="G1875">
            <v>79000</v>
          </cell>
          <cell r="H1875">
            <v>45644</v>
          </cell>
          <cell r="I1875" t="str">
            <v>12/9~</v>
          </cell>
          <cell r="J1875">
            <v>45637</v>
          </cell>
          <cell r="K1875">
            <v>13200</v>
          </cell>
          <cell r="L1875">
            <v>102</v>
          </cell>
          <cell r="M1875" t="str">
            <v>F15</v>
          </cell>
        </row>
        <row r="1876">
          <cell r="D1876" t="str">
            <v>SLCU-6A-R-02</v>
          </cell>
          <cell r="F1876" t="str">
            <v>X</v>
          </cell>
          <cell r="G1876">
            <v>79000</v>
          </cell>
          <cell r="H1876">
            <v>45646</v>
          </cell>
          <cell r="I1876">
            <v>45635</v>
          </cell>
          <cell r="J1876">
            <v>45637</v>
          </cell>
          <cell r="K1876">
            <v>11000</v>
          </cell>
          <cell r="L1876">
            <v>102</v>
          </cell>
          <cell r="M1876" t="str">
            <v>C05</v>
          </cell>
        </row>
        <row r="1877">
          <cell r="D1877" t="str">
            <v>XVDV812-086-NUT</v>
          </cell>
          <cell r="F1877" t="str">
            <v>X</v>
          </cell>
          <cell r="G1877">
            <v>79000</v>
          </cell>
          <cell r="H1877">
            <v>45642</v>
          </cell>
          <cell r="I1877" t="str">
            <v>12/6~</v>
          </cell>
          <cell r="J1877">
            <v>45636</v>
          </cell>
          <cell r="K1877">
            <v>17500</v>
          </cell>
          <cell r="L1877">
            <v>102</v>
          </cell>
          <cell r="M1877" t="str">
            <v>B08</v>
          </cell>
        </row>
        <row r="1878">
          <cell r="D1878" t="str">
            <v>SLCU-6-CC</v>
          </cell>
          <cell r="F1878" t="str">
            <v>X</v>
          </cell>
          <cell r="G1878">
            <v>80000</v>
          </cell>
          <cell r="H1878">
            <v>45645</v>
          </cell>
          <cell r="I1878" t="str">
            <v>12/9~</v>
          </cell>
          <cell r="J1878">
            <v>45637</v>
          </cell>
          <cell r="K1878">
            <v>13200</v>
          </cell>
          <cell r="L1878">
            <v>102</v>
          </cell>
          <cell r="M1878" t="str">
            <v>A07→A20</v>
          </cell>
        </row>
      </sheetData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3"/>
    </sheetNames>
    <sheetDataSet>
      <sheetData sheetId="0">
        <row r="1">
          <cell r="A1" t="str">
            <v>工單號</v>
          </cell>
          <cell r="B1" t="str">
            <v>料號</v>
          </cell>
          <cell r="C1" t="str">
            <v>品名</v>
          </cell>
          <cell r="D1" t="str">
            <v>交期</v>
          </cell>
          <cell r="E1" t="str">
            <v>途程號</v>
          </cell>
          <cell r="F1" t="str">
            <v>工作中心</v>
          </cell>
          <cell r="G1" t="str">
            <v>工作中心說明</v>
          </cell>
          <cell r="H1" t="str">
            <v>工單數</v>
          </cell>
          <cell r="I1" t="str">
            <v>在製數</v>
          </cell>
          <cell r="J1" t="str">
            <v>途程實際完工量</v>
          </cell>
          <cell r="K1" t="str">
            <v>途程實際完工工時</v>
          </cell>
          <cell r="L1" t="str">
            <v>途程標準完工量</v>
          </cell>
          <cell r="M1" t="str">
            <v>途程標準完工工時</v>
          </cell>
          <cell r="N1" t="str">
            <v>途程完工量差異</v>
          </cell>
          <cell r="O1" t="str">
            <v>途程產量差異</v>
          </cell>
          <cell r="P1" t="str">
            <v>標準入庫</v>
          </cell>
          <cell r="Q1" t="str">
            <v>實際入庫</v>
          </cell>
          <cell r="R1" t="str">
            <v>差異</v>
          </cell>
          <cell r="S1" t="str">
            <v>出貨數量</v>
          </cell>
          <cell r="T1" t="str">
            <v>利潤中心</v>
          </cell>
        </row>
        <row r="2">
          <cell r="A2">
            <v>324899</v>
          </cell>
          <cell r="B2" t="str">
            <v>41A010595A0M</v>
          </cell>
          <cell r="C2" t="str">
            <v>SMBM-179DC-A</v>
          </cell>
          <cell r="D2">
            <v>45667</v>
          </cell>
          <cell r="E2">
            <v>10</v>
          </cell>
          <cell r="F2" t="str">
            <v xml:space="preserve">   RFBTMM207</v>
          </cell>
          <cell r="G2" t="str">
            <v>CNC車削</v>
          </cell>
          <cell r="H2">
            <v>160000</v>
          </cell>
          <cell r="I2">
            <v>44482.492899999997</v>
          </cell>
          <cell r="J2">
            <v>86484</v>
          </cell>
          <cell r="K2" t="str">
            <v>1668.52H</v>
          </cell>
          <cell r="L2">
            <v>160000</v>
          </cell>
          <cell r="M2" t="str">
            <v>3200H</v>
          </cell>
          <cell r="O2">
            <v>2.35</v>
          </cell>
          <cell r="P2">
            <v>160000</v>
          </cell>
          <cell r="Q2">
            <v>115181</v>
          </cell>
          <cell r="R2">
            <v>-28697</v>
          </cell>
          <cell r="S2">
            <v>863</v>
          </cell>
          <cell r="T2" t="str">
            <v>11O</v>
          </cell>
        </row>
        <row r="3">
          <cell r="A3">
            <v>324900</v>
          </cell>
          <cell r="B3" t="str">
            <v>41A010596A0M</v>
          </cell>
          <cell r="C3" t="str">
            <v>SMBM-179DC-PIN</v>
          </cell>
          <cell r="D3">
            <v>45649</v>
          </cell>
          <cell r="E3">
            <v>10</v>
          </cell>
          <cell r="F3" t="str">
            <v xml:space="preserve">   RFBTMM207</v>
          </cell>
          <cell r="G3" t="str">
            <v>車削CNC</v>
          </cell>
          <cell r="H3">
            <v>160000</v>
          </cell>
          <cell r="I3">
            <v>50051.3056</v>
          </cell>
          <cell r="J3">
            <v>100601</v>
          </cell>
          <cell r="K3" t="str">
            <v>1469.54H</v>
          </cell>
          <cell r="L3">
            <v>160000</v>
          </cell>
          <cell r="M3" t="str">
            <v>2133.28H</v>
          </cell>
          <cell r="O3">
            <v>-5.5114000000000001</v>
          </cell>
          <cell r="P3">
            <v>160000</v>
          </cell>
          <cell r="Q3">
            <v>133010</v>
          </cell>
          <cell r="R3">
            <v>-32409</v>
          </cell>
          <cell r="S3">
            <v>1518</v>
          </cell>
          <cell r="T3" t="str">
            <v>11O</v>
          </cell>
        </row>
        <row r="4">
          <cell r="A4">
            <v>325272</v>
          </cell>
          <cell r="B4" t="str">
            <v>41A005513D0M</v>
          </cell>
          <cell r="C4" t="str">
            <v>SMB-291-A</v>
          </cell>
          <cell r="D4">
            <v>45635</v>
          </cell>
          <cell r="E4">
            <v>10</v>
          </cell>
          <cell r="F4" t="str">
            <v xml:space="preserve">   RFBTMM207</v>
          </cell>
          <cell r="G4" t="str">
            <v>CNC車削;鑽孔;銑四腳</v>
          </cell>
          <cell r="H4">
            <v>120000</v>
          </cell>
          <cell r="I4">
            <v>44280.534500000002</v>
          </cell>
          <cell r="J4">
            <v>75760</v>
          </cell>
          <cell r="K4" t="str">
            <v>1796.62H</v>
          </cell>
          <cell r="L4">
            <v>120000</v>
          </cell>
          <cell r="M4" t="str">
            <v>3000H</v>
          </cell>
          <cell r="O4">
            <v>2.6852</v>
          </cell>
          <cell r="P4">
            <v>120000</v>
          </cell>
          <cell r="Q4">
            <v>111621</v>
          </cell>
          <cell r="R4">
            <v>-35861</v>
          </cell>
          <cell r="S4">
            <v>929</v>
          </cell>
          <cell r="T4" t="str">
            <v>12J</v>
          </cell>
        </row>
        <row r="5">
          <cell r="A5">
            <v>325272</v>
          </cell>
          <cell r="B5" t="str">
            <v>41A005513D0M</v>
          </cell>
          <cell r="C5" t="str">
            <v>SMB-291-A</v>
          </cell>
          <cell r="D5">
            <v>45635</v>
          </cell>
          <cell r="E5">
            <v>20</v>
          </cell>
          <cell r="F5" t="str">
            <v xml:space="preserve">   RFBTMM212</v>
          </cell>
          <cell r="G5" t="str">
            <v>去毛邊</v>
          </cell>
          <cell r="H5">
            <v>120000</v>
          </cell>
          <cell r="I5">
            <v>75760</v>
          </cell>
          <cell r="K5" t="str">
            <v>0H</v>
          </cell>
          <cell r="L5">
            <v>120000</v>
          </cell>
          <cell r="M5" t="str">
            <v>0H</v>
          </cell>
          <cell r="N5">
            <v>75760</v>
          </cell>
          <cell r="P5">
            <v>120000</v>
          </cell>
          <cell r="Q5">
            <v>111621</v>
          </cell>
          <cell r="R5">
            <v>-111621</v>
          </cell>
          <cell r="T5" t="str">
            <v>12J</v>
          </cell>
        </row>
        <row r="6">
          <cell r="A6">
            <v>325646</v>
          </cell>
          <cell r="B6" t="str">
            <v>41A011124A0M</v>
          </cell>
          <cell r="C6" t="str">
            <v>G-PLUG-086-NUT</v>
          </cell>
          <cell r="D6">
            <v>45628</v>
          </cell>
          <cell r="E6">
            <v>10</v>
          </cell>
          <cell r="F6" t="str">
            <v xml:space="preserve">   RFBTMM207</v>
          </cell>
          <cell r="G6" t="str">
            <v>CNC車削剖溝</v>
          </cell>
          <cell r="H6">
            <v>3000</v>
          </cell>
          <cell r="I6">
            <v>221.3715</v>
          </cell>
          <cell r="J6">
            <v>3000</v>
          </cell>
          <cell r="K6" t="str">
            <v>60.79H</v>
          </cell>
          <cell r="L6">
            <v>3000</v>
          </cell>
          <cell r="M6" t="str">
            <v>89.42H</v>
          </cell>
          <cell r="O6">
            <v>16.639600000000002</v>
          </cell>
          <cell r="P6">
            <v>3000</v>
          </cell>
          <cell r="Q6">
            <v>1583</v>
          </cell>
          <cell r="R6">
            <v>1417</v>
          </cell>
          <cell r="S6">
            <v>51</v>
          </cell>
          <cell r="T6" t="str">
            <v>11O</v>
          </cell>
        </row>
        <row r="7">
          <cell r="A7">
            <v>325673</v>
          </cell>
          <cell r="B7" t="str">
            <v>41A010154A0M</v>
          </cell>
          <cell r="C7" t="str">
            <v>BNC50J-FF-A</v>
          </cell>
          <cell r="D7">
            <v>45637</v>
          </cell>
          <cell r="E7">
            <v>10</v>
          </cell>
          <cell r="F7" t="str">
            <v xml:space="preserve">   RFBTMM207</v>
          </cell>
          <cell r="G7" t="str">
            <v>車削;切雙邊</v>
          </cell>
          <cell r="H7">
            <v>3000</v>
          </cell>
          <cell r="I7">
            <v>2236.2289999999998</v>
          </cell>
          <cell r="J7">
            <v>700</v>
          </cell>
          <cell r="K7" t="str">
            <v>17.19H</v>
          </cell>
          <cell r="L7">
            <v>3000</v>
          </cell>
          <cell r="M7" t="str">
            <v>79.49H</v>
          </cell>
          <cell r="O7">
            <v>5.8894000000000002</v>
          </cell>
          <cell r="P7">
            <v>3000</v>
          </cell>
          <cell r="R7">
            <v>700</v>
          </cell>
          <cell r="S7">
            <v>50</v>
          </cell>
          <cell r="T7" t="str">
            <v>10S</v>
          </cell>
        </row>
        <row r="8">
          <cell r="A8">
            <v>325673</v>
          </cell>
          <cell r="B8" t="str">
            <v>41A010154A0M</v>
          </cell>
          <cell r="C8" t="str">
            <v>BNC50J-FF-A</v>
          </cell>
          <cell r="D8">
            <v>45637</v>
          </cell>
          <cell r="E8">
            <v>20</v>
          </cell>
          <cell r="F8" t="str">
            <v xml:space="preserve">   RFBTMM217</v>
          </cell>
          <cell r="G8" t="str">
            <v>銑耳朵</v>
          </cell>
          <cell r="H8">
            <v>3000</v>
          </cell>
          <cell r="I8">
            <v>700</v>
          </cell>
          <cell r="K8" t="str">
            <v>0H</v>
          </cell>
          <cell r="L8">
            <v>3000</v>
          </cell>
          <cell r="M8" t="str">
            <v>16.66H</v>
          </cell>
          <cell r="N8">
            <v>700</v>
          </cell>
          <cell r="P8">
            <v>3000</v>
          </cell>
          <cell r="T8" t="str">
            <v>10S</v>
          </cell>
        </row>
        <row r="9">
          <cell r="A9">
            <v>325749</v>
          </cell>
          <cell r="B9" t="str">
            <v>41C011549A0M</v>
          </cell>
          <cell r="C9" t="str">
            <v>[3203W2-15-A3]</v>
          </cell>
          <cell r="D9">
            <v>45632</v>
          </cell>
          <cell r="E9">
            <v>10</v>
          </cell>
          <cell r="F9" t="str">
            <v xml:space="preserve">   RFBTMM207</v>
          </cell>
          <cell r="G9" t="str">
            <v>車削;去毛邊;檢尺寸</v>
          </cell>
          <cell r="H9">
            <v>9550</v>
          </cell>
          <cell r="I9">
            <v>1654.9413</v>
          </cell>
          <cell r="J9">
            <v>8128</v>
          </cell>
          <cell r="K9" t="str">
            <v>172.06H</v>
          </cell>
          <cell r="L9">
            <v>9550</v>
          </cell>
          <cell r="M9" t="str">
            <v>316.27H</v>
          </cell>
          <cell r="O9">
            <v>21.879100000000001</v>
          </cell>
          <cell r="P9">
            <v>9550</v>
          </cell>
          <cell r="R9">
            <v>8128</v>
          </cell>
          <cell r="S9">
            <v>832</v>
          </cell>
          <cell r="T9" t="str">
            <v>08S</v>
          </cell>
        </row>
        <row r="10">
          <cell r="A10">
            <v>325749</v>
          </cell>
          <cell r="B10" t="str">
            <v>41C011549A0M</v>
          </cell>
          <cell r="C10" t="str">
            <v>[3203W2-15-A3]</v>
          </cell>
          <cell r="D10">
            <v>45632</v>
          </cell>
          <cell r="E10">
            <v>20</v>
          </cell>
          <cell r="F10" t="str">
            <v xml:space="preserve">   RFBTMM212</v>
          </cell>
          <cell r="G10" t="str">
            <v>檢尺寸</v>
          </cell>
          <cell r="H10">
            <v>9550</v>
          </cell>
          <cell r="I10">
            <v>-460</v>
          </cell>
          <cell r="J10">
            <v>8588</v>
          </cell>
          <cell r="K10" t="str">
            <v>47.48H</v>
          </cell>
          <cell r="L10">
            <v>9550</v>
          </cell>
          <cell r="M10" t="str">
            <v>31.83H</v>
          </cell>
          <cell r="N10">
            <v>-460</v>
          </cell>
          <cell r="O10">
            <v>-119.1553</v>
          </cell>
          <cell r="P10">
            <v>9550</v>
          </cell>
          <cell r="R10">
            <v>8588</v>
          </cell>
          <cell r="T10" t="str">
            <v>08S</v>
          </cell>
        </row>
        <row r="11">
          <cell r="A11">
            <v>325833</v>
          </cell>
          <cell r="B11" t="str">
            <v>41A000162V0M</v>
          </cell>
          <cell r="C11" t="str">
            <v>7515-240-000-01</v>
          </cell>
          <cell r="D11">
            <v>45635</v>
          </cell>
          <cell r="E11">
            <v>10</v>
          </cell>
          <cell r="F11" t="str">
            <v xml:space="preserve">   RFBTMM201</v>
          </cell>
          <cell r="G11" t="str">
            <v>CNC車削</v>
          </cell>
          <cell r="H11">
            <v>10000</v>
          </cell>
          <cell r="I11">
            <v>5531.7527</v>
          </cell>
          <cell r="J11">
            <v>4926</v>
          </cell>
          <cell r="K11" t="str">
            <v>18.7H</v>
          </cell>
          <cell r="L11">
            <v>10000</v>
          </cell>
          <cell r="M11" t="str">
            <v>39.74H</v>
          </cell>
          <cell r="O11">
            <v>26.2788</v>
          </cell>
          <cell r="P11">
            <v>10000</v>
          </cell>
          <cell r="R11">
            <v>4926</v>
          </cell>
          <cell r="S11">
            <v>271</v>
          </cell>
          <cell r="T11">
            <v>115</v>
          </cell>
        </row>
        <row r="12">
          <cell r="A12">
            <v>325833</v>
          </cell>
          <cell r="B12" t="str">
            <v>41A000162V0M</v>
          </cell>
          <cell r="C12" t="str">
            <v>7515-240-000-01</v>
          </cell>
          <cell r="D12">
            <v>45635</v>
          </cell>
          <cell r="E12">
            <v>20</v>
          </cell>
          <cell r="F12" t="str">
            <v xml:space="preserve">   RFBTMM221</v>
          </cell>
          <cell r="G12" t="str">
            <v>倒角</v>
          </cell>
          <cell r="H12">
            <v>10000</v>
          </cell>
          <cell r="I12">
            <v>4926</v>
          </cell>
          <cell r="K12" t="str">
            <v>0H</v>
          </cell>
          <cell r="L12">
            <v>10000</v>
          </cell>
          <cell r="M12" t="str">
            <v>36.36H</v>
          </cell>
          <cell r="N12">
            <v>4926</v>
          </cell>
          <cell r="P12">
            <v>10000</v>
          </cell>
          <cell r="T12">
            <v>115</v>
          </cell>
        </row>
        <row r="13">
          <cell r="A13">
            <v>325848</v>
          </cell>
          <cell r="B13" t="str">
            <v>41C011427A0M</v>
          </cell>
          <cell r="C13" t="str">
            <v>[Lens Holder/3407-04]</v>
          </cell>
          <cell r="D13">
            <v>45631</v>
          </cell>
          <cell r="E13">
            <v>10</v>
          </cell>
          <cell r="F13" t="str">
            <v xml:space="preserve">   RFBTMM207</v>
          </cell>
          <cell r="G13" t="str">
            <v>CNC車削</v>
          </cell>
          <cell r="H13">
            <v>1500</v>
          </cell>
          <cell r="J13">
            <v>1500</v>
          </cell>
          <cell r="K13" t="str">
            <v>50.43H</v>
          </cell>
          <cell r="L13">
            <v>1500</v>
          </cell>
          <cell r="M13" t="str">
            <v>60H</v>
          </cell>
          <cell r="O13">
            <v>19.2197</v>
          </cell>
          <cell r="P13">
            <v>1500</v>
          </cell>
          <cell r="R13">
            <v>1500</v>
          </cell>
          <cell r="S13">
            <v>730</v>
          </cell>
          <cell r="T13" t="str">
            <v>08S</v>
          </cell>
        </row>
        <row r="14">
          <cell r="A14">
            <v>325848</v>
          </cell>
          <cell r="B14" t="str">
            <v>41C011427A0M</v>
          </cell>
          <cell r="C14" t="str">
            <v>[Lens Holder/3407-04]</v>
          </cell>
          <cell r="D14">
            <v>45631</v>
          </cell>
          <cell r="E14">
            <v>20</v>
          </cell>
          <cell r="F14" t="str">
            <v xml:space="preserve">   RFBTMM212</v>
          </cell>
          <cell r="G14" t="str">
            <v>外徑Ø4.5全檢</v>
          </cell>
          <cell r="H14">
            <v>1500</v>
          </cell>
          <cell r="I14">
            <v>-94</v>
          </cell>
          <cell r="J14">
            <v>1594</v>
          </cell>
          <cell r="K14" t="str">
            <v>4.59H</v>
          </cell>
          <cell r="L14">
            <v>1500</v>
          </cell>
          <cell r="M14" t="str">
            <v>4.17H</v>
          </cell>
          <cell r="N14">
            <v>-94</v>
          </cell>
          <cell r="O14">
            <v>-12.435499999999999</v>
          </cell>
          <cell r="P14">
            <v>1500</v>
          </cell>
          <cell r="R14">
            <v>1594</v>
          </cell>
          <cell r="T14" t="str">
            <v>08S</v>
          </cell>
        </row>
        <row r="15">
          <cell r="A15">
            <v>325848</v>
          </cell>
          <cell r="B15" t="str">
            <v>41C011427A0M</v>
          </cell>
          <cell r="C15" t="str">
            <v>[Lens Holder/3407-04]</v>
          </cell>
          <cell r="D15">
            <v>45631</v>
          </cell>
          <cell r="E15">
            <v>30</v>
          </cell>
          <cell r="F15" t="str">
            <v xml:space="preserve">   RFBTMM212</v>
          </cell>
          <cell r="G15" t="str">
            <v>CCD外觀檢查</v>
          </cell>
          <cell r="H15">
            <v>1500</v>
          </cell>
          <cell r="I15">
            <v>981</v>
          </cell>
          <cell r="J15">
            <v>613</v>
          </cell>
          <cell r="K15" t="str">
            <v>4.59H</v>
          </cell>
          <cell r="L15">
            <v>1500</v>
          </cell>
          <cell r="M15" t="str">
            <v>10H</v>
          </cell>
          <cell r="N15">
            <v>981</v>
          </cell>
          <cell r="O15">
            <v>-16.448799999999999</v>
          </cell>
          <cell r="P15">
            <v>1500</v>
          </cell>
          <cell r="R15">
            <v>613</v>
          </cell>
          <cell r="T15" t="str">
            <v>08S</v>
          </cell>
        </row>
        <row r="16">
          <cell r="A16">
            <v>325853</v>
          </cell>
          <cell r="B16" t="str">
            <v>41A010163E0M</v>
          </cell>
          <cell r="C16" t="str">
            <v>MCX1855-FP-A-04</v>
          </cell>
          <cell r="D16">
            <v>45638</v>
          </cell>
          <cell r="E16">
            <v>10</v>
          </cell>
          <cell r="F16" t="str">
            <v xml:space="preserve">   RFBTMM207</v>
          </cell>
          <cell r="G16" t="str">
            <v>CNC車削,剖六溝</v>
          </cell>
          <cell r="H16">
            <v>10000</v>
          </cell>
          <cell r="I16">
            <v>4857.5</v>
          </cell>
          <cell r="J16">
            <v>4855</v>
          </cell>
          <cell r="K16" t="str">
            <v>65.08H</v>
          </cell>
          <cell r="L16">
            <v>10000</v>
          </cell>
          <cell r="M16" t="str">
            <v>132.48H</v>
          </cell>
          <cell r="O16">
            <v>-0.88260000000000005</v>
          </cell>
          <cell r="P16">
            <v>10000</v>
          </cell>
          <cell r="R16">
            <v>4855</v>
          </cell>
          <cell r="T16">
            <v>115</v>
          </cell>
        </row>
        <row r="17">
          <cell r="A17">
            <v>325853</v>
          </cell>
          <cell r="B17" t="str">
            <v>41A010163E0M</v>
          </cell>
          <cell r="C17" t="str">
            <v>MCX1855-FP-A-04</v>
          </cell>
          <cell r="D17">
            <v>45638</v>
          </cell>
          <cell r="E17">
            <v>20</v>
          </cell>
          <cell r="F17" t="str">
            <v xml:space="preserve">   RFBTMM212</v>
          </cell>
          <cell r="G17" t="str">
            <v>選別除屑</v>
          </cell>
          <cell r="H17">
            <v>10000</v>
          </cell>
          <cell r="I17">
            <v>4855</v>
          </cell>
          <cell r="K17" t="str">
            <v>0H</v>
          </cell>
          <cell r="L17">
            <v>10000</v>
          </cell>
          <cell r="M17" t="str">
            <v>5.95H</v>
          </cell>
          <cell r="N17">
            <v>4855</v>
          </cell>
          <cell r="P17">
            <v>10000</v>
          </cell>
          <cell r="T17">
            <v>115</v>
          </cell>
        </row>
        <row r="18">
          <cell r="A18">
            <v>325876</v>
          </cell>
          <cell r="B18" t="str">
            <v>41A011671A0M</v>
          </cell>
          <cell r="C18" t="str">
            <v>2RHB-POST-B-01</v>
          </cell>
          <cell r="D18">
            <v>45644</v>
          </cell>
          <cell r="E18">
            <v>10</v>
          </cell>
          <cell r="F18" t="str">
            <v xml:space="preserve">   RFBTMM207</v>
          </cell>
          <cell r="G18" t="str">
            <v>CNC車削、切四角、鑽孔</v>
          </cell>
          <cell r="H18">
            <v>15000</v>
          </cell>
          <cell r="I18">
            <v>11522.3819</v>
          </cell>
          <cell r="J18">
            <v>3367</v>
          </cell>
          <cell r="K18" t="str">
            <v>102.66H</v>
          </cell>
          <cell r="L18">
            <v>15000</v>
          </cell>
          <cell r="M18" t="str">
            <v>397.43H</v>
          </cell>
          <cell r="O18">
            <v>-4.9448999999999996</v>
          </cell>
          <cell r="P18">
            <v>15000</v>
          </cell>
          <cell r="Q18">
            <v>8098</v>
          </cell>
          <cell r="R18">
            <v>-4731</v>
          </cell>
          <cell r="T18" t="str">
            <v>12C</v>
          </cell>
        </row>
        <row r="19">
          <cell r="A19">
            <v>325876</v>
          </cell>
          <cell r="B19" t="str">
            <v>41A011671A0M</v>
          </cell>
          <cell r="C19" t="str">
            <v>2RHB-POST-B-01</v>
          </cell>
          <cell r="D19">
            <v>45644</v>
          </cell>
          <cell r="E19">
            <v>20</v>
          </cell>
          <cell r="F19" t="str">
            <v xml:space="preserve">   RFBTMM212</v>
          </cell>
          <cell r="G19" t="str">
            <v>磁力針研磨</v>
          </cell>
          <cell r="H19">
            <v>15000</v>
          </cell>
          <cell r="I19">
            <v>3367</v>
          </cell>
          <cell r="K19" t="str">
            <v>0H</v>
          </cell>
          <cell r="L19">
            <v>15000</v>
          </cell>
          <cell r="M19" t="str">
            <v>.63H</v>
          </cell>
          <cell r="N19">
            <v>3367</v>
          </cell>
          <cell r="P19">
            <v>15000</v>
          </cell>
          <cell r="Q19">
            <v>8098</v>
          </cell>
          <cell r="R19">
            <v>-8098</v>
          </cell>
          <cell r="T19" t="str">
            <v>12C</v>
          </cell>
        </row>
        <row r="20">
          <cell r="A20">
            <v>325877</v>
          </cell>
          <cell r="B20" t="str">
            <v>41A011671A0M</v>
          </cell>
          <cell r="C20" t="str">
            <v>2RHB-POST-B-01</v>
          </cell>
          <cell r="D20">
            <v>45646</v>
          </cell>
          <cell r="E20">
            <v>10</v>
          </cell>
          <cell r="F20" t="str">
            <v xml:space="preserve">   RFBTMM207</v>
          </cell>
          <cell r="G20" t="str">
            <v>CNC車削、切四角、鑽孔</v>
          </cell>
          <cell r="H20">
            <v>10000</v>
          </cell>
          <cell r="I20">
            <v>9992.8808000000008</v>
          </cell>
          <cell r="K20" t="str">
            <v>0H</v>
          </cell>
          <cell r="L20">
            <v>10000</v>
          </cell>
          <cell r="M20" t="str">
            <v>264.95H</v>
          </cell>
          <cell r="P20">
            <v>10000</v>
          </cell>
          <cell r="T20" t="str">
            <v>12C</v>
          </cell>
        </row>
        <row r="21">
          <cell r="A21">
            <v>325877</v>
          </cell>
          <cell r="B21" t="str">
            <v>41A011671A0M</v>
          </cell>
          <cell r="C21" t="str">
            <v>2RHB-POST-B-01</v>
          </cell>
          <cell r="D21">
            <v>45646</v>
          </cell>
          <cell r="E21">
            <v>20</v>
          </cell>
          <cell r="F21" t="str">
            <v xml:space="preserve">   RFBTMM212</v>
          </cell>
          <cell r="G21" t="str">
            <v>磁力針研磨</v>
          </cell>
          <cell r="H21">
            <v>10000</v>
          </cell>
          <cell r="K21" t="str">
            <v>0H</v>
          </cell>
          <cell r="L21">
            <v>10000</v>
          </cell>
          <cell r="M21" t="str">
            <v>.42H</v>
          </cell>
          <cell r="P21">
            <v>10000</v>
          </cell>
          <cell r="T21" t="str">
            <v>12C</v>
          </cell>
        </row>
        <row r="22">
          <cell r="A22">
            <v>325878</v>
          </cell>
          <cell r="B22" t="str">
            <v>41A011671A0M</v>
          </cell>
          <cell r="C22" t="str">
            <v>2RHB-POST-B-01</v>
          </cell>
          <cell r="D22">
            <v>45651</v>
          </cell>
          <cell r="E22">
            <v>10</v>
          </cell>
          <cell r="F22" t="str">
            <v xml:space="preserve">   RFBTMM207</v>
          </cell>
          <cell r="G22" t="str">
            <v>CNC車削、切四角、鑽孔</v>
          </cell>
          <cell r="H22">
            <v>10000</v>
          </cell>
          <cell r="K22" t="str">
            <v>0H</v>
          </cell>
          <cell r="L22">
            <v>10000</v>
          </cell>
          <cell r="M22" t="str">
            <v>264.95H</v>
          </cell>
          <cell r="P22">
            <v>10000</v>
          </cell>
          <cell r="T22" t="str">
            <v>12C</v>
          </cell>
        </row>
        <row r="23">
          <cell r="A23">
            <v>325878</v>
          </cell>
          <cell r="B23" t="str">
            <v>41A011671A0M</v>
          </cell>
          <cell r="C23" t="str">
            <v>2RHB-POST-B-01</v>
          </cell>
          <cell r="D23">
            <v>45651</v>
          </cell>
          <cell r="E23">
            <v>20</v>
          </cell>
          <cell r="F23" t="str">
            <v xml:space="preserve">   RFBTMM212</v>
          </cell>
          <cell r="G23" t="str">
            <v>磁力針研磨</v>
          </cell>
          <cell r="H23">
            <v>10000</v>
          </cell>
          <cell r="K23" t="str">
            <v>0H</v>
          </cell>
          <cell r="L23">
            <v>10000</v>
          </cell>
          <cell r="M23" t="str">
            <v>.42H</v>
          </cell>
          <cell r="P23">
            <v>10000</v>
          </cell>
          <cell r="T23" t="str">
            <v>12C</v>
          </cell>
        </row>
        <row r="24">
          <cell r="A24">
            <v>325879</v>
          </cell>
          <cell r="B24" t="str">
            <v>41A011671A0M</v>
          </cell>
          <cell r="C24" t="str">
            <v>2RHB-POST-B-01</v>
          </cell>
          <cell r="D24">
            <v>45660</v>
          </cell>
          <cell r="E24">
            <v>10</v>
          </cell>
          <cell r="F24" t="str">
            <v xml:space="preserve">   RFBTMM207</v>
          </cell>
          <cell r="G24" t="str">
            <v>CNC車削、切四角、鑽孔</v>
          </cell>
          <cell r="H24">
            <v>10000</v>
          </cell>
          <cell r="K24" t="str">
            <v>0H</v>
          </cell>
          <cell r="L24">
            <v>10000</v>
          </cell>
          <cell r="M24" t="str">
            <v>264.95H</v>
          </cell>
          <cell r="P24">
            <v>10000</v>
          </cell>
          <cell r="T24" t="str">
            <v>12C</v>
          </cell>
        </row>
        <row r="25">
          <cell r="A25">
            <v>325879</v>
          </cell>
          <cell r="B25" t="str">
            <v>41A011671A0M</v>
          </cell>
          <cell r="C25" t="str">
            <v>2RHB-POST-B-01</v>
          </cell>
          <cell r="D25">
            <v>45660</v>
          </cell>
          <cell r="E25">
            <v>20</v>
          </cell>
          <cell r="F25" t="str">
            <v xml:space="preserve">   RFBTMM212</v>
          </cell>
          <cell r="G25" t="str">
            <v>磁力針研磨</v>
          </cell>
          <cell r="H25">
            <v>10000</v>
          </cell>
          <cell r="K25" t="str">
            <v>0H</v>
          </cell>
          <cell r="L25">
            <v>10000</v>
          </cell>
          <cell r="M25" t="str">
            <v>.42H</v>
          </cell>
          <cell r="P25">
            <v>10000</v>
          </cell>
          <cell r="T25" t="str">
            <v>12C</v>
          </cell>
        </row>
        <row r="26">
          <cell r="A26">
            <v>325880</v>
          </cell>
          <cell r="B26" t="str">
            <v>41A011671A0M</v>
          </cell>
          <cell r="C26" t="str">
            <v>2RHB-POST-B-01</v>
          </cell>
          <cell r="D26">
            <v>45663</v>
          </cell>
          <cell r="E26">
            <v>10</v>
          </cell>
          <cell r="F26" t="str">
            <v xml:space="preserve">   RFBTMM207</v>
          </cell>
          <cell r="G26" t="str">
            <v>CNC車削、切四角、鑽孔</v>
          </cell>
          <cell r="H26">
            <v>10000</v>
          </cell>
          <cell r="K26" t="str">
            <v>0H</v>
          </cell>
          <cell r="L26">
            <v>10000</v>
          </cell>
          <cell r="M26" t="str">
            <v>264.95H</v>
          </cell>
          <cell r="P26">
            <v>10000</v>
          </cell>
          <cell r="T26" t="str">
            <v>12C</v>
          </cell>
        </row>
        <row r="27">
          <cell r="A27">
            <v>325880</v>
          </cell>
          <cell r="B27" t="str">
            <v>41A011671A0M</v>
          </cell>
          <cell r="C27" t="str">
            <v>2RHB-POST-B-01</v>
          </cell>
          <cell r="D27">
            <v>45663</v>
          </cell>
          <cell r="E27">
            <v>20</v>
          </cell>
          <cell r="F27" t="str">
            <v xml:space="preserve">   RFBTMM212</v>
          </cell>
          <cell r="G27" t="str">
            <v>磁力針研磨</v>
          </cell>
          <cell r="H27">
            <v>10000</v>
          </cell>
          <cell r="K27" t="str">
            <v>0H</v>
          </cell>
          <cell r="L27">
            <v>10000</v>
          </cell>
          <cell r="M27" t="str">
            <v>.42H</v>
          </cell>
          <cell r="P27">
            <v>10000</v>
          </cell>
          <cell r="T27" t="str">
            <v>12C</v>
          </cell>
        </row>
        <row r="28">
          <cell r="A28">
            <v>325881</v>
          </cell>
          <cell r="B28" t="str">
            <v>41C011541Q0M</v>
          </cell>
          <cell r="C28" t="str">
            <v>2RHB-POST-PIN1</v>
          </cell>
          <cell r="D28">
            <v>45639</v>
          </cell>
          <cell r="E28">
            <v>10</v>
          </cell>
          <cell r="F28" t="str">
            <v xml:space="preserve">   RFBTMM211</v>
          </cell>
          <cell r="G28" t="str">
            <v>上油瀝乾(DuPont MOLYKOTE 557)</v>
          </cell>
          <cell r="H28">
            <v>15000</v>
          </cell>
          <cell r="K28" t="str">
            <v>0H</v>
          </cell>
          <cell r="L28">
            <v>15000</v>
          </cell>
          <cell r="M28" t="str">
            <v>.08H</v>
          </cell>
          <cell r="P28">
            <v>15000</v>
          </cell>
          <cell r="Q28">
            <v>4450</v>
          </cell>
          <cell r="R28">
            <v>-4450</v>
          </cell>
          <cell r="T28" t="str">
            <v>12C</v>
          </cell>
        </row>
        <row r="29">
          <cell r="A29">
            <v>325882</v>
          </cell>
          <cell r="B29" t="str">
            <v>41C011541Q0M</v>
          </cell>
          <cell r="C29" t="str">
            <v>2RHB-POST-PIN1</v>
          </cell>
          <cell r="D29">
            <v>45644</v>
          </cell>
          <cell r="E29">
            <v>10</v>
          </cell>
          <cell r="F29" t="str">
            <v xml:space="preserve">   RFBTMM211</v>
          </cell>
          <cell r="G29" t="str">
            <v>上油瀝乾(DuPont MOLYKOTE 557)</v>
          </cell>
          <cell r="H29">
            <v>10000</v>
          </cell>
          <cell r="K29" t="str">
            <v>0H</v>
          </cell>
          <cell r="L29">
            <v>10000</v>
          </cell>
          <cell r="M29" t="str">
            <v>.05H</v>
          </cell>
          <cell r="P29">
            <v>10000</v>
          </cell>
          <cell r="T29" t="str">
            <v>12C</v>
          </cell>
        </row>
        <row r="30">
          <cell r="A30">
            <v>325883</v>
          </cell>
          <cell r="B30" t="str">
            <v>41C011541Q0M</v>
          </cell>
          <cell r="C30" t="str">
            <v>2RHB-POST-PIN1</v>
          </cell>
          <cell r="D30">
            <v>45649</v>
          </cell>
          <cell r="E30">
            <v>10</v>
          </cell>
          <cell r="F30" t="str">
            <v xml:space="preserve">   RFBTMM211</v>
          </cell>
          <cell r="G30" t="str">
            <v>上油瀝乾(DuPont MOLYKOTE 557)</v>
          </cell>
          <cell r="H30">
            <v>15000</v>
          </cell>
          <cell r="K30" t="str">
            <v>0H</v>
          </cell>
          <cell r="L30">
            <v>15000</v>
          </cell>
          <cell r="M30" t="str">
            <v>.08H</v>
          </cell>
          <cell r="P30">
            <v>15000</v>
          </cell>
          <cell r="T30" t="str">
            <v>12C</v>
          </cell>
        </row>
        <row r="31">
          <cell r="A31">
            <v>325884</v>
          </cell>
          <cell r="B31" t="str">
            <v>41C011541Q0M</v>
          </cell>
          <cell r="C31" t="str">
            <v>2RHB-POST-PIN1</v>
          </cell>
          <cell r="D31">
            <v>45651</v>
          </cell>
          <cell r="E31">
            <v>10</v>
          </cell>
          <cell r="F31" t="str">
            <v xml:space="preserve">   RFBTMM211</v>
          </cell>
          <cell r="G31" t="str">
            <v>上油瀝乾(DuPont MOLYKOTE 557)</v>
          </cell>
          <cell r="H31">
            <v>10000</v>
          </cell>
          <cell r="K31" t="str">
            <v>0H</v>
          </cell>
          <cell r="L31">
            <v>10000</v>
          </cell>
          <cell r="M31" t="str">
            <v>.05H</v>
          </cell>
          <cell r="P31">
            <v>10000</v>
          </cell>
          <cell r="T31" t="str">
            <v>12C</v>
          </cell>
        </row>
        <row r="32">
          <cell r="A32">
            <v>325885</v>
          </cell>
          <cell r="B32" t="str">
            <v>41C011541Q0M</v>
          </cell>
          <cell r="C32" t="str">
            <v>2RHB-POST-PIN1</v>
          </cell>
          <cell r="D32">
            <v>45652</v>
          </cell>
          <cell r="E32">
            <v>10</v>
          </cell>
          <cell r="F32" t="str">
            <v xml:space="preserve">   RFBTMM211</v>
          </cell>
          <cell r="G32" t="str">
            <v>上油瀝乾(DuPont MOLYKOTE 557)</v>
          </cell>
          <cell r="H32">
            <v>10000</v>
          </cell>
          <cell r="K32" t="str">
            <v>0H</v>
          </cell>
          <cell r="L32">
            <v>10000</v>
          </cell>
          <cell r="M32" t="str">
            <v>.05H</v>
          </cell>
          <cell r="P32">
            <v>10000</v>
          </cell>
          <cell r="T32" t="str">
            <v>12C</v>
          </cell>
        </row>
        <row r="33">
          <cell r="A33">
            <v>325886</v>
          </cell>
          <cell r="B33" t="str">
            <v>41C011541Q0M</v>
          </cell>
          <cell r="C33" t="str">
            <v>2RHB-POST-PIN1</v>
          </cell>
          <cell r="D33">
            <v>45664</v>
          </cell>
          <cell r="E33">
            <v>10</v>
          </cell>
          <cell r="F33" t="str">
            <v xml:space="preserve">   RFBTMM211</v>
          </cell>
          <cell r="G33" t="str">
            <v>上油瀝乾(DuPont MOLYKOTE 557)</v>
          </cell>
          <cell r="H33">
            <v>10000</v>
          </cell>
          <cell r="K33" t="str">
            <v>0H</v>
          </cell>
          <cell r="L33">
            <v>10000</v>
          </cell>
          <cell r="M33" t="str">
            <v>.05H</v>
          </cell>
          <cell r="P33">
            <v>10000</v>
          </cell>
          <cell r="T33" t="str">
            <v>12C</v>
          </cell>
        </row>
        <row r="34">
          <cell r="A34">
            <v>325887</v>
          </cell>
          <cell r="B34" t="str">
            <v>41C011541Q0M</v>
          </cell>
          <cell r="C34" t="str">
            <v>2RHB-POST-PIN1</v>
          </cell>
          <cell r="D34">
            <v>45666</v>
          </cell>
          <cell r="E34">
            <v>10</v>
          </cell>
          <cell r="F34" t="str">
            <v xml:space="preserve">   RFBTMM211</v>
          </cell>
          <cell r="G34" t="str">
            <v>上油瀝乾(DuPont MOLYKOTE 557)</v>
          </cell>
          <cell r="H34">
            <v>10000</v>
          </cell>
          <cell r="K34" t="str">
            <v>0H</v>
          </cell>
          <cell r="L34">
            <v>10000</v>
          </cell>
          <cell r="M34" t="str">
            <v>.05H</v>
          </cell>
          <cell r="P34">
            <v>10000</v>
          </cell>
          <cell r="T34" t="str">
            <v>12C</v>
          </cell>
        </row>
        <row r="35">
          <cell r="A35">
            <v>325893</v>
          </cell>
          <cell r="B35" t="str">
            <v>41A011672A0M</v>
          </cell>
          <cell r="C35" t="str">
            <v>2RHB-POST-PIN2-01</v>
          </cell>
          <cell r="D35">
            <v>45642</v>
          </cell>
          <cell r="E35">
            <v>10</v>
          </cell>
          <cell r="F35" t="str">
            <v xml:space="preserve">   RFBTMM207</v>
          </cell>
          <cell r="G35" t="str">
            <v>CNC車削</v>
          </cell>
          <cell r="H35">
            <v>30000</v>
          </cell>
          <cell r="I35">
            <v>12581.247100000001</v>
          </cell>
          <cell r="J35">
            <v>15459</v>
          </cell>
          <cell r="K35" t="str">
            <v>49.76H</v>
          </cell>
          <cell r="L35">
            <v>30000</v>
          </cell>
          <cell r="M35" t="str">
            <v>119.22H</v>
          </cell>
          <cell r="O35">
            <v>59.537999999999997</v>
          </cell>
          <cell r="P35">
            <v>30000</v>
          </cell>
          <cell r="Q35">
            <v>30224</v>
          </cell>
          <cell r="R35">
            <v>-14765</v>
          </cell>
          <cell r="S35">
            <v>25</v>
          </cell>
          <cell r="T35" t="str">
            <v>12C</v>
          </cell>
        </row>
        <row r="36">
          <cell r="A36">
            <v>325952</v>
          </cell>
          <cell r="B36" t="str">
            <v>41A011110Q0M</v>
          </cell>
          <cell r="C36">
            <v>187257</v>
          </cell>
          <cell r="D36">
            <v>45632</v>
          </cell>
          <cell r="E36">
            <v>10</v>
          </cell>
          <cell r="F36" t="str">
            <v xml:space="preserve">   RFBTMM211</v>
          </cell>
          <cell r="G36" t="str">
            <v>浸油</v>
          </cell>
          <cell r="H36">
            <v>24000</v>
          </cell>
          <cell r="J36">
            <v>24000</v>
          </cell>
          <cell r="K36" t="str">
            <v>1.61H</v>
          </cell>
          <cell r="L36">
            <v>24000</v>
          </cell>
          <cell r="M36" t="str">
            <v>1.61H</v>
          </cell>
          <cell r="P36">
            <v>24000</v>
          </cell>
          <cell r="Q36">
            <v>23778</v>
          </cell>
          <cell r="R36">
            <v>222</v>
          </cell>
          <cell r="T36">
            <v>101</v>
          </cell>
        </row>
        <row r="37">
          <cell r="A37">
            <v>325961</v>
          </cell>
          <cell r="B37" t="str">
            <v>41A011110Q0M</v>
          </cell>
          <cell r="C37">
            <v>187257</v>
          </cell>
          <cell r="D37">
            <v>45636</v>
          </cell>
          <cell r="E37">
            <v>10</v>
          </cell>
          <cell r="F37" t="str">
            <v xml:space="preserve">   RFBTMM211</v>
          </cell>
          <cell r="G37" t="str">
            <v>浸油</v>
          </cell>
          <cell r="H37">
            <v>25000</v>
          </cell>
          <cell r="I37">
            <v>25113</v>
          </cell>
          <cell r="K37" t="str">
            <v>0H</v>
          </cell>
          <cell r="L37">
            <v>25000</v>
          </cell>
          <cell r="M37" t="str">
            <v>1.68H</v>
          </cell>
          <cell r="P37">
            <v>25000</v>
          </cell>
          <cell r="T37">
            <v>101</v>
          </cell>
        </row>
        <row r="38">
          <cell r="A38">
            <v>326010</v>
          </cell>
          <cell r="B38" t="str">
            <v>41E002140B0M</v>
          </cell>
          <cell r="C38" t="str">
            <v>99901915-ZB</v>
          </cell>
          <cell r="D38">
            <v>45632</v>
          </cell>
          <cell r="E38">
            <v>10</v>
          </cell>
          <cell r="F38" t="str">
            <v xml:space="preserve">   RFBTMM235</v>
          </cell>
          <cell r="G38" t="str">
            <v>攻牙</v>
          </cell>
          <cell r="H38">
            <v>20100</v>
          </cell>
          <cell r="I38">
            <v>-8</v>
          </cell>
          <cell r="J38">
            <v>20100</v>
          </cell>
          <cell r="K38" t="str">
            <v>31.2H</v>
          </cell>
          <cell r="L38">
            <v>20100</v>
          </cell>
          <cell r="M38" t="str">
            <v>25.51H</v>
          </cell>
          <cell r="O38">
            <v>-143.4391</v>
          </cell>
          <cell r="P38">
            <v>20100</v>
          </cell>
          <cell r="Q38">
            <v>7195</v>
          </cell>
          <cell r="R38">
            <v>12905</v>
          </cell>
          <cell r="S38">
            <v>8</v>
          </cell>
          <cell r="T38" t="str">
            <v>11Q</v>
          </cell>
        </row>
        <row r="39">
          <cell r="A39">
            <v>326010</v>
          </cell>
          <cell r="B39" t="str">
            <v>41E002140B0M</v>
          </cell>
          <cell r="C39" t="str">
            <v>99901915-ZB</v>
          </cell>
          <cell r="D39">
            <v>45632</v>
          </cell>
          <cell r="E39">
            <v>20</v>
          </cell>
          <cell r="F39" t="str">
            <v xml:space="preserve">   RFBTMM210</v>
          </cell>
          <cell r="G39" t="str">
            <v>去毛邊</v>
          </cell>
          <cell r="H39">
            <v>20100</v>
          </cell>
          <cell r="I39">
            <v>20100</v>
          </cell>
          <cell r="K39" t="str">
            <v>0H</v>
          </cell>
          <cell r="L39">
            <v>20100</v>
          </cell>
          <cell r="M39" t="str">
            <v>15.32H</v>
          </cell>
          <cell r="N39">
            <v>20100</v>
          </cell>
          <cell r="P39">
            <v>20100</v>
          </cell>
          <cell r="Q39">
            <v>7195</v>
          </cell>
          <cell r="R39">
            <v>-7195</v>
          </cell>
          <cell r="S39">
            <v>3</v>
          </cell>
          <cell r="T39" t="str">
            <v>11Q</v>
          </cell>
        </row>
        <row r="40">
          <cell r="A40">
            <v>326015</v>
          </cell>
          <cell r="B40" t="str">
            <v>41E002032B0M</v>
          </cell>
          <cell r="C40" t="str">
            <v>99901910-ZA</v>
          </cell>
          <cell r="D40">
            <v>45638</v>
          </cell>
          <cell r="E40">
            <v>10</v>
          </cell>
          <cell r="F40" t="str">
            <v xml:space="preserve">   RFBTMM235</v>
          </cell>
          <cell r="G40" t="str">
            <v>攻牙</v>
          </cell>
          <cell r="H40">
            <v>20000</v>
          </cell>
          <cell r="I40">
            <v>16</v>
          </cell>
          <cell r="J40">
            <v>19984</v>
          </cell>
          <cell r="K40" t="str">
            <v>31.64H</v>
          </cell>
          <cell r="L40">
            <v>20000</v>
          </cell>
          <cell r="M40" t="str">
            <v>25.38H</v>
          </cell>
          <cell r="O40">
            <v>-156.41650000000001</v>
          </cell>
          <cell r="P40">
            <v>20000</v>
          </cell>
          <cell r="Q40">
            <v>11227</v>
          </cell>
          <cell r="R40">
            <v>8757</v>
          </cell>
          <cell r="T40" t="str">
            <v>11Q</v>
          </cell>
        </row>
        <row r="41">
          <cell r="A41">
            <v>326015</v>
          </cell>
          <cell r="B41" t="str">
            <v>41E002032B0M</v>
          </cell>
          <cell r="C41" t="str">
            <v>99901910-ZA</v>
          </cell>
          <cell r="D41">
            <v>45638</v>
          </cell>
          <cell r="E41">
            <v>20</v>
          </cell>
          <cell r="F41" t="str">
            <v xml:space="preserve">   RFBTMM210</v>
          </cell>
          <cell r="G41" t="str">
            <v>勾溝，倒角</v>
          </cell>
          <cell r="H41">
            <v>20000</v>
          </cell>
          <cell r="I41">
            <v>5040</v>
          </cell>
          <cell r="J41">
            <v>14944</v>
          </cell>
          <cell r="K41" t="str">
            <v>15.44H</v>
          </cell>
          <cell r="L41">
            <v>20000</v>
          </cell>
          <cell r="M41" t="str">
            <v>15.24H</v>
          </cell>
          <cell r="N41">
            <v>5040</v>
          </cell>
          <cell r="O41">
            <v>-344.46030000000002</v>
          </cell>
          <cell r="P41">
            <v>20000</v>
          </cell>
          <cell r="Q41">
            <v>11227</v>
          </cell>
          <cell r="R41">
            <v>3717</v>
          </cell>
          <cell r="T41" t="str">
            <v>11Q</v>
          </cell>
        </row>
        <row r="42">
          <cell r="A42">
            <v>326015</v>
          </cell>
          <cell r="B42" t="str">
            <v>41E002032B0M</v>
          </cell>
          <cell r="C42" t="str">
            <v>99901910-ZA</v>
          </cell>
          <cell r="D42">
            <v>45638</v>
          </cell>
          <cell r="E42">
            <v>30</v>
          </cell>
          <cell r="F42" t="str">
            <v xml:space="preserve">   RFBTMM212</v>
          </cell>
          <cell r="G42" t="str">
            <v>選別除屑</v>
          </cell>
          <cell r="H42">
            <v>20000</v>
          </cell>
          <cell r="I42">
            <v>12213</v>
          </cell>
          <cell r="J42">
            <v>2731</v>
          </cell>
          <cell r="K42" t="str">
            <v>3.59H</v>
          </cell>
          <cell r="L42">
            <v>20000</v>
          </cell>
          <cell r="M42" t="str">
            <v>.88H</v>
          </cell>
          <cell r="N42">
            <v>12213</v>
          </cell>
          <cell r="O42">
            <v>-21966.548500000001</v>
          </cell>
          <cell r="P42">
            <v>20000</v>
          </cell>
          <cell r="Q42">
            <v>11227</v>
          </cell>
          <cell r="R42">
            <v>-8496</v>
          </cell>
          <cell r="T42" t="str">
            <v>11Q</v>
          </cell>
        </row>
        <row r="43">
          <cell r="A43">
            <v>326021</v>
          </cell>
          <cell r="B43" t="str">
            <v>41E002140B0M</v>
          </cell>
          <cell r="C43" t="str">
            <v>99901915-ZB</v>
          </cell>
          <cell r="D43">
            <v>45636</v>
          </cell>
          <cell r="E43">
            <v>10</v>
          </cell>
          <cell r="F43" t="str">
            <v xml:space="preserve">   RFBTMM235</v>
          </cell>
          <cell r="G43" t="str">
            <v>攻牙</v>
          </cell>
          <cell r="H43">
            <v>10000</v>
          </cell>
          <cell r="I43">
            <v>-30</v>
          </cell>
          <cell r="J43">
            <v>10030</v>
          </cell>
          <cell r="K43" t="str">
            <v>16.37H</v>
          </cell>
          <cell r="L43">
            <v>10000</v>
          </cell>
          <cell r="M43" t="str">
            <v>12.69H</v>
          </cell>
          <cell r="O43">
            <v>-175.3159</v>
          </cell>
          <cell r="P43">
            <v>10000</v>
          </cell>
          <cell r="R43">
            <v>10030</v>
          </cell>
          <cell r="T43" t="str">
            <v>11Q</v>
          </cell>
        </row>
        <row r="44">
          <cell r="A44">
            <v>326021</v>
          </cell>
          <cell r="B44" t="str">
            <v>41E002140B0M</v>
          </cell>
          <cell r="C44" t="str">
            <v>99901915-ZB</v>
          </cell>
          <cell r="D44">
            <v>45636</v>
          </cell>
          <cell r="E44">
            <v>20</v>
          </cell>
          <cell r="F44" t="str">
            <v xml:space="preserve">   RFBTMM210</v>
          </cell>
          <cell r="G44" t="str">
            <v>去毛邊</v>
          </cell>
          <cell r="H44">
            <v>10000</v>
          </cell>
          <cell r="I44">
            <v>10030</v>
          </cell>
          <cell r="K44" t="str">
            <v>0H</v>
          </cell>
          <cell r="L44">
            <v>10000</v>
          </cell>
          <cell r="M44" t="str">
            <v>7.62H</v>
          </cell>
          <cell r="N44">
            <v>10030</v>
          </cell>
          <cell r="P44">
            <v>10000</v>
          </cell>
          <cell r="T44" t="str">
            <v>11Q</v>
          </cell>
        </row>
        <row r="45">
          <cell r="A45">
            <v>326022</v>
          </cell>
          <cell r="B45" t="str">
            <v>41E002140B0M</v>
          </cell>
          <cell r="C45" t="str">
            <v>99901915-ZB</v>
          </cell>
          <cell r="D45">
            <v>45638</v>
          </cell>
          <cell r="E45">
            <v>10</v>
          </cell>
          <cell r="F45" t="str">
            <v xml:space="preserve">   RFBTMM235</v>
          </cell>
          <cell r="G45" t="str">
            <v>攻牙</v>
          </cell>
          <cell r="H45">
            <v>10000</v>
          </cell>
          <cell r="I45">
            <v>10000</v>
          </cell>
          <cell r="K45" t="str">
            <v>0H</v>
          </cell>
          <cell r="L45">
            <v>10000</v>
          </cell>
          <cell r="M45" t="str">
            <v>12.69H</v>
          </cell>
          <cell r="P45">
            <v>10000</v>
          </cell>
          <cell r="T45" t="str">
            <v>11Q</v>
          </cell>
        </row>
        <row r="46">
          <cell r="A46">
            <v>326022</v>
          </cell>
          <cell r="B46" t="str">
            <v>41E002140B0M</v>
          </cell>
          <cell r="C46" t="str">
            <v>99901915-ZB</v>
          </cell>
          <cell r="D46">
            <v>45638</v>
          </cell>
          <cell r="E46">
            <v>20</v>
          </cell>
          <cell r="F46" t="str">
            <v xml:space="preserve">   RFBTMM210</v>
          </cell>
          <cell r="G46" t="str">
            <v>去毛邊</v>
          </cell>
          <cell r="H46">
            <v>10000</v>
          </cell>
          <cell r="K46" t="str">
            <v>0H</v>
          </cell>
          <cell r="L46">
            <v>10000</v>
          </cell>
          <cell r="M46" t="str">
            <v>7.62H</v>
          </cell>
          <cell r="P46">
            <v>10000</v>
          </cell>
          <cell r="T46" t="str">
            <v>11Q</v>
          </cell>
        </row>
        <row r="47">
          <cell r="A47">
            <v>326051</v>
          </cell>
          <cell r="B47" t="str">
            <v>31AE11246P0M</v>
          </cell>
          <cell r="C47" t="str">
            <v>ASFPSLCQ-PIN</v>
          </cell>
          <cell r="D47">
            <v>45636</v>
          </cell>
          <cell r="E47">
            <v>10</v>
          </cell>
          <cell r="F47" t="str">
            <v xml:space="preserve">   RFBTMM221</v>
          </cell>
          <cell r="G47" t="str">
            <v>縮口</v>
          </cell>
          <cell r="H47">
            <v>10000</v>
          </cell>
          <cell r="I47">
            <v>9990</v>
          </cell>
          <cell r="K47" t="str">
            <v>0H</v>
          </cell>
          <cell r="L47">
            <v>10000</v>
          </cell>
          <cell r="M47" t="str">
            <v>18.52H</v>
          </cell>
          <cell r="P47">
            <v>10000</v>
          </cell>
          <cell r="T47">
            <v>102</v>
          </cell>
        </row>
        <row r="48">
          <cell r="A48">
            <v>326075</v>
          </cell>
          <cell r="B48" t="str">
            <v>41A010138D0M</v>
          </cell>
          <cell r="C48" t="str">
            <v>NEC-11-PIN-01</v>
          </cell>
          <cell r="D48">
            <v>45644</v>
          </cell>
          <cell r="E48">
            <v>10</v>
          </cell>
          <cell r="F48" t="str">
            <v xml:space="preserve">   RFBTMM205</v>
          </cell>
          <cell r="G48" t="str">
            <v>車削、剖四溝</v>
          </cell>
          <cell r="H48">
            <v>25000</v>
          </cell>
          <cell r="I48">
            <v>18817.9159</v>
          </cell>
          <cell r="J48">
            <v>5371</v>
          </cell>
          <cell r="K48" t="str">
            <v>82.42H</v>
          </cell>
          <cell r="L48">
            <v>25000</v>
          </cell>
          <cell r="M48" t="str">
            <v>441.18H</v>
          </cell>
          <cell r="O48">
            <v>9.0823999999999998</v>
          </cell>
          <cell r="P48">
            <v>25000</v>
          </cell>
          <cell r="R48">
            <v>5371</v>
          </cell>
          <cell r="S48">
            <v>48</v>
          </cell>
          <cell r="T48" t="str">
            <v>10A</v>
          </cell>
        </row>
        <row r="49">
          <cell r="A49">
            <v>326129</v>
          </cell>
          <cell r="B49" t="str">
            <v>41A001810A0M</v>
          </cell>
          <cell r="C49" t="str">
            <v>201058-01</v>
          </cell>
          <cell r="D49">
            <v>45632</v>
          </cell>
          <cell r="E49">
            <v>10</v>
          </cell>
          <cell r="F49" t="str">
            <v xml:space="preserve">   RFBTMM201</v>
          </cell>
          <cell r="G49" t="str">
            <v>車削</v>
          </cell>
          <cell r="H49">
            <v>25000</v>
          </cell>
          <cell r="I49">
            <v>24602.491699999999</v>
          </cell>
          <cell r="K49" t="str">
            <v>0H</v>
          </cell>
          <cell r="L49">
            <v>25000</v>
          </cell>
          <cell r="M49" t="str">
            <v>66.23H</v>
          </cell>
          <cell r="P49">
            <v>25000</v>
          </cell>
          <cell r="T49" t="str">
            <v>10F</v>
          </cell>
        </row>
        <row r="50">
          <cell r="A50">
            <v>326142</v>
          </cell>
          <cell r="B50" t="str">
            <v>41A001810A0M</v>
          </cell>
          <cell r="C50" t="str">
            <v>201058-01</v>
          </cell>
          <cell r="D50">
            <v>45636</v>
          </cell>
          <cell r="E50">
            <v>10</v>
          </cell>
          <cell r="F50" t="str">
            <v xml:space="preserve">   RFBTMM201</v>
          </cell>
          <cell r="G50" t="str">
            <v>車削</v>
          </cell>
          <cell r="H50">
            <v>25000</v>
          </cell>
          <cell r="K50" t="str">
            <v>0H</v>
          </cell>
          <cell r="L50">
            <v>25000</v>
          </cell>
          <cell r="M50" t="str">
            <v>66.23H</v>
          </cell>
          <cell r="P50">
            <v>25000</v>
          </cell>
          <cell r="T50" t="str">
            <v>10F</v>
          </cell>
        </row>
        <row r="51">
          <cell r="A51">
            <v>326263</v>
          </cell>
          <cell r="B51" t="str">
            <v>41A011032A0M</v>
          </cell>
          <cell r="C51" t="str">
            <v>NS-11617-1-02</v>
          </cell>
          <cell r="D51">
            <v>45638</v>
          </cell>
          <cell r="E51">
            <v>10</v>
          </cell>
          <cell r="F51" t="str">
            <v xml:space="preserve">   RFBTMM207</v>
          </cell>
          <cell r="G51" t="str">
            <v>CNC車削、攻牙、鉸孔</v>
          </cell>
          <cell r="H51">
            <v>10000</v>
          </cell>
          <cell r="I51">
            <v>10025.0106</v>
          </cell>
          <cell r="K51" t="str">
            <v>0H</v>
          </cell>
          <cell r="L51">
            <v>10000</v>
          </cell>
          <cell r="M51" t="str">
            <v>285.6H</v>
          </cell>
          <cell r="P51">
            <v>10000</v>
          </cell>
          <cell r="Q51">
            <v>3687</v>
          </cell>
          <cell r="R51">
            <v>-3687</v>
          </cell>
          <cell r="S51">
            <v>10</v>
          </cell>
          <cell r="T51" t="str">
            <v>10B</v>
          </cell>
        </row>
        <row r="52">
          <cell r="A52">
            <v>326264</v>
          </cell>
          <cell r="B52" t="str">
            <v>41A011032A0M</v>
          </cell>
          <cell r="C52" t="str">
            <v>NS-11617-1-02</v>
          </cell>
          <cell r="D52">
            <v>45644</v>
          </cell>
          <cell r="E52">
            <v>10</v>
          </cell>
          <cell r="F52" t="str">
            <v xml:space="preserve">   RFBTMM207</v>
          </cell>
          <cell r="G52" t="str">
            <v>CNC車削、攻牙、鉸孔</v>
          </cell>
          <cell r="H52">
            <v>10000</v>
          </cell>
          <cell r="I52">
            <v>9905.8392000000003</v>
          </cell>
          <cell r="K52" t="str">
            <v>0H</v>
          </cell>
          <cell r="L52">
            <v>10000</v>
          </cell>
          <cell r="M52" t="str">
            <v>285.6H</v>
          </cell>
          <cell r="P52">
            <v>10000</v>
          </cell>
          <cell r="T52" t="str">
            <v>10B</v>
          </cell>
        </row>
        <row r="53">
          <cell r="A53">
            <v>326265</v>
          </cell>
          <cell r="B53" t="str">
            <v>41A011032A0M</v>
          </cell>
          <cell r="C53" t="str">
            <v>NS-11617-1-02</v>
          </cell>
          <cell r="D53">
            <v>45646</v>
          </cell>
          <cell r="E53">
            <v>10</v>
          </cell>
          <cell r="F53" t="str">
            <v xml:space="preserve">   RFBTMM207</v>
          </cell>
          <cell r="G53" t="str">
            <v>CNC車削、攻牙、鉸孔</v>
          </cell>
          <cell r="H53">
            <v>8000</v>
          </cell>
          <cell r="K53" t="str">
            <v>0H</v>
          </cell>
          <cell r="L53">
            <v>8000</v>
          </cell>
          <cell r="M53" t="str">
            <v>228.48H</v>
          </cell>
          <cell r="P53">
            <v>8000</v>
          </cell>
          <cell r="T53" t="str">
            <v>10B</v>
          </cell>
        </row>
        <row r="54">
          <cell r="A54">
            <v>326269</v>
          </cell>
          <cell r="B54" t="str">
            <v>31AH12150Q0M</v>
          </cell>
          <cell r="C54" t="str">
            <v>NS-12194-1</v>
          </cell>
          <cell r="D54">
            <v>45636</v>
          </cell>
          <cell r="E54">
            <v>10</v>
          </cell>
          <cell r="F54" t="str">
            <v xml:space="preserve">   RFBTMM211</v>
          </cell>
          <cell r="G54" t="str">
            <v>上油瀝乾(DOW 557或Molykote 557</v>
          </cell>
          <cell r="H54">
            <v>15000</v>
          </cell>
          <cell r="I54">
            <v>2270</v>
          </cell>
          <cell r="K54" t="str">
            <v>0H</v>
          </cell>
          <cell r="L54">
            <v>15000</v>
          </cell>
          <cell r="M54" t="str">
            <v>.09H</v>
          </cell>
          <cell r="P54">
            <v>15000</v>
          </cell>
          <cell r="Q54">
            <v>2270</v>
          </cell>
          <cell r="R54">
            <v>-2270</v>
          </cell>
          <cell r="T54" t="str">
            <v>10B</v>
          </cell>
        </row>
        <row r="55">
          <cell r="A55">
            <v>326270</v>
          </cell>
          <cell r="B55" t="str">
            <v>31AH12150Q0M</v>
          </cell>
          <cell r="C55" t="str">
            <v>NS-12194-1</v>
          </cell>
          <cell r="D55">
            <v>45643</v>
          </cell>
          <cell r="E55">
            <v>10</v>
          </cell>
          <cell r="F55" t="str">
            <v xml:space="preserve">   RFBTMM211</v>
          </cell>
          <cell r="G55" t="str">
            <v>上油瀝乾(DOW 557或Molykote 557</v>
          </cell>
          <cell r="H55">
            <v>30000</v>
          </cell>
          <cell r="K55" t="str">
            <v>0H</v>
          </cell>
          <cell r="L55">
            <v>30000</v>
          </cell>
          <cell r="M55" t="str">
            <v>.18H</v>
          </cell>
          <cell r="P55">
            <v>30000</v>
          </cell>
          <cell r="T55" t="str">
            <v>10B</v>
          </cell>
        </row>
        <row r="56">
          <cell r="A56">
            <v>326287</v>
          </cell>
          <cell r="B56" t="str">
            <v>41A009551D0M</v>
          </cell>
          <cell r="C56" t="str">
            <v>NS-11137-1-03</v>
          </cell>
          <cell r="D56">
            <v>45632</v>
          </cell>
          <cell r="E56">
            <v>10</v>
          </cell>
          <cell r="F56" t="str">
            <v xml:space="preserve">   RFBTMM201</v>
          </cell>
          <cell r="G56" t="str">
            <v>車削</v>
          </cell>
          <cell r="H56">
            <v>15000</v>
          </cell>
          <cell r="I56">
            <v>6175.2700999999997</v>
          </cell>
          <cell r="J56">
            <v>9044</v>
          </cell>
          <cell r="K56" t="str">
            <v>25.09H</v>
          </cell>
          <cell r="L56">
            <v>15000</v>
          </cell>
          <cell r="M56" t="str">
            <v>39.74H</v>
          </cell>
          <cell r="O56">
            <v>-16.991099999999999</v>
          </cell>
          <cell r="P56">
            <v>15000</v>
          </cell>
          <cell r="Q56">
            <v>406</v>
          </cell>
          <cell r="R56">
            <v>8638</v>
          </cell>
          <cell r="T56" t="str">
            <v>10B</v>
          </cell>
        </row>
        <row r="57">
          <cell r="A57">
            <v>326287</v>
          </cell>
          <cell r="B57" t="str">
            <v>41A009551D0M</v>
          </cell>
          <cell r="C57" t="str">
            <v>NS-11137-1-03</v>
          </cell>
          <cell r="D57">
            <v>45632</v>
          </cell>
          <cell r="E57">
            <v>20</v>
          </cell>
          <cell r="F57" t="str">
            <v xml:space="preserve">   RFBTMM216</v>
          </cell>
          <cell r="G57" t="str">
            <v>剖四溝，去毛頭</v>
          </cell>
          <cell r="H57">
            <v>15000</v>
          </cell>
          <cell r="I57">
            <v>8091</v>
          </cell>
          <cell r="J57">
            <v>953</v>
          </cell>
          <cell r="K57" t="str">
            <v>2.53H</v>
          </cell>
          <cell r="L57">
            <v>15000</v>
          </cell>
          <cell r="M57" t="str">
            <v>31.26H</v>
          </cell>
          <cell r="N57">
            <v>8091</v>
          </cell>
          <cell r="O57">
            <v>-94.471000000000004</v>
          </cell>
          <cell r="P57">
            <v>15000</v>
          </cell>
          <cell r="Q57">
            <v>406</v>
          </cell>
          <cell r="R57">
            <v>547</v>
          </cell>
          <cell r="S57">
            <v>22</v>
          </cell>
          <cell r="T57" t="str">
            <v>10B</v>
          </cell>
        </row>
        <row r="58">
          <cell r="A58">
            <v>326288</v>
          </cell>
          <cell r="B58" t="str">
            <v>41A009551D0M</v>
          </cell>
          <cell r="C58" t="str">
            <v>NS-11137-1-03</v>
          </cell>
          <cell r="D58">
            <v>45636</v>
          </cell>
          <cell r="E58">
            <v>10</v>
          </cell>
          <cell r="F58" t="str">
            <v xml:space="preserve">   RFBTMM201</v>
          </cell>
          <cell r="G58" t="str">
            <v>車削</v>
          </cell>
          <cell r="H58">
            <v>15000</v>
          </cell>
          <cell r="I58">
            <v>15237.0803</v>
          </cell>
          <cell r="K58" t="str">
            <v>0H</v>
          </cell>
          <cell r="L58">
            <v>15000</v>
          </cell>
          <cell r="M58" t="str">
            <v>39.74H</v>
          </cell>
          <cell r="P58">
            <v>15000</v>
          </cell>
          <cell r="T58" t="str">
            <v>10B</v>
          </cell>
        </row>
        <row r="59">
          <cell r="A59">
            <v>326288</v>
          </cell>
          <cell r="B59" t="str">
            <v>41A009551D0M</v>
          </cell>
          <cell r="C59" t="str">
            <v>NS-11137-1-03</v>
          </cell>
          <cell r="D59">
            <v>45636</v>
          </cell>
          <cell r="E59">
            <v>20</v>
          </cell>
          <cell r="F59" t="str">
            <v xml:space="preserve">   RFBTMM216</v>
          </cell>
          <cell r="G59" t="str">
            <v>剖四溝，去毛頭</v>
          </cell>
          <cell r="H59">
            <v>15000</v>
          </cell>
          <cell r="K59" t="str">
            <v>0H</v>
          </cell>
          <cell r="L59">
            <v>15000</v>
          </cell>
          <cell r="M59" t="str">
            <v>31.26H</v>
          </cell>
          <cell r="P59">
            <v>15000</v>
          </cell>
          <cell r="T59" t="str">
            <v>10B</v>
          </cell>
        </row>
        <row r="60">
          <cell r="A60">
            <v>326289</v>
          </cell>
          <cell r="B60" t="str">
            <v>41A009551D0M</v>
          </cell>
          <cell r="C60" t="str">
            <v>NS-11137-1-03</v>
          </cell>
          <cell r="D60">
            <v>45638</v>
          </cell>
          <cell r="E60">
            <v>10</v>
          </cell>
          <cell r="F60" t="str">
            <v xml:space="preserve">   RFBTMM201</v>
          </cell>
          <cell r="G60" t="str">
            <v>車削</v>
          </cell>
          <cell r="H60">
            <v>15000</v>
          </cell>
          <cell r="I60">
            <v>5286.6350000000002</v>
          </cell>
          <cell r="J60">
            <v>9843</v>
          </cell>
          <cell r="K60" t="str">
            <v>24.32H</v>
          </cell>
          <cell r="L60">
            <v>15000</v>
          </cell>
          <cell r="M60" t="str">
            <v>39.74H</v>
          </cell>
          <cell r="O60">
            <v>27.275200000000002</v>
          </cell>
          <cell r="P60">
            <v>15000</v>
          </cell>
          <cell r="R60">
            <v>9843</v>
          </cell>
          <cell r="T60" t="str">
            <v>10B</v>
          </cell>
        </row>
        <row r="61">
          <cell r="A61">
            <v>326289</v>
          </cell>
          <cell r="B61" t="str">
            <v>41A009551D0M</v>
          </cell>
          <cell r="C61" t="str">
            <v>NS-11137-1-03</v>
          </cell>
          <cell r="D61">
            <v>45638</v>
          </cell>
          <cell r="E61">
            <v>20</v>
          </cell>
          <cell r="F61" t="str">
            <v xml:space="preserve">   RFBTMM216</v>
          </cell>
          <cell r="G61" t="str">
            <v>剖四溝，去毛頭</v>
          </cell>
          <cell r="H61">
            <v>15000</v>
          </cell>
          <cell r="I61">
            <v>9843</v>
          </cell>
          <cell r="K61" t="str">
            <v>0H</v>
          </cell>
          <cell r="L61">
            <v>15000</v>
          </cell>
          <cell r="M61" t="str">
            <v>31.26H</v>
          </cell>
          <cell r="N61">
            <v>9843</v>
          </cell>
          <cell r="P61">
            <v>15000</v>
          </cell>
          <cell r="T61" t="str">
            <v>10B</v>
          </cell>
        </row>
        <row r="62">
          <cell r="A62">
            <v>326290</v>
          </cell>
          <cell r="B62" t="str">
            <v>41A009551D0M</v>
          </cell>
          <cell r="C62" t="str">
            <v>NS-11137-1-03</v>
          </cell>
          <cell r="D62">
            <v>45642</v>
          </cell>
          <cell r="E62">
            <v>10</v>
          </cell>
          <cell r="F62" t="str">
            <v xml:space="preserve">   RFBTMM201</v>
          </cell>
          <cell r="G62" t="str">
            <v>車削</v>
          </cell>
          <cell r="H62">
            <v>15000</v>
          </cell>
          <cell r="I62">
            <v>14866.635</v>
          </cell>
          <cell r="J62">
            <v>223</v>
          </cell>
          <cell r="K62" t="str">
            <v>.3H</v>
          </cell>
          <cell r="L62">
            <v>15000</v>
          </cell>
          <cell r="M62" t="str">
            <v>39.74H</v>
          </cell>
          <cell r="O62">
            <v>499.21319999999997</v>
          </cell>
          <cell r="P62">
            <v>15000</v>
          </cell>
          <cell r="R62">
            <v>223</v>
          </cell>
          <cell r="S62">
            <v>40</v>
          </cell>
          <cell r="T62" t="str">
            <v>10B</v>
          </cell>
        </row>
        <row r="63">
          <cell r="A63">
            <v>326290</v>
          </cell>
          <cell r="B63" t="str">
            <v>41A009551D0M</v>
          </cell>
          <cell r="C63" t="str">
            <v>NS-11137-1-03</v>
          </cell>
          <cell r="D63">
            <v>45642</v>
          </cell>
          <cell r="E63">
            <v>20</v>
          </cell>
          <cell r="F63" t="str">
            <v xml:space="preserve">   RFBTMM216</v>
          </cell>
          <cell r="G63" t="str">
            <v>剖四溝，去毛頭</v>
          </cell>
          <cell r="H63">
            <v>15000</v>
          </cell>
          <cell r="I63">
            <v>223</v>
          </cell>
          <cell r="K63" t="str">
            <v>0H</v>
          </cell>
          <cell r="L63">
            <v>15000</v>
          </cell>
          <cell r="M63" t="str">
            <v>31.26H</v>
          </cell>
          <cell r="N63">
            <v>223</v>
          </cell>
          <cell r="P63">
            <v>15000</v>
          </cell>
          <cell r="T63" t="str">
            <v>10B</v>
          </cell>
        </row>
        <row r="64">
          <cell r="A64">
            <v>326345</v>
          </cell>
          <cell r="B64" t="str">
            <v>41C011784A0M</v>
          </cell>
          <cell r="C64" t="str">
            <v>[CASE/34CH-01]-01</v>
          </cell>
          <cell r="D64">
            <v>45639</v>
          </cell>
          <cell r="E64">
            <v>10</v>
          </cell>
          <cell r="F64" t="str">
            <v xml:space="preserve">   RFBTMM207</v>
          </cell>
          <cell r="G64" t="str">
            <v>CNC車削</v>
          </cell>
          <cell r="H64">
            <v>1600</v>
          </cell>
          <cell r="I64">
            <v>1893.9236000000001</v>
          </cell>
          <cell r="K64" t="str">
            <v>0H</v>
          </cell>
          <cell r="L64">
            <v>1600</v>
          </cell>
          <cell r="M64" t="str">
            <v>32H</v>
          </cell>
          <cell r="P64">
            <v>1600</v>
          </cell>
          <cell r="T64" t="str">
            <v>08S</v>
          </cell>
        </row>
        <row r="65">
          <cell r="A65">
            <v>326345</v>
          </cell>
          <cell r="B65" t="str">
            <v>41C011784A0M</v>
          </cell>
          <cell r="C65" t="str">
            <v>[CASE/34CH-01]-01</v>
          </cell>
          <cell r="D65">
            <v>45639</v>
          </cell>
          <cell r="E65">
            <v>20</v>
          </cell>
          <cell r="F65" t="str">
            <v xml:space="preserve">   RFBTMM212</v>
          </cell>
          <cell r="G65" t="str">
            <v>去毛邊</v>
          </cell>
          <cell r="H65">
            <v>1600</v>
          </cell>
          <cell r="K65" t="str">
            <v>0H</v>
          </cell>
          <cell r="L65">
            <v>1600</v>
          </cell>
          <cell r="M65" t="str">
            <v>6.66H</v>
          </cell>
          <cell r="P65">
            <v>1600</v>
          </cell>
          <cell r="T65" t="str">
            <v>08S</v>
          </cell>
        </row>
        <row r="66">
          <cell r="A66">
            <v>326345</v>
          </cell>
          <cell r="B66" t="str">
            <v>41C011784A0M</v>
          </cell>
          <cell r="C66" t="str">
            <v>[CASE/34CH-01]-01</v>
          </cell>
          <cell r="D66">
            <v>45639</v>
          </cell>
          <cell r="E66">
            <v>30</v>
          </cell>
          <cell r="F66" t="str">
            <v xml:space="preserve">   RFBTMM212</v>
          </cell>
          <cell r="G66" t="str">
            <v>檢(重點尺寸)</v>
          </cell>
          <cell r="H66">
            <v>1600</v>
          </cell>
          <cell r="K66" t="str">
            <v>0H</v>
          </cell>
          <cell r="L66">
            <v>1600</v>
          </cell>
          <cell r="M66" t="str">
            <v>16H</v>
          </cell>
          <cell r="P66">
            <v>1600</v>
          </cell>
          <cell r="T66" t="str">
            <v>08S</v>
          </cell>
        </row>
        <row r="67">
          <cell r="A67">
            <v>326539</v>
          </cell>
          <cell r="B67" t="str">
            <v>41A005513D0M</v>
          </cell>
          <cell r="C67" t="str">
            <v>SMB-291-A</v>
          </cell>
          <cell r="D67">
            <v>45670</v>
          </cell>
          <cell r="E67">
            <v>10</v>
          </cell>
          <cell r="F67" t="str">
            <v xml:space="preserve">   RFBTMM207</v>
          </cell>
          <cell r="G67" t="str">
            <v>CNC車削;鑽孔;銑四腳</v>
          </cell>
          <cell r="H67">
            <v>120000</v>
          </cell>
          <cell r="I67">
            <v>85032.499100000001</v>
          </cell>
          <cell r="K67" t="str">
            <v>0H</v>
          </cell>
          <cell r="L67">
            <v>120000</v>
          </cell>
          <cell r="M67" t="str">
            <v>3000H</v>
          </cell>
          <cell r="P67">
            <v>120000</v>
          </cell>
          <cell r="T67" t="str">
            <v>12J</v>
          </cell>
        </row>
        <row r="68">
          <cell r="A68">
            <v>326539</v>
          </cell>
          <cell r="B68" t="str">
            <v>41A005513D0M</v>
          </cell>
          <cell r="C68" t="str">
            <v>SMB-291-A</v>
          </cell>
          <cell r="D68">
            <v>45670</v>
          </cell>
          <cell r="E68">
            <v>20</v>
          </cell>
          <cell r="F68" t="str">
            <v xml:space="preserve">   RFBTMM212</v>
          </cell>
          <cell r="G68" t="str">
            <v>去毛邊</v>
          </cell>
          <cell r="H68">
            <v>120000</v>
          </cell>
          <cell r="K68" t="str">
            <v>0H</v>
          </cell>
          <cell r="L68">
            <v>120000</v>
          </cell>
          <cell r="M68" t="str">
            <v>0H</v>
          </cell>
          <cell r="P68">
            <v>120000</v>
          </cell>
          <cell r="T68" t="str">
            <v>12J</v>
          </cell>
        </row>
        <row r="69">
          <cell r="A69">
            <v>326541</v>
          </cell>
          <cell r="B69" t="str">
            <v>41A001743A0M</v>
          </cell>
          <cell r="C69" t="str">
            <v>SMB-291-PIN</v>
          </cell>
          <cell r="D69">
            <v>45660</v>
          </cell>
          <cell r="E69">
            <v>10</v>
          </cell>
          <cell r="F69" t="str">
            <v xml:space="preserve">   RFBTMM205</v>
          </cell>
          <cell r="G69" t="str">
            <v>車削</v>
          </cell>
          <cell r="H69">
            <v>120000</v>
          </cell>
          <cell r="I69">
            <v>117313.745</v>
          </cell>
          <cell r="K69" t="str">
            <v>0H</v>
          </cell>
          <cell r="L69">
            <v>120000</v>
          </cell>
          <cell r="M69" t="str">
            <v>291.84H</v>
          </cell>
          <cell r="P69">
            <v>120000</v>
          </cell>
          <cell r="T69" t="str">
            <v>12J</v>
          </cell>
        </row>
        <row r="70">
          <cell r="A70">
            <v>326541</v>
          </cell>
          <cell r="B70" t="str">
            <v>41A001743A0M</v>
          </cell>
          <cell r="C70" t="str">
            <v>SMB-291-PIN</v>
          </cell>
          <cell r="D70">
            <v>45660</v>
          </cell>
          <cell r="E70">
            <v>20</v>
          </cell>
          <cell r="F70" t="str">
            <v xml:space="preserve">   RFBTMM212</v>
          </cell>
          <cell r="G70" t="str">
            <v>選別(去毛頭)</v>
          </cell>
          <cell r="H70">
            <v>120000</v>
          </cell>
          <cell r="K70" t="str">
            <v>0H</v>
          </cell>
          <cell r="L70">
            <v>120000</v>
          </cell>
          <cell r="M70" t="str">
            <v>39.96H</v>
          </cell>
          <cell r="P70">
            <v>120000</v>
          </cell>
          <cell r="T70" t="str">
            <v>12J</v>
          </cell>
        </row>
        <row r="71">
          <cell r="A71">
            <v>326544</v>
          </cell>
          <cell r="B71" t="str">
            <v>31AZ1355980M</v>
          </cell>
          <cell r="C71" t="str">
            <v>89570004-B</v>
          </cell>
          <cell r="D71">
            <v>45644</v>
          </cell>
          <cell r="E71">
            <v>10</v>
          </cell>
          <cell r="F71" t="str">
            <v xml:space="preserve">   RFBTMM223</v>
          </cell>
          <cell r="G71" t="str">
            <v>滾牙</v>
          </cell>
          <cell r="H71">
            <v>9950</v>
          </cell>
          <cell r="K71" t="str">
            <v>0H</v>
          </cell>
          <cell r="L71">
            <v>9950</v>
          </cell>
          <cell r="M71" t="str">
            <v>33.2H</v>
          </cell>
          <cell r="P71">
            <v>9950</v>
          </cell>
          <cell r="T71" t="str">
            <v>12B</v>
          </cell>
        </row>
        <row r="72">
          <cell r="A72">
            <v>326544</v>
          </cell>
          <cell r="B72" t="str">
            <v>31AZ1355980M</v>
          </cell>
          <cell r="C72" t="str">
            <v>89570004-B</v>
          </cell>
          <cell r="D72">
            <v>45644</v>
          </cell>
          <cell r="E72">
            <v>20</v>
          </cell>
          <cell r="F72" t="str">
            <v xml:space="preserve">   RFBTMM212</v>
          </cell>
          <cell r="G72" t="str">
            <v>全檢</v>
          </cell>
          <cell r="H72">
            <v>9950</v>
          </cell>
          <cell r="K72" t="str">
            <v>0H</v>
          </cell>
          <cell r="L72">
            <v>9950</v>
          </cell>
          <cell r="M72" t="str">
            <v>15.07H</v>
          </cell>
          <cell r="P72">
            <v>9950</v>
          </cell>
          <cell r="T72" t="str">
            <v>12B</v>
          </cell>
        </row>
        <row r="73">
          <cell r="A73">
            <v>326556</v>
          </cell>
          <cell r="B73" t="str">
            <v>31AZ1355980M</v>
          </cell>
          <cell r="C73" t="str">
            <v>89570004-B</v>
          </cell>
          <cell r="D73">
            <v>45643</v>
          </cell>
          <cell r="E73">
            <v>10</v>
          </cell>
          <cell r="F73" t="str">
            <v xml:space="preserve">   RFBTMM223</v>
          </cell>
          <cell r="G73" t="str">
            <v>滾牙</v>
          </cell>
          <cell r="H73">
            <v>439</v>
          </cell>
          <cell r="K73" t="str">
            <v>0H</v>
          </cell>
          <cell r="L73">
            <v>439</v>
          </cell>
          <cell r="M73" t="str">
            <v>1.46H</v>
          </cell>
          <cell r="P73">
            <v>439</v>
          </cell>
          <cell r="T73" t="str">
            <v>12B</v>
          </cell>
        </row>
        <row r="74">
          <cell r="A74">
            <v>326556</v>
          </cell>
          <cell r="B74" t="str">
            <v>31AZ1355980M</v>
          </cell>
          <cell r="C74" t="str">
            <v>89570004-B</v>
          </cell>
          <cell r="D74">
            <v>45643</v>
          </cell>
          <cell r="E74">
            <v>20</v>
          </cell>
          <cell r="F74" t="str">
            <v xml:space="preserve">   RFBTMM212</v>
          </cell>
          <cell r="G74" t="str">
            <v>全檢</v>
          </cell>
          <cell r="H74">
            <v>439</v>
          </cell>
          <cell r="K74" t="str">
            <v>0H</v>
          </cell>
          <cell r="L74">
            <v>439</v>
          </cell>
          <cell r="M74" t="str">
            <v>.67H</v>
          </cell>
          <cell r="P74">
            <v>439</v>
          </cell>
          <cell r="T74" t="str">
            <v>12B</v>
          </cell>
        </row>
        <row r="75">
          <cell r="A75">
            <v>326564</v>
          </cell>
          <cell r="B75" t="str">
            <v>41A001527F0M</v>
          </cell>
          <cell r="C75" t="str">
            <v>89570005-PIN</v>
          </cell>
          <cell r="D75">
            <v>45649</v>
          </cell>
          <cell r="E75">
            <v>10</v>
          </cell>
          <cell r="F75" t="str">
            <v xml:space="preserve">   RFBTMM207</v>
          </cell>
          <cell r="G75" t="str">
            <v>車削，滾十字花</v>
          </cell>
          <cell r="H75">
            <v>10200</v>
          </cell>
          <cell r="K75" t="str">
            <v>0H</v>
          </cell>
          <cell r="L75">
            <v>10200</v>
          </cell>
          <cell r="M75" t="str">
            <v>81.07H</v>
          </cell>
          <cell r="P75">
            <v>10200</v>
          </cell>
          <cell r="T75" t="str">
            <v>12B</v>
          </cell>
        </row>
        <row r="76">
          <cell r="A76">
            <v>326618</v>
          </cell>
          <cell r="B76" t="str">
            <v>41A011336A0M</v>
          </cell>
          <cell r="C76" t="str">
            <v>1507605-0001-B1</v>
          </cell>
          <cell r="D76">
            <v>45639</v>
          </cell>
          <cell r="E76">
            <v>10</v>
          </cell>
          <cell r="F76" t="str">
            <v xml:space="preserve">   RFBTMM201</v>
          </cell>
          <cell r="G76" t="str">
            <v>車削</v>
          </cell>
          <cell r="H76">
            <v>50000</v>
          </cell>
          <cell r="I76">
            <v>41519.260499999997</v>
          </cell>
          <cell r="J76">
            <v>5835</v>
          </cell>
          <cell r="K76" t="str">
            <v>12.28H</v>
          </cell>
          <cell r="L76">
            <v>50000</v>
          </cell>
          <cell r="M76" t="str">
            <v>150H</v>
          </cell>
          <cell r="O76">
            <v>145.65690000000001</v>
          </cell>
          <cell r="P76">
            <v>50000</v>
          </cell>
          <cell r="Q76">
            <v>4630</v>
          </cell>
          <cell r="R76">
            <v>1205</v>
          </cell>
          <cell r="S76">
            <v>47</v>
          </cell>
          <cell r="T76" t="str">
            <v>11C</v>
          </cell>
        </row>
        <row r="77">
          <cell r="A77">
            <v>326619</v>
          </cell>
          <cell r="B77" t="str">
            <v>41A010561F0M</v>
          </cell>
          <cell r="C77" t="str">
            <v>CSI-CPE-F-PIN-02</v>
          </cell>
          <cell r="D77">
            <v>45653</v>
          </cell>
          <cell r="E77">
            <v>10</v>
          </cell>
          <cell r="F77" t="str">
            <v xml:space="preserve">   RFBTMM201</v>
          </cell>
          <cell r="G77" t="str">
            <v>車削,滾花</v>
          </cell>
          <cell r="H77">
            <v>50000</v>
          </cell>
          <cell r="K77" t="str">
            <v>0H</v>
          </cell>
          <cell r="L77">
            <v>50000</v>
          </cell>
          <cell r="M77" t="str">
            <v>133.3H</v>
          </cell>
          <cell r="P77">
            <v>50000</v>
          </cell>
          <cell r="Q77">
            <v>1231</v>
          </cell>
          <cell r="R77">
            <v>-1231</v>
          </cell>
          <cell r="T77" t="str">
            <v>11R</v>
          </cell>
        </row>
        <row r="78">
          <cell r="A78">
            <v>326619</v>
          </cell>
          <cell r="B78" t="str">
            <v>41A010561F0M</v>
          </cell>
          <cell r="C78" t="str">
            <v>CSI-CPE-F-PIN-02</v>
          </cell>
          <cell r="D78">
            <v>45653</v>
          </cell>
          <cell r="E78">
            <v>20</v>
          </cell>
          <cell r="F78" t="str">
            <v xml:space="preserve">   RFBTMM219</v>
          </cell>
          <cell r="G78" t="str">
            <v>鑽側孔</v>
          </cell>
          <cell r="H78">
            <v>50000</v>
          </cell>
          <cell r="K78" t="str">
            <v>0H</v>
          </cell>
          <cell r="L78">
            <v>50000</v>
          </cell>
          <cell r="M78" t="str">
            <v>17.3H</v>
          </cell>
          <cell r="P78">
            <v>50000</v>
          </cell>
          <cell r="Q78">
            <v>1231</v>
          </cell>
          <cell r="R78">
            <v>-1231</v>
          </cell>
          <cell r="T78" t="str">
            <v>11R</v>
          </cell>
        </row>
        <row r="79">
          <cell r="A79">
            <v>326643</v>
          </cell>
          <cell r="B79" t="str">
            <v>31AE10577P0M</v>
          </cell>
          <cell r="C79" t="str">
            <v>BNC1855-FP-PIN-01</v>
          </cell>
          <cell r="D79">
            <v>45639</v>
          </cell>
          <cell r="E79">
            <v>10</v>
          </cell>
          <cell r="F79" t="str">
            <v xml:space="preserve">   RFBTMM221</v>
          </cell>
          <cell r="G79" t="str">
            <v>縮口</v>
          </cell>
          <cell r="H79">
            <v>10000</v>
          </cell>
          <cell r="I79">
            <v>9765</v>
          </cell>
          <cell r="K79" t="str">
            <v>0H</v>
          </cell>
          <cell r="L79">
            <v>10000</v>
          </cell>
          <cell r="M79" t="str">
            <v>18.52H</v>
          </cell>
          <cell r="P79">
            <v>10000</v>
          </cell>
          <cell r="T79" t="str">
            <v>10G</v>
          </cell>
        </row>
        <row r="80">
          <cell r="A80">
            <v>326658</v>
          </cell>
          <cell r="B80" t="str">
            <v>31AE10567P0M</v>
          </cell>
          <cell r="C80" t="str">
            <v>F1855-FP-PIN-04</v>
          </cell>
          <cell r="D80">
            <v>45643</v>
          </cell>
          <cell r="E80">
            <v>10</v>
          </cell>
          <cell r="F80" t="str">
            <v xml:space="preserve">   RFBTMM221</v>
          </cell>
          <cell r="G80" t="str">
            <v>縮口</v>
          </cell>
          <cell r="H80">
            <v>5000</v>
          </cell>
          <cell r="K80" t="str">
            <v>0H</v>
          </cell>
          <cell r="L80">
            <v>5000</v>
          </cell>
          <cell r="M80" t="str">
            <v>9.26H</v>
          </cell>
          <cell r="P80">
            <v>5000</v>
          </cell>
          <cell r="T80">
            <v>102</v>
          </cell>
        </row>
        <row r="81">
          <cell r="A81">
            <v>326675</v>
          </cell>
          <cell r="B81" t="str">
            <v>41A001815D0M</v>
          </cell>
          <cell r="C81" t="str">
            <v>SLC11Q-PIN-01</v>
          </cell>
          <cell r="D81">
            <v>45632</v>
          </cell>
          <cell r="E81">
            <v>10</v>
          </cell>
          <cell r="F81" t="str">
            <v xml:space="preserve">   RFBTMM228</v>
          </cell>
          <cell r="G81" t="str">
            <v>切溝</v>
          </cell>
          <cell r="H81">
            <v>13000</v>
          </cell>
          <cell r="I81">
            <v>8600</v>
          </cell>
          <cell r="J81">
            <v>4400</v>
          </cell>
          <cell r="K81" t="str">
            <v>9.92H</v>
          </cell>
          <cell r="L81">
            <v>13000</v>
          </cell>
          <cell r="M81" t="str">
            <v>32.49H</v>
          </cell>
          <cell r="O81">
            <v>43.4253</v>
          </cell>
          <cell r="P81">
            <v>13000</v>
          </cell>
          <cell r="Q81">
            <v>4505</v>
          </cell>
          <cell r="R81">
            <v>-105</v>
          </cell>
          <cell r="T81">
            <v>102</v>
          </cell>
        </row>
        <row r="82">
          <cell r="A82">
            <v>326724</v>
          </cell>
          <cell r="B82" t="str">
            <v>41A008531C0M</v>
          </cell>
          <cell r="C82" t="str">
            <v>9507066-0001-PIN</v>
          </cell>
          <cell r="D82">
            <v>45650</v>
          </cell>
          <cell r="E82">
            <v>10</v>
          </cell>
          <cell r="F82" t="str">
            <v xml:space="preserve">   RFBTMM207</v>
          </cell>
          <cell r="G82" t="str">
            <v>車削;剖一字溝</v>
          </cell>
          <cell r="H82">
            <v>4000</v>
          </cell>
          <cell r="K82" t="str">
            <v>0H</v>
          </cell>
          <cell r="L82">
            <v>4000</v>
          </cell>
          <cell r="M82" t="str">
            <v>33.12H</v>
          </cell>
          <cell r="P82">
            <v>4000</v>
          </cell>
          <cell r="T82">
            <v>115</v>
          </cell>
        </row>
        <row r="83">
          <cell r="A83">
            <v>326726</v>
          </cell>
          <cell r="B83" t="str">
            <v>41A010887A0M</v>
          </cell>
          <cell r="C83" t="str">
            <v>PXP10420</v>
          </cell>
          <cell r="D83">
            <v>45651</v>
          </cell>
          <cell r="E83">
            <v>10</v>
          </cell>
          <cell r="F83" t="str">
            <v xml:space="preserve">   RFBTMM207</v>
          </cell>
          <cell r="G83" t="str">
            <v>車削CNC</v>
          </cell>
          <cell r="H83">
            <v>3000</v>
          </cell>
          <cell r="I83">
            <v>3102.2094999999999</v>
          </cell>
          <cell r="K83" t="str">
            <v>0H</v>
          </cell>
          <cell r="L83">
            <v>3000</v>
          </cell>
          <cell r="M83" t="str">
            <v>55.89H</v>
          </cell>
          <cell r="P83">
            <v>3000</v>
          </cell>
          <cell r="T83">
            <v>116</v>
          </cell>
        </row>
        <row r="84">
          <cell r="A84">
            <v>326729</v>
          </cell>
          <cell r="B84" t="str">
            <v>41A010890A0M</v>
          </cell>
          <cell r="C84" t="str">
            <v>PXP10418</v>
          </cell>
          <cell r="D84">
            <v>45660</v>
          </cell>
          <cell r="E84">
            <v>10</v>
          </cell>
          <cell r="F84" t="str">
            <v xml:space="preserve">   RFBTMM207</v>
          </cell>
          <cell r="G84" t="str">
            <v>車削CNC</v>
          </cell>
          <cell r="H84">
            <v>3300</v>
          </cell>
          <cell r="K84" t="str">
            <v>0H</v>
          </cell>
          <cell r="L84">
            <v>3300</v>
          </cell>
          <cell r="M84" t="str">
            <v>20.95H</v>
          </cell>
          <cell r="P84">
            <v>3300</v>
          </cell>
          <cell r="T84">
            <v>116</v>
          </cell>
        </row>
        <row r="85">
          <cell r="A85">
            <v>326769</v>
          </cell>
          <cell r="B85" t="str">
            <v>41A011296A0M</v>
          </cell>
          <cell r="C85" t="str">
            <v>N1-T200-B</v>
          </cell>
          <cell r="D85">
            <v>45644</v>
          </cell>
          <cell r="E85">
            <v>10</v>
          </cell>
          <cell r="F85" t="str">
            <v xml:space="preserve">   RFBTMM207</v>
          </cell>
          <cell r="G85" t="str">
            <v>車削</v>
          </cell>
          <cell r="H85">
            <v>5000</v>
          </cell>
          <cell r="I85">
            <v>4951.3258999999998</v>
          </cell>
          <cell r="K85" t="str">
            <v>0H</v>
          </cell>
          <cell r="L85">
            <v>5000</v>
          </cell>
          <cell r="M85" t="str">
            <v>119.23H</v>
          </cell>
          <cell r="P85">
            <v>5000</v>
          </cell>
          <cell r="T85" t="str">
            <v>11A</v>
          </cell>
        </row>
        <row r="86">
          <cell r="A86">
            <v>326771</v>
          </cell>
          <cell r="B86" t="str">
            <v>41A011297A0M</v>
          </cell>
          <cell r="C86" t="str">
            <v>N1-T200-A</v>
          </cell>
          <cell r="D86">
            <v>45644</v>
          </cell>
          <cell r="E86">
            <v>10</v>
          </cell>
          <cell r="F86" t="str">
            <v xml:space="preserve">   RFBTMM207</v>
          </cell>
          <cell r="G86" t="str">
            <v>CNC車削</v>
          </cell>
          <cell r="H86">
            <v>5000</v>
          </cell>
          <cell r="I86">
            <v>4890.9916000000003</v>
          </cell>
          <cell r="K86" t="str">
            <v>0H</v>
          </cell>
          <cell r="L86">
            <v>5000</v>
          </cell>
          <cell r="M86" t="str">
            <v>94.63H</v>
          </cell>
          <cell r="P86">
            <v>5000</v>
          </cell>
          <cell r="T86" t="str">
            <v>11A</v>
          </cell>
        </row>
        <row r="87">
          <cell r="A87">
            <v>326771</v>
          </cell>
          <cell r="B87" t="str">
            <v>41A011297A0M</v>
          </cell>
          <cell r="C87" t="str">
            <v>N1-T200-A</v>
          </cell>
          <cell r="D87">
            <v>45644</v>
          </cell>
          <cell r="E87">
            <v>20</v>
          </cell>
          <cell r="F87" t="str">
            <v xml:space="preserve">   RFBTMM221</v>
          </cell>
          <cell r="G87" t="str">
            <v>絞孔</v>
          </cell>
          <cell r="H87">
            <v>5000</v>
          </cell>
          <cell r="K87" t="str">
            <v>0H</v>
          </cell>
          <cell r="L87">
            <v>5000</v>
          </cell>
          <cell r="M87" t="str">
            <v>20.84H</v>
          </cell>
          <cell r="P87">
            <v>5000</v>
          </cell>
          <cell r="T87" t="str">
            <v>11A</v>
          </cell>
        </row>
        <row r="88">
          <cell r="A88">
            <v>326774</v>
          </cell>
          <cell r="B88" t="str">
            <v>41A011299A0M</v>
          </cell>
          <cell r="C88" t="str">
            <v>N1-T200-C</v>
          </cell>
          <cell r="D88">
            <v>45639</v>
          </cell>
          <cell r="E88">
            <v>10</v>
          </cell>
          <cell r="F88" t="str">
            <v xml:space="preserve">   RFBTMM207</v>
          </cell>
          <cell r="G88" t="str">
            <v>車削</v>
          </cell>
          <cell r="H88">
            <v>5000</v>
          </cell>
          <cell r="I88">
            <v>2708.0360999999998</v>
          </cell>
          <cell r="J88">
            <v>2115</v>
          </cell>
          <cell r="K88" t="str">
            <v>34.58H</v>
          </cell>
          <cell r="L88">
            <v>5000</v>
          </cell>
          <cell r="M88" t="str">
            <v>74.52H</v>
          </cell>
          <cell r="O88">
            <v>-4.4009</v>
          </cell>
          <cell r="P88">
            <v>5000</v>
          </cell>
          <cell r="Q88">
            <v>3801</v>
          </cell>
          <cell r="R88">
            <v>-1686</v>
          </cell>
          <cell r="S88">
            <v>53</v>
          </cell>
          <cell r="T88" t="str">
            <v>11A</v>
          </cell>
        </row>
        <row r="89">
          <cell r="A89">
            <v>326799</v>
          </cell>
          <cell r="B89" t="str">
            <v>41E010340B0M</v>
          </cell>
          <cell r="C89" t="str">
            <v>CSI-CPE-F-B4-03</v>
          </cell>
          <cell r="D89">
            <v>45670</v>
          </cell>
          <cell r="E89">
            <v>10</v>
          </cell>
          <cell r="F89" t="str">
            <v xml:space="preserve">   RFBTMM235</v>
          </cell>
          <cell r="G89" t="str">
            <v>攻牙</v>
          </cell>
          <cell r="H89">
            <v>200000</v>
          </cell>
          <cell r="I89">
            <v>134666</v>
          </cell>
          <cell r="J89">
            <v>65334</v>
          </cell>
          <cell r="K89" t="str">
            <v>69.75H</v>
          </cell>
          <cell r="L89">
            <v>200000</v>
          </cell>
          <cell r="M89" t="str">
            <v>200.4H</v>
          </cell>
          <cell r="O89">
            <v>-61.315800000000003</v>
          </cell>
          <cell r="P89">
            <v>200000</v>
          </cell>
          <cell r="Q89">
            <v>77250</v>
          </cell>
          <cell r="R89">
            <v>-11916</v>
          </cell>
          <cell r="T89" t="str">
            <v>11R</v>
          </cell>
        </row>
        <row r="90">
          <cell r="A90">
            <v>326816</v>
          </cell>
          <cell r="B90" t="str">
            <v>41A01056210M</v>
          </cell>
          <cell r="C90" t="str">
            <v>CSI-CPE-F-PIN-02</v>
          </cell>
          <cell r="D90">
            <v>45649</v>
          </cell>
          <cell r="E90">
            <v>10</v>
          </cell>
          <cell r="F90" t="str">
            <v xml:space="preserve">   RFBTMM219</v>
          </cell>
          <cell r="G90" t="str">
            <v>鑽側孔</v>
          </cell>
          <cell r="H90">
            <v>150000</v>
          </cell>
          <cell r="I90">
            <v>16793</v>
          </cell>
          <cell r="J90">
            <v>32987</v>
          </cell>
          <cell r="K90" t="str">
            <v>12.84H</v>
          </cell>
          <cell r="L90">
            <v>150000</v>
          </cell>
          <cell r="M90" t="str">
            <v>90.9H</v>
          </cell>
          <cell r="O90">
            <v>936.04989999999998</v>
          </cell>
          <cell r="P90">
            <v>150000</v>
          </cell>
          <cell r="Q90">
            <v>32190</v>
          </cell>
          <cell r="R90">
            <v>797</v>
          </cell>
          <cell r="S90">
            <v>220</v>
          </cell>
          <cell r="T90" t="str">
            <v>11R</v>
          </cell>
        </row>
        <row r="91">
          <cell r="A91">
            <v>326846</v>
          </cell>
          <cell r="B91" t="str">
            <v>41A002996A0M</v>
          </cell>
          <cell r="C91">
            <v>207622</v>
          </cell>
          <cell r="D91">
            <v>45643</v>
          </cell>
          <cell r="E91">
            <v>10</v>
          </cell>
          <cell r="F91" t="str">
            <v xml:space="preserve">   RFBTMM201</v>
          </cell>
          <cell r="G91" t="str">
            <v>CNC車削</v>
          </cell>
          <cell r="H91">
            <v>20100</v>
          </cell>
          <cell r="K91" t="str">
            <v>0H</v>
          </cell>
          <cell r="L91">
            <v>20100</v>
          </cell>
          <cell r="M91" t="str">
            <v>53.24H</v>
          </cell>
          <cell r="P91">
            <v>20100</v>
          </cell>
          <cell r="T91">
            <v>101</v>
          </cell>
        </row>
        <row r="92">
          <cell r="A92">
            <v>326848</v>
          </cell>
          <cell r="B92" t="str">
            <v>41A008181J0M</v>
          </cell>
          <cell r="C92">
            <v>187109</v>
          </cell>
          <cell r="D92">
            <v>45649</v>
          </cell>
          <cell r="E92">
            <v>10</v>
          </cell>
          <cell r="F92" t="str">
            <v xml:space="preserve">   RFBTMM210</v>
          </cell>
          <cell r="G92" t="str">
            <v>絞孔</v>
          </cell>
          <cell r="H92">
            <v>18100</v>
          </cell>
          <cell r="K92" t="str">
            <v>0H</v>
          </cell>
          <cell r="L92">
            <v>18100</v>
          </cell>
          <cell r="M92" t="str">
            <v>22.97H</v>
          </cell>
          <cell r="P92">
            <v>18100</v>
          </cell>
          <cell r="T92">
            <v>101</v>
          </cell>
        </row>
        <row r="93">
          <cell r="A93">
            <v>326848</v>
          </cell>
          <cell r="B93" t="str">
            <v>41A008181J0M</v>
          </cell>
          <cell r="C93">
            <v>187109</v>
          </cell>
          <cell r="D93">
            <v>45649</v>
          </cell>
          <cell r="E93">
            <v>20</v>
          </cell>
          <cell r="F93" t="str">
            <v xml:space="preserve">   RFBTMM228</v>
          </cell>
          <cell r="G93" t="str">
            <v>剖四溝</v>
          </cell>
          <cell r="H93">
            <v>18100</v>
          </cell>
          <cell r="K93" t="str">
            <v>0H</v>
          </cell>
          <cell r="L93">
            <v>18100</v>
          </cell>
          <cell r="M93" t="str">
            <v>37.72H</v>
          </cell>
          <cell r="P93">
            <v>18100</v>
          </cell>
          <cell r="T93">
            <v>101</v>
          </cell>
        </row>
        <row r="94">
          <cell r="A94">
            <v>326848</v>
          </cell>
          <cell r="B94" t="str">
            <v>41A008181J0M</v>
          </cell>
          <cell r="C94">
            <v>187109</v>
          </cell>
          <cell r="D94">
            <v>45649</v>
          </cell>
          <cell r="E94">
            <v>30</v>
          </cell>
          <cell r="F94" t="str">
            <v xml:space="preserve">   RFBTMM210</v>
          </cell>
          <cell r="G94" t="str">
            <v>去毛邊</v>
          </cell>
          <cell r="H94">
            <v>18100</v>
          </cell>
          <cell r="K94" t="str">
            <v>0H</v>
          </cell>
          <cell r="L94">
            <v>18100</v>
          </cell>
          <cell r="M94" t="str">
            <v>13.79H</v>
          </cell>
          <cell r="P94">
            <v>18100</v>
          </cell>
          <cell r="T94">
            <v>101</v>
          </cell>
        </row>
        <row r="95">
          <cell r="A95">
            <v>326904</v>
          </cell>
          <cell r="B95" t="str">
            <v>41A01154750M</v>
          </cell>
          <cell r="C95" t="str">
            <v>FS-PF-59-A-04</v>
          </cell>
          <cell r="D95">
            <v>45635</v>
          </cell>
          <cell r="E95">
            <v>10</v>
          </cell>
          <cell r="F95" t="str">
            <v xml:space="preserve">   RFBTMM226</v>
          </cell>
          <cell r="G95" t="str">
            <v>打字TECHNETIX</v>
          </cell>
          <cell r="H95">
            <v>44000</v>
          </cell>
          <cell r="I95">
            <v>20953</v>
          </cell>
          <cell r="J95">
            <v>23047</v>
          </cell>
          <cell r="K95" t="str">
            <v>8.12H</v>
          </cell>
          <cell r="L95">
            <v>44000</v>
          </cell>
          <cell r="M95" t="str">
            <v>15.22H</v>
          </cell>
          <cell r="O95">
            <v>-52.6325</v>
          </cell>
          <cell r="P95">
            <v>44000</v>
          </cell>
          <cell r="Q95">
            <v>17241</v>
          </cell>
          <cell r="R95">
            <v>5806</v>
          </cell>
          <cell r="T95">
            <v>103</v>
          </cell>
        </row>
        <row r="96">
          <cell r="A96">
            <v>326904</v>
          </cell>
          <cell r="B96" t="str">
            <v>41A01154750M</v>
          </cell>
          <cell r="C96" t="str">
            <v>FS-PF-59-A-04</v>
          </cell>
          <cell r="D96">
            <v>45635</v>
          </cell>
          <cell r="E96">
            <v>20</v>
          </cell>
          <cell r="F96" t="str">
            <v xml:space="preserve">   RFBTMM230</v>
          </cell>
          <cell r="G96" t="str">
            <v>倒角</v>
          </cell>
          <cell r="H96">
            <v>44000</v>
          </cell>
          <cell r="I96">
            <v>5806</v>
          </cell>
          <cell r="J96">
            <v>17241</v>
          </cell>
          <cell r="K96" t="str">
            <v>8.77H</v>
          </cell>
          <cell r="L96">
            <v>44000</v>
          </cell>
          <cell r="M96" t="str">
            <v>18.22H</v>
          </cell>
          <cell r="N96">
            <v>5806</v>
          </cell>
          <cell r="O96">
            <v>-449.0222</v>
          </cell>
          <cell r="P96">
            <v>44000</v>
          </cell>
          <cell r="Q96">
            <v>17241</v>
          </cell>
          <cell r="T96">
            <v>103</v>
          </cell>
        </row>
        <row r="97">
          <cell r="A97">
            <v>326911</v>
          </cell>
          <cell r="B97" t="str">
            <v>41A010788G0M</v>
          </cell>
          <cell r="C97" t="str">
            <v>IECS-F-R-59-A-05</v>
          </cell>
          <cell r="D97">
            <v>45649</v>
          </cell>
          <cell r="E97">
            <v>10</v>
          </cell>
          <cell r="F97" t="str">
            <v xml:space="preserve">   RFBTMM214</v>
          </cell>
          <cell r="G97" t="str">
            <v>切邊，鑽側孔</v>
          </cell>
          <cell r="H97">
            <v>33500</v>
          </cell>
          <cell r="I97">
            <v>18457</v>
          </cell>
          <cell r="J97">
            <v>15043</v>
          </cell>
          <cell r="K97" t="str">
            <v>43.88H</v>
          </cell>
          <cell r="L97">
            <v>33500</v>
          </cell>
          <cell r="M97" t="str">
            <v>159.52H</v>
          </cell>
          <cell r="O97">
            <v>132.81630000000001</v>
          </cell>
          <cell r="P97">
            <v>33500</v>
          </cell>
          <cell r="Q97">
            <v>11238</v>
          </cell>
          <cell r="R97">
            <v>3805</v>
          </cell>
          <cell r="T97" t="str">
            <v>10H</v>
          </cell>
        </row>
        <row r="98">
          <cell r="A98">
            <v>326911</v>
          </cell>
          <cell r="B98" t="str">
            <v>41A010788G0M</v>
          </cell>
          <cell r="C98" t="str">
            <v>IECS-F-R-59-A-05</v>
          </cell>
          <cell r="D98">
            <v>45649</v>
          </cell>
          <cell r="E98">
            <v>20</v>
          </cell>
          <cell r="F98" t="str">
            <v xml:space="preserve">   RFBTMM212</v>
          </cell>
          <cell r="G98" t="str">
            <v>清銅屑</v>
          </cell>
          <cell r="H98">
            <v>33500</v>
          </cell>
          <cell r="I98">
            <v>7829</v>
          </cell>
          <cell r="J98">
            <v>7214</v>
          </cell>
          <cell r="K98" t="str">
            <v>11.85H</v>
          </cell>
          <cell r="L98">
            <v>33500</v>
          </cell>
          <cell r="M98" t="str">
            <v>55.81H</v>
          </cell>
          <cell r="N98">
            <v>7829</v>
          </cell>
          <cell r="O98">
            <v>8.5254999999999992</v>
          </cell>
          <cell r="P98">
            <v>33500</v>
          </cell>
          <cell r="Q98">
            <v>11238</v>
          </cell>
          <cell r="R98">
            <v>-4024</v>
          </cell>
          <cell r="T98" t="str">
            <v>10H</v>
          </cell>
        </row>
        <row r="99">
          <cell r="A99">
            <v>326915</v>
          </cell>
          <cell r="B99" t="str">
            <v>41A01174450M</v>
          </cell>
          <cell r="C99" t="str">
            <v>IECS-M-R-59-A2-05</v>
          </cell>
          <cell r="D99">
            <v>45637</v>
          </cell>
          <cell r="E99">
            <v>10</v>
          </cell>
          <cell r="F99" t="str">
            <v xml:space="preserve">   RFBTMM225</v>
          </cell>
          <cell r="G99" t="str">
            <v>打字</v>
          </cell>
          <cell r="H99">
            <v>40000</v>
          </cell>
          <cell r="I99">
            <v>40000</v>
          </cell>
          <cell r="K99" t="str">
            <v>0H</v>
          </cell>
          <cell r="L99">
            <v>40000</v>
          </cell>
          <cell r="M99" t="str">
            <v>53.36H</v>
          </cell>
          <cell r="P99">
            <v>40000</v>
          </cell>
          <cell r="T99" t="str">
            <v>10H</v>
          </cell>
        </row>
        <row r="100">
          <cell r="A100">
            <v>326915</v>
          </cell>
          <cell r="B100" t="str">
            <v>41A01174450M</v>
          </cell>
          <cell r="C100" t="str">
            <v>IECS-M-R-59-A2-05</v>
          </cell>
          <cell r="D100">
            <v>45637</v>
          </cell>
          <cell r="E100">
            <v>20</v>
          </cell>
          <cell r="F100" t="str">
            <v xml:space="preserve">   RFBTMM219</v>
          </cell>
          <cell r="G100" t="str">
            <v>倒角</v>
          </cell>
          <cell r="H100">
            <v>40000</v>
          </cell>
          <cell r="K100" t="str">
            <v>0H</v>
          </cell>
          <cell r="L100">
            <v>40000</v>
          </cell>
          <cell r="M100" t="str">
            <v>60.64H</v>
          </cell>
          <cell r="P100">
            <v>40000</v>
          </cell>
          <cell r="T100" t="str">
            <v>10H</v>
          </cell>
        </row>
        <row r="101">
          <cell r="A101">
            <v>326920</v>
          </cell>
          <cell r="B101" t="str">
            <v>41A010789G0M</v>
          </cell>
          <cell r="C101" t="str">
            <v>IECS-M-R-59-A1-05</v>
          </cell>
          <cell r="D101">
            <v>45639</v>
          </cell>
          <cell r="E101">
            <v>10</v>
          </cell>
          <cell r="F101" t="str">
            <v xml:space="preserve">   RFBTMM224</v>
          </cell>
          <cell r="G101" t="str">
            <v>切邊，鑽側孔</v>
          </cell>
          <cell r="H101">
            <v>4000</v>
          </cell>
          <cell r="I101">
            <v>4000</v>
          </cell>
          <cell r="K101" t="str">
            <v>0H</v>
          </cell>
          <cell r="L101">
            <v>4000</v>
          </cell>
          <cell r="M101" t="str">
            <v>24.24H</v>
          </cell>
          <cell r="P101">
            <v>4000</v>
          </cell>
          <cell r="T101" t="str">
            <v>11O</v>
          </cell>
        </row>
        <row r="102">
          <cell r="A102">
            <v>326920</v>
          </cell>
          <cell r="B102" t="str">
            <v>41A010789G0M</v>
          </cell>
          <cell r="C102" t="str">
            <v>IECS-M-R-59-A1-05</v>
          </cell>
          <cell r="D102">
            <v>45639</v>
          </cell>
          <cell r="E102">
            <v>20</v>
          </cell>
          <cell r="F102" t="str">
            <v xml:space="preserve">   RFBTMM212</v>
          </cell>
          <cell r="G102" t="str">
            <v>清銅屑</v>
          </cell>
          <cell r="H102">
            <v>4000</v>
          </cell>
          <cell r="K102" t="str">
            <v>0H</v>
          </cell>
          <cell r="L102">
            <v>4000</v>
          </cell>
          <cell r="M102" t="str">
            <v>6.67H</v>
          </cell>
          <cell r="P102">
            <v>4000</v>
          </cell>
          <cell r="T102" t="str">
            <v>11O</v>
          </cell>
        </row>
        <row r="103">
          <cell r="A103">
            <v>326944</v>
          </cell>
          <cell r="B103" t="str">
            <v>41A0Z0369A0M</v>
          </cell>
          <cell r="C103" t="str">
            <v>BNC-TA-PIN2</v>
          </cell>
          <cell r="D103">
            <v>45642</v>
          </cell>
          <cell r="E103">
            <v>10</v>
          </cell>
          <cell r="F103" t="str">
            <v xml:space="preserve">   RFBTMM207</v>
          </cell>
          <cell r="G103" t="str">
            <v>車削;攻牙</v>
          </cell>
          <cell r="H103">
            <v>5000</v>
          </cell>
          <cell r="K103" t="str">
            <v>0H</v>
          </cell>
          <cell r="L103">
            <v>5000</v>
          </cell>
          <cell r="M103" t="str">
            <v>39.74H</v>
          </cell>
          <cell r="P103">
            <v>5000</v>
          </cell>
          <cell r="T103" t="str">
            <v>10V</v>
          </cell>
        </row>
        <row r="104">
          <cell r="A104">
            <v>326946</v>
          </cell>
          <cell r="B104" t="str">
            <v>41A011245A0M</v>
          </cell>
          <cell r="C104" t="str">
            <v>RPSMAJB-A-01</v>
          </cell>
          <cell r="D104">
            <v>45653</v>
          </cell>
          <cell r="E104">
            <v>10</v>
          </cell>
          <cell r="F104" t="str">
            <v xml:space="preserve">   RFBTMM207</v>
          </cell>
          <cell r="G104" t="str">
            <v>CNC車削攻牙倒角切邊</v>
          </cell>
          <cell r="H104">
            <v>1000</v>
          </cell>
          <cell r="K104" t="str">
            <v>0H</v>
          </cell>
          <cell r="L104">
            <v>1000</v>
          </cell>
          <cell r="M104" t="str">
            <v>23.85H</v>
          </cell>
          <cell r="P104">
            <v>1000</v>
          </cell>
          <cell r="T104" t="str">
            <v>11N</v>
          </cell>
        </row>
        <row r="105">
          <cell r="A105">
            <v>327046</v>
          </cell>
          <cell r="B105" t="str">
            <v>11593840000M</v>
          </cell>
          <cell r="C105">
            <v>1513119</v>
          </cell>
          <cell r="D105">
            <v>45632</v>
          </cell>
          <cell r="E105">
            <v>10</v>
          </cell>
          <cell r="F105" t="str">
            <v xml:space="preserve">   RFBTMM221</v>
          </cell>
          <cell r="G105" t="str">
            <v>救膨脹圈+塑膠+PIN</v>
          </cell>
          <cell r="H105">
            <v>178</v>
          </cell>
          <cell r="I105">
            <v>178</v>
          </cell>
          <cell r="K105" t="str">
            <v>0H</v>
          </cell>
          <cell r="L105">
            <v>178</v>
          </cell>
          <cell r="M105" t="str">
            <v>0H</v>
          </cell>
          <cell r="P105">
            <v>178</v>
          </cell>
          <cell r="Q105">
            <v>178</v>
          </cell>
          <cell r="R105">
            <v>-178</v>
          </cell>
          <cell r="T105" t="str">
            <v>10W</v>
          </cell>
        </row>
        <row r="106">
          <cell r="A106">
            <v>327089</v>
          </cell>
          <cell r="B106" t="str">
            <v>41E010815Z0M</v>
          </cell>
          <cell r="C106" t="str">
            <v>PPLT-75-A</v>
          </cell>
          <cell r="D106">
            <v>45665</v>
          </cell>
          <cell r="E106">
            <v>10</v>
          </cell>
          <cell r="F106" t="str">
            <v xml:space="preserve">   RFBTMM210</v>
          </cell>
          <cell r="G106" t="str">
            <v>勾溝</v>
          </cell>
          <cell r="H106">
            <v>98000</v>
          </cell>
          <cell r="K106" t="str">
            <v>0H</v>
          </cell>
          <cell r="L106">
            <v>98000</v>
          </cell>
          <cell r="M106" t="str">
            <v>124.46H</v>
          </cell>
          <cell r="P106">
            <v>98000</v>
          </cell>
          <cell r="T106" t="str">
            <v>10S</v>
          </cell>
        </row>
        <row r="107">
          <cell r="A107">
            <v>327090</v>
          </cell>
          <cell r="B107" t="str">
            <v>41E010816B0M</v>
          </cell>
          <cell r="C107" t="str">
            <v>PPLT-75-B</v>
          </cell>
          <cell r="D107">
            <v>45665</v>
          </cell>
          <cell r="E107">
            <v>10</v>
          </cell>
          <cell r="F107" t="str">
            <v xml:space="preserve">   RFBTMM235</v>
          </cell>
          <cell r="G107" t="str">
            <v>攻牙</v>
          </cell>
          <cell r="H107">
            <v>100000</v>
          </cell>
          <cell r="K107" t="str">
            <v>0H</v>
          </cell>
          <cell r="L107">
            <v>100000</v>
          </cell>
          <cell r="M107" t="str">
            <v>119.1H</v>
          </cell>
          <cell r="P107">
            <v>100000</v>
          </cell>
          <cell r="T107" t="str">
            <v>10S</v>
          </cell>
        </row>
        <row r="108">
          <cell r="A108">
            <v>327099</v>
          </cell>
          <cell r="B108" t="str">
            <v>41E002156Q0M</v>
          </cell>
          <cell r="C108" t="str">
            <v>F59TH-HR-A</v>
          </cell>
          <cell r="D108">
            <v>45649</v>
          </cell>
          <cell r="E108">
            <v>10</v>
          </cell>
          <cell r="F108" t="str">
            <v xml:space="preserve">   RFBTMM235</v>
          </cell>
          <cell r="G108" t="str">
            <v>攻牙</v>
          </cell>
          <cell r="H108">
            <v>300000</v>
          </cell>
          <cell r="I108">
            <v>182000</v>
          </cell>
          <cell r="K108" t="str">
            <v>0H</v>
          </cell>
          <cell r="L108">
            <v>300000</v>
          </cell>
          <cell r="M108" t="str">
            <v>129.9H</v>
          </cell>
          <cell r="P108">
            <v>300000</v>
          </cell>
          <cell r="T108">
            <v>102</v>
          </cell>
        </row>
        <row r="109">
          <cell r="A109">
            <v>327100</v>
          </cell>
          <cell r="B109" t="str">
            <v>41E002156Q0M</v>
          </cell>
          <cell r="C109" t="str">
            <v>F59TH-HR-A</v>
          </cell>
          <cell r="D109">
            <v>45664</v>
          </cell>
          <cell r="E109">
            <v>10</v>
          </cell>
          <cell r="F109" t="str">
            <v xml:space="preserve">   RFBTMM235</v>
          </cell>
          <cell r="G109" t="str">
            <v>攻牙</v>
          </cell>
          <cell r="H109">
            <v>300000</v>
          </cell>
          <cell r="K109" t="str">
            <v>0H</v>
          </cell>
          <cell r="L109">
            <v>300000</v>
          </cell>
          <cell r="M109" t="str">
            <v>129.9H</v>
          </cell>
          <cell r="P109">
            <v>300000</v>
          </cell>
          <cell r="T109">
            <v>102</v>
          </cell>
        </row>
        <row r="110">
          <cell r="A110">
            <v>327132</v>
          </cell>
          <cell r="B110" t="str">
            <v>31AA1303300X</v>
          </cell>
          <cell r="C110" t="str">
            <v>[Hand nut/LM2-02-02]</v>
          </cell>
          <cell r="D110">
            <v>45631</v>
          </cell>
          <cell r="E110">
            <v>10</v>
          </cell>
          <cell r="F110" t="str">
            <v xml:space="preserve">   RFBTMM212</v>
          </cell>
          <cell r="G110" t="str">
            <v>異常毛邊，重工方式請找品保</v>
          </cell>
          <cell r="H110">
            <v>1611</v>
          </cell>
          <cell r="I110">
            <v>1611</v>
          </cell>
          <cell r="K110" t="str">
            <v>0H</v>
          </cell>
          <cell r="L110">
            <v>1611</v>
          </cell>
          <cell r="M110" t="str">
            <v>8H</v>
          </cell>
          <cell r="P110">
            <v>1611</v>
          </cell>
          <cell r="Q110">
            <v>450</v>
          </cell>
          <cell r="R110">
            <v>-450</v>
          </cell>
          <cell r="T110" t="str">
            <v>08S</v>
          </cell>
        </row>
        <row r="111">
          <cell r="A111">
            <v>327134</v>
          </cell>
          <cell r="B111" t="str">
            <v>41A010595A0M</v>
          </cell>
          <cell r="C111" t="str">
            <v>SMBM-179DC-A</v>
          </cell>
          <cell r="D111">
            <v>45721</v>
          </cell>
          <cell r="E111">
            <v>10</v>
          </cell>
          <cell r="F111" t="str">
            <v xml:space="preserve">   RFBTMM207</v>
          </cell>
          <cell r="G111" t="str">
            <v>CNC車削</v>
          </cell>
          <cell r="H111">
            <v>160000</v>
          </cell>
          <cell r="K111" t="str">
            <v>0H</v>
          </cell>
          <cell r="L111">
            <v>160000</v>
          </cell>
          <cell r="M111" t="str">
            <v>3200H</v>
          </cell>
          <cell r="P111">
            <v>160000</v>
          </cell>
          <cell r="T111" t="str">
            <v>11O</v>
          </cell>
        </row>
        <row r="112">
          <cell r="A112">
            <v>327135</v>
          </cell>
          <cell r="B112" t="str">
            <v>41A010596A0M</v>
          </cell>
          <cell r="C112" t="str">
            <v>SMBM-179DC-PIN</v>
          </cell>
          <cell r="D112">
            <v>45715</v>
          </cell>
          <cell r="E112">
            <v>10</v>
          </cell>
          <cell r="F112" t="str">
            <v xml:space="preserve">   RFBTMM207</v>
          </cell>
          <cell r="G112" t="str">
            <v>車削CNC</v>
          </cell>
          <cell r="H112">
            <v>160000</v>
          </cell>
          <cell r="K112" t="str">
            <v>0H</v>
          </cell>
          <cell r="L112">
            <v>160000</v>
          </cell>
          <cell r="M112" t="str">
            <v>2133.28H</v>
          </cell>
          <cell r="P112">
            <v>160000</v>
          </cell>
          <cell r="T112" t="str">
            <v>11O</v>
          </cell>
        </row>
        <row r="113">
          <cell r="A113">
            <v>327158</v>
          </cell>
          <cell r="B113" t="str">
            <v>41A011805A0M</v>
          </cell>
          <cell r="C113" t="str">
            <v>[7350-60-12_V4]</v>
          </cell>
          <cell r="D113">
            <v>45650</v>
          </cell>
          <cell r="E113">
            <v>10</v>
          </cell>
          <cell r="F113" t="str">
            <v xml:space="preserve">   RFBTMM207</v>
          </cell>
          <cell r="G113" t="str">
            <v>CNC車削</v>
          </cell>
          <cell r="H113">
            <v>2080</v>
          </cell>
          <cell r="K113" t="str">
            <v>0H</v>
          </cell>
          <cell r="L113">
            <v>2080</v>
          </cell>
          <cell r="M113" t="str">
            <v>27.55H</v>
          </cell>
          <cell r="P113">
            <v>2080</v>
          </cell>
          <cell r="T113" t="str">
            <v>08S</v>
          </cell>
        </row>
        <row r="114">
          <cell r="A114">
            <v>327158</v>
          </cell>
          <cell r="B114" t="str">
            <v>41A011805A0M</v>
          </cell>
          <cell r="C114" t="str">
            <v>[7350-60-12_V4]</v>
          </cell>
          <cell r="D114">
            <v>45650</v>
          </cell>
          <cell r="E114">
            <v>20</v>
          </cell>
          <cell r="F114" t="str">
            <v xml:space="preserve">   RFBTMM212</v>
          </cell>
          <cell r="G114" t="str">
            <v>震動清洗</v>
          </cell>
          <cell r="H114">
            <v>2080</v>
          </cell>
          <cell r="K114" t="str">
            <v>0H</v>
          </cell>
          <cell r="L114">
            <v>2080</v>
          </cell>
          <cell r="M114" t="str">
            <v>.52H</v>
          </cell>
          <cell r="P114">
            <v>2080</v>
          </cell>
          <cell r="T114" t="str">
            <v>08S</v>
          </cell>
        </row>
        <row r="115">
          <cell r="A115">
            <v>327161</v>
          </cell>
          <cell r="B115" t="str">
            <v>41A010251D0M</v>
          </cell>
          <cell r="C115" t="str">
            <v>ASFPSLCQ-PIN</v>
          </cell>
          <cell r="D115">
            <v>45652</v>
          </cell>
          <cell r="E115">
            <v>10</v>
          </cell>
          <cell r="F115" t="str">
            <v xml:space="preserve">   RFBTMM201</v>
          </cell>
          <cell r="G115" t="str">
            <v>車削</v>
          </cell>
          <cell r="H115">
            <v>20000</v>
          </cell>
          <cell r="K115" t="str">
            <v>0H</v>
          </cell>
          <cell r="L115">
            <v>20000</v>
          </cell>
          <cell r="M115" t="str">
            <v>52.98H</v>
          </cell>
          <cell r="P115">
            <v>20000</v>
          </cell>
          <cell r="T115">
            <v>102</v>
          </cell>
        </row>
        <row r="116">
          <cell r="A116">
            <v>327161</v>
          </cell>
          <cell r="B116" t="str">
            <v>41A010251D0M</v>
          </cell>
          <cell r="C116" t="str">
            <v>ASFPSLCQ-PIN</v>
          </cell>
          <cell r="D116">
            <v>45652</v>
          </cell>
          <cell r="E116">
            <v>20</v>
          </cell>
          <cell r="F116" t="str">
            <v xml:space="preserve">   RFBTMM216</v>
          </cell>
          <cell r="G116" t="str">
            <v>剖溝，縮口</v>
          </cell>
          <cell r="H116">
            <v>20000</v>
          </cell>
          <cell r="K116" t="str">
            <v>0H</v>
          </cell>
          <cell r="L116">
            <v>20000</v>
          </cell>
          <cell r="M116" t="str">
            <v>55.56H</v>
          </cell>
          <cell r="P116">
            <v>20000</v>
          </cell>
          <cell r="T116">
            <v>102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A1:AE76"/>
  <sheetViews>
    <sheetView tabSelected="1" zoomScale="80" zoomScaleNormal="80" workbookViewId="0">
      <pane ySplit="2" topLeftCell="A58" activePane="bottomLeft" state="frozen"/>
      <selection pane="bottomLeft" activeCell="D63" sqref="D63"/>
    </sheetView>
  </sheetViews>
  <sheetFormatPr defaultColWidth="9" defaultRowHeight="17" customHeight="1" outlineLevelCol="1" x14ac:dyDescent="0.4"/>
  <cols>
    <col min="1" max="1" width="11.36328125" style="33" bestFit="1" customWidth="1"/>
    <col min="2" max="2" width="17.54296875" style="33" customWidth="1"/>
    <col min="3" max="3" width="25.453125" style="33" customWidth="1"/>
    <col min="4" max="4" width="16.453125" style="34" customWidth="1"/>
    <col min="5" max="5" width="9" style="33" hidden="1" customWidth="1" outlineLevel="1"/>
    <col min="6" max="6" width="13.81640625" style="33" hidden="1" customWidth="1" outlineLevel="1"/>
    <col min="7" max="7" width="12.1796875" style="33" hidden="1" customWidth="1" outlineLevel="1"/>
    <col min="8" max="8" width="9.81640625" style="35" customWidth="1" collapsed="1"/>
    <col min="9" max="9" width="9" style="35" hidden="1" customWidth="1" outlineLevel="1"/>
    <col min="10" max="10" width="11.36328125" style="35" hidden="1" customWidth="1" outlineLevel="1"/>
    <col min="11" max="16" width="9" style="35" hidden="1" customWidth="1" outlineLevel="1"/>
    <col min="17" max="17" width="9" style="35" customWidth="1" collapsed="1"/>
    <col min="18" max="18" width="14.36328125" style="36" customWidth="1"/>
    <col min="19" max="19" width="6" style="36" customWidth="1"/>
    <col min="20" max="20" width="10.1796875" style="36" customWidth="1"/>
    <col min="21" max="21" width="7" style="36" customWidth="1"/>
    <col min="22" max="22" width="13.453125" style="37" customWidth="1"/>
    <col min="23" max="23" width="20.81640625" style="38" customWidth="1"/>
    <col min="24" max="24" width="9.36328125" style="39" customWidth="1"/>
    <col min="25" max="25" width="11.90625" style="15" customWidth="1"/>
    <col min="26" max="26" width="7.36328125" style="17" customWidth="1" outlineLevel="1"/>
    <col min="27" max="27" width="10" style="15" customWidth="1" outlineLevel="1"/>
    <col min="28" max="28" width="11.1796875" style="15" customWidth="1" outlineLevel="1"/>
    <col min="29" max="29" width="7.36328125" style="15" customWidth="1" outlineLevel="1"/>
    <col min="30" max="30" width="10.08984375" style="15" customWidth="1"/>
    <col min="31" max="31" width="9.81640625" style="16" customWidth="1"/>
    <col min="32" max="32" width="4.6328125" style="15" customWidth="1"/>
    <col min="33" max="16384" width="9" style="15"/>
  </cols>
  <sheetData>
    <row r="1" spans="1:31" s="5" customFormat="1" ht="16.5" customHeight="1" x14ac:dyDescent="0.3">
      <c r="A1" s="21"/>
      <c r="B1" s="21"/>
      <c r="C1" s="22"/>
      <c r="D1" s="23">
        <v>4</v>
      </c>
      <c r="E1" s="24">
        <v>5</v>
      </c>
      <c r="F1" s="24">
        <v>6</v>
      </c>
      <c r="G1" s="24">
        <v>7</v>
      </c>
      <c r="H1" s="25">
        <v>8</v>
      </c>
      <c r="I1" s="25">
        <v>9</v>
      </c>
      <c r="J1" s="25">
        <v>10</v>
      </c>
      <c r="K1" s="25">
        <v>11</v>
      </c>
      <c r="L1" s="25">
        <v>12</v>
      </c>
      <c r="M1" s="25">
        <v>13</v>
      </c>
      <c r="N1" s="25">
        <v>14</v>
      </c>
      <c r="O1" s="25">
        <v>15</v>
      </c>
      <c r="P1" s="25">
        <v>16</v>
      </c>
      <c r="Q1" s="25">
        <v>17</v>
      </c>
      <c r="R1" s="26" t="e">
        <f>VLOOKUP(C1,[1]資料庫!$B:$S,17,0)</f>
        <v>#N/A</v>
      </c>
      <c r="S1" s="26"/>
      <c r="T1" s="26" t="e">
        <f t="shared" ref="T1" si="0">S1*R1*22</f>
        <v>#N/A</v>
      </c>
      <c r="U1" s="26"/>
      <c r="V1" s="27" t="e">
        <f>VLOOKUP(C1,[1]待開單!$D:$M,6,0)</f>
        <v>#N/A</v>
      </c>
      <c r="W1" s="28" t="e">
        <f>VLOOKUP(C1,[1]待開單!$D:$M,10,0)</f>
        <v>#N/A</v>
      </c>
      <c r="X1" s="29"/>
      <c r="Y1" s="3" t="e">
        <f>VLOOKUP($A1,'[2]123'!$A:$U,Y$1,0)</f>
        <v>#N/A</v>
      </c>
      <c r="Z1" s="4"/>
      <c r="AD1" s="6"/>
      <c r="AE1" s="7"/>
    </row>
    <row r="2" spans="1:31" s="12" customFormat="1" ht="33" customHeight="1" x14ac:dyDescent="0.4">
      <c r="A2" s="41" t="s">
        <v>36</v>
      </c>
      <c r="B2" s="41" t="s">
        <v>6</v>
      </c>
      <c r="C2" s="41" t="s">
        <v>7</v>
      </c>
      <c r="D2" s="41" t="s">
        <v>26</v>
      </c>
      <c r="E2" s="41" t="s">
        <v>8</v>
      </c>
      <c r="F2" s="41" t="s">
        <v>9</v>
      </c>
      <c r="G2" s="41" t="s">
        <v>10</v>
      </c>
      <c r="H2" s="41" t="s">
        <v>11</v>
      </c>
      <c r="I2" s="41" t="s">
        <v>12</v>
      </c>
      <c r="J2" s="41" t="s">
        <v>13</v>
      </c>
      <c r="K2" s="41" t="s">
        <v>14</v>
      </c>
      <c r="L2" s="41" t="s">
        <v>15</v>
      </c>
      <c r="M2" s="41" t="s">
        <v>16</v>
      </c>
      <c r="N2" s="41" t="s">
        <v>17</v>
      </c>
      <c r="O2" s="41" t="s">
        <v>18</v>
      </c>
      <c r="P2" s="41" t="s">
        <v>19</v>
      </c>
      <c r="Q2" s="41" t="s">
        <v>20</v>
      </c>
      <c r="R2" s="40" t="s">
        <v>28</v>
      </c>
      <c r="S2" s="30" t="s">
        <v>29</v>
      </c>
      <c r="T2" s="30" t="s">
        <v>30</v>
      </c>
      <c r="U2" s="30" t="s">
        <v>31</v>
      </c>
      <c r="V2" s="31" t="s">
        <v>32</v>
      </c>
      <c r="W2" s="32" t="s">
        <v>33</v>
      </c>
      <c r="X2" s="41" t="s">
        <v>27</v>
      </c>
      <c r="Y2" s="18" t="s">
        <v>21</v>
      </c>
      <c r="Z2" s="8" t="s">
        <v>22</v>
      </c>
      <c r="AA2" s="9" t="s">
        <v>23</v>
      </c>
      <c r="AB2" s="9" t="s">
        <v>24</v>
      </c>
      <c r="AC2" s="9" t="s">
        <v>25</v>
      </c>
      <c r="AD2" s="10" t="s">
        <v>1</v>
      </c>
      <c r="AE2" s="11" t="s">
        <v>5</v>
      </c>
    </row>
    <row r="3" spans="1:31" ht="17" customHeight="1" x14ac:dyDescent="0.4">
      <c r="A3" s="47">
        <v>322093</v>
      </c>
      <c r="B3" s="47" t="s">
        <v>39</v>
      </c>
      <c r="C3" s="47" t="s">
        <v>40</v>
      </c>
      <c r="D3" s="42">
        <v>45628</v>
      </c>
      <c r="E3" s="47">
        <v>10</v>
      </c>
      <c r="F3" s="47" t="s">
        <v>34</v>
      </c>
      <c r="G3" s="47" t="s">
        <v>2</v>
      </c>
      <c r="H3" s="47">
        <v>30000</v>
      </c>
      <c r="I3" s="47">
        <v>-1508.2402999999999</v>
      </c>
      <c r="J3" s="47">
        <v>30000</v>
      </c>
      <c r="K3" s="47" t="s">
        <v>53</v>
      </c>
      <c r="L3" s="47">
        <v>30000</v>
      </c>
      <c r="M3" s="47" t="s">
        <v>41</v>
      </c>
      <c r="N3" s="47">
        <v>0</v>
      </c>
      <c r="O3" s="47">
        <v>22.876100000000001</v>
      </c>
      <c r="P3" s="47">
        <v>30000</v>
      </c>
      <c r="Q3" s="47">
        <v>11369</v>
      </c>
      <c r="R3" s="30">
        <f>VLOOKUP(C3,[1]資料庫!$B:$S,17,0)</f>
        <v>330</v>
      </c>
      <c r="S3" s="30">
        <v>2</v>
      </c>
      <c r="T3" s="30">
        <f t="shared" ref="T3:T4" si="1">S3*R3*22</f>
        <v>14520</v>
      </c>
      <c r="U3" s="30" t="s">
        <v>45</v>
      </c>
      <c r="V3" s="31" t="s">
        <v>43</v>
      </c>
      <c r="W3" s="43" t="s">
        <v>46</v>
      </c>
      <c r="X3" s="47" t="s">
        <v>38</v>
      </c>
      <c r="Y3" s="13">
        <f t="shared" ref="Y3:Y4" si="2">IF(Q3&gt;J3,Q3/H3,J3/H3)</f>
        <v>1</v>
      </c>
      <c r="Z3" s="14">
        <v>45523</v>
      </c>
      <c r="AA3" s="19">
        <f ca="1">IF(NETWORKDAYS.INTL(Z3,TODAY(),1,'2024特別假日'!$C$2:$C$17)&lt;=0,0,NETWORKDAYS.INTL(Z3,TODAY(),1,'2024特別假日'!$C$2:$C$17))</f>
        <v>120</v>
      </c>
      <c r="AB3" s="19">
        <f t="shared" ref="AB3:AB4" ca="1" si="3">IF((AA3*T3)&gt;H3,H3,AA3*T3)</f>
        <v>30000</v>
      </c>
      <c r="AC3" s="20">
        <f t="shared" ref="AC3:AC4" ca="1" si="4">AB3/H3</f>
        <v>1</v>
      </c>
      <c r="AD3" s="20">
        <f t="shared" ref="AD3:AD4" ca="1" si="5">Y3-AC3</f>
        <v>0</v>
      </c>
    </row>
    <row r="4" spans="1:31" ht="17" customHeight="1" x14ac:dyDescent="0.4">
      <c r="A4" s="47">
        <v>322094</v>
      </c>
      <c r="B4" s="47" t="s">
        <v>39</v>
      </c>
      <c r="C4" s="47" t="s">
        <v>40</v>
      </c>
      <c r="D4" s="42">
        <v>45657</v>
      </c>
      <c r="E4" s="47">
        <v>10</v>
      </c>
      <c r="F4" s="47" t="s">
        <v>34</v>
      </c>
      <c r="G4" s="47" t="s">
        <v>2</v>
      </c>
      <c r="H4" s="47">
        <v>43000</v>
      </c>
      <c r="I4" s="47">
        <v>-2454.0342000000001</v>
      </c>
      <c r="J4" s="47">
        <v>43000</v>
      </c>
      <c r="K4" s="47" t="s">
        <v>55</v>
      </c>
      <c r="L4" s="47">
        <v>43000</v>
      </c>
      <c r="M4" s="47" t="s">
        <v>42</v>
      </c>
      <c r="N4" s="47">
        <v>0</v>
      </c>
      <c r="O4" s="47">
        <v>23.620999999999999</v>
      </c>
      <c r="P4" s="47">
        <v>43000</v>
      </c>
      <c r="Q4" s="47">
        <v>0</v>
      </c>
      <c r="R4" s="30">
        <f>VLOOKUP(C4,[1]資料庫!$B:$S,17,0)</f>
        <v>330</v>
      </c>
      <c r="S4" s="30">
        <v>2</v>
      </c>
      <c r="T4" s="30">
        <f t="shared" si="1"/>
        <v>14520</v>
      </c>
      <c r="U4" s="30" t="s">
        <v>45</v>
      </c>
      <c r="V4" s="31" t="s">
        <v>44</v>
      </c>
      <c r="W4" s="43" t="s">
        <v>46</v>
      </c>
      <c r="X4" s="47" t="s">
        <v>38</v>
      </c>
      <c r="Y4" s="13">
        <f t="shared" si="2"/>
        <v>1</v>
      </c>
      <c r="Z4" s="14">
        <v>45525</v>
      </c>
      <c r="AA4" s="19">
        <f ca="1">IF(NETWORKDAYS.INTL(Z4,TODAY(),1,'2024特別假日'!$C$2:$C$17)&lt;=0,0,NETWORKDAYS.INTL(Z4,TODAY(),1,'2024特別假日'!$C$2:$C$17))</f>
        <v>118</v>
      </c>
      <c r="AB4" s="19">
        <f t="shared" ca="1" si="3"/>
        <v>43000</v>
      </c>
      <c r="AC4" s="20">
        <f t="shared" ca="1" si="4"/>
        <v>1</v>
      </c>
      <c r="AD4" s="20">
        <f t="shared" ca="1" si="5"/>
        <v>0</v>
      </c>
    </row>
    <row r="5" spans="1:31" ht="17" customHeight="1" x14ac:dyDescent="0.4">
      <c r="A5" s="41">
        <v>326029</v>
      </c>
      <c r="B5" s="41" t="s">
        <v>89</v>
      </c>
      <c r="C5" s="41" t="s">
        <v>90</v>
      </c>
      <c r="D5" s="42">
        <v>45635</v>
      </c>
      <c r="E5" s="41">
        <v>10</v>
      </c>
      <c r="F5" s="41" t="s">
        <v>34</v>
      </c>
      <c r="G5" s="41" t="s">
        <v>66</v>
      </c>
      <c r="H5" s="41">
        <v>160000</v>
      </c>
      <c r="I5" s="41">
        <v>-2817.3656999999998</v>
      </c>
      <c r="J5" s="41">
        <v>163099</v>
      </c>
      <c r="K5" s="41" t="s">
        <v>274</v>
      </c>
      <c r="L5" s="41">
        <v>160000</v>
      </c>
      <c r="M5" s="41" t="s">
        <v>91</v>
      </c>
      <c r="N5" s="41">
        <v>0</v>
      </c>
      <c r="O5" s="41">
        <v>62.627499999999998</v>
      </c>
      <c r="P5" s="41">
        <v>160000</v>
      </c>
      <c r="Q5" s="41">
        <v>159505</v>
      </c>
      <c r="R5" s="30">
        <f>VLOOKUP(C5,[1]資料庫!$B:$S,17,0)</f>
        <v>500</v>
      </c>
      <c r="S5" s="30">
        <v>1</v>
      </c>
      <c r="T5" s="30">
        <f t="shared" ref="T5" si="6">S5*R5*22</f>
        <v>11000</v>
      </c>
      <c r="U5" s="30">
        <v>1</v>
      </c>
      <c r="V5" s="31">
        <v>45611</v>
      </c>
      <c r="W5" s="49" t="s">
        <v>94</v>
      </c>
      <c r="X5" s="41" t="s">
        <v>92</v>
      </c>
      <c r="Y5" s="13">
        <f>IF(Q5&gt;J5,Q5/H5,J5/H5)</f>
        <v>1.0193687499999999</v>
      </c>
      <c r="Z5" s="14">
        <v>45615</v>
      </c>
      <c r="AA5" s="19">
        <f ca="1">IF(NETWORKDAYS.INTL(Z5,TODAY(),1,'2024特別假日'!$C$2:$C$17)&lt;=0,0,NETWORKDAYS.INTL(Z5,TODAY(),1,'2024特別假日'!$C$2:$C$17))</f>
        <v>56</v>
      </c>
      <c r="AB5" s="19">
        <f ca="1">IF((AA5*T5)&gt;H5,H5,AA5*T5)</f>
        <v>160000</v>
      </c>
      <c r="AC5" s="20">
        <f ca="1">AB5/H5</f>
        <v>1</v>
      </c>
      <c r="AD5" s="20">
        <f ca="1">Y5-AC5</f>
        <v>1.9368749999999935E-2</v>
      </c>
    </row>
    <row r="6" spans="1:31" ht="17" customHeight="1" x14ac:dyDescent="0.4">
      <c r="A6" s="50">
        <v>326070</v>
      </c>
      <c r="B6" s="50" t="s">
        <v>95</v>
      </c>
      <c r="C6" s="50" t="s">
        <v>96</v>
      </c>
      <c r="D6" s="51">
        <v>45632</v>
      </c>
      <c r="E6" s="50">
        <v>10</v>
      </c>
      <c r="F6" s="50" t="s">
        <v>35</v>
      </c>
      <c r="G6" s="50" t="s">
        <v>2</v>
      </c>
      <c r="H6" s="50">
        <v>25000</v>
      </c>
      <c r="I6" s="50">
        <v>-201.02879999999999</v>
      </c>
      <c r="J6" s="50">
        <v>25034</v>
      </c>
      <c r="K6" s="50" t="s">
        <v>233</v>
      </c>
      <c r="L6" s="50">
        <v>25000</v>
      </c>
      <c r="M6" s="50" t="s">
        <v>75</v>
      </c>
      <c r="N6" s="50">
        <v>0</v>
      </c>
      <c r="O6" s="50">
        <v>-109.94840000000001</v>
      </c>
      <c r="P6" s="50">
        <v>25000</v>
      </c>
      <c r="Q6" s="50">
        <v>16341</v>
      </c>
      <c r="R6" s="30">
        <f>VLOOKUP(C6,[1]資料庫!$B:$S,17,0)</f>
        <v>700</v>
      </c>
      <c r="S6" s="30">
        <v>1</v>
      </c>
      <c r="T6" s="30">
        <f t="shared" ref="T6:T9" si="7">S6*R6*22</f>
        <v>15400</v>
      </c>
      <c r="U6" s="30">
        <v>1</v>
      </c>
      <c r="V6" s="31">
        <v>45622</v>
      </c>
      <c r="W6" s="43" t="s">
        <v>83</v>
      </c>
      <c r="X6" s="50" t="s">
        <v>97</v>
      </c>
      <c r="Y6" s="13">
        <f t="shared" ref="Y6:Y9" si="8">IF(Q6&gt;J6,Q6/H6,J6/H6)</f>
        <v>1.00136</v>
      </c>
      <c r="Z6" s="14">
        <v>45624</v>
      </c>
      <c r="AA6" s="19">
        <f ca="1">IF(NETWORKDAYS.INTL(Z6,TODAY(),1,'2024特別假日'!$C$2:$C$17)&lt;=0,0,NETWORKDAYS.INTL(Z6,TODAY(),1,'2024特別假日'!$C$2:$C$17))</f>
        <v>49</v>
      </c>
      <c r="AB6" s="19">
        <f t="shared" ref="AB6:AB9" ca="1" si="9">IF((AA6*T6)&gt;H6,H6,AA6*T6)</f>
        <v>25000</v>
      </c>
      <c r="AC6" s="20">
        <f t="shared" ref="AC6:AC9" ca="1" si="10">AB6/H6</f>
        <v>1</v>
      </c>
      <c r="AD6" s="20">
        <f t="shared" ref="AD6:AD9" ca="1" si="11">Y6-AC6</f>
        <v>1.3600000000000279E-3</v>
      </c>
    </row>
    <row r="7" spans="1:31" ht="17" customHeight="1" x14ac:dyDescent="0.4">
      <c r="A7" s="50">
        <v>326071</v>
      </c>
      <c r="B7" s="50" t="s">
        <v>95</v>
      </c>
      <c r="C7" s="50" t="s">
        <v>96</v>
      </c>
      <c r="D7" s="51">
        <v>45638</v>
      </c>
      <c r="E7" s="50">
        <v>10</v>
      </c>
      <c r="F7" s="50" t="s">
        <v>35</v>
      </c>
      <c r="G7" s="50" t="s">
        <v>2</v>
      </c>
      <c r="H7" s="50">
        <v>25000</v>
      </c>
      <c r="I7" s="50">
        <v>-260.51900000000001</v>
      </c>
      <c r="J7" s="50">
        <v>25109</v>
      </c>
      <c r="K7" s="50" t="s">
        <v>313</v>
      </c>
      <c r="L7" s="50">
        <v>25000</v>
      </c>
      <c r="M7" s="50" t="s">
        <v>75</v>
      </c>
      <c r="N7" s="50">
        <v>0</v>
      </c>
      <c r="O7" s="50">
        <v>-127.4063</v>
      </c>
      <c r="P7" s="50">
        <v>25000</v>
      </c>
      <c r="Q7" s="50">
        <v>0</v>
      </c>
      <c r="R7" s="30">
        <f>VLOOKUP(C7,[1]資料庫!$B:$S,17,0)</f>
        <v>700</v>
      </c>
      <c r="S7" s="30">
        <v>1</v>
      </c>
      <c r="T7" s="30">
        <f t="shared" si="7"/>
        <v>15400</v>
      </c>
      <c r="U7" s="30" t="s">
        <v>107</v>
      </c>
      <c r="V7" s="31" t="s">
        <v>106</v>
      </c>
      <c r="W7" s="43" t="s">
        <v>83</v>
      </c>
      <c r="X7" s="50" t="s">
        <v>97</v>
      </c>
      <c r="Y7" s="13">
        <f t="shared" si="8"/>
        <v>1.0043599999999999</v>
      </c>
      <c r="Z7" s="14">
        <v>45628</v>
      </c>
      <c r="AA7" s="19">
        <f ca="1">IF(NETWORKDAYS.INTL(Z7,TODAY(),1,'2024特別假日'!$C$2:$C$17)&lt;=0,0,NETWORKDAYS.INTL(Z7,TODAY(),1,'2024特別假日'!$C$2:$C$17))</f>
        <v>47</v>
      </c>
      <c r="AB7" s="19">
        <f t="shared" ca="1" si="9"/>
        <v>25000</v>
      </c>
      <c r="AC7" s="20">
        <f t="shared" ca="1" si="10"/>
        <v>1</v>
      </c>
      <c r="AD7" s="20">
        <f t="shared" ca="1" si="11"/>
        <v>4.3599999999999195E-3</v>
      </c>
    </row>
    <row r="8" spans="1:31" ht="17" customHeight="1" x14ac:dyDescent="0.4">
      <c r="A8" s="50">
        <v>326097</v>
      </c>
      <c r="B8" s="50" t="s">
        <v>98</v>
      </c>
      <c r="C8" s="50" t="s">
        <v>99</v>
      </c>
      <c r="D8" s="51">
        <v>45635</v>
      </c>
      <c r="E8" s="50">
        <v>10</v>
      </c>
      <c r="F8" s="50" t="s">
        <v>34</v>
      </c>
      <c r="G8" s="50" t="s">
        <v>2</v>
      </c>
      <c r="H8" s="50">
        <v>10000</v>
      </c>
      <c r="I8" s="50">
        <v>-3722.8937000000001</v>
      </c>
      <c r="J8" s="50">
        <v>13985</v>
      </c>
      <c r="K8" s="50" t="s">
        <v>212</v>
      </c>
      <c r="L8" s="50">
        <v>10000</v>
      </c>
      <c r="M8" s="50" t="s">
        <v>100</v>
      </c>
      <c r="N8" s="50">
        <v>0</v>
      </c>
      <c r="O8" s="50">
        <v>-75.374399999999994</v>
      </c>
      <c r="P8" s="50">
        <v>10000</v>
      </c>
      <c r="Q8" s="50">
        <v>0</v>
      </c>
      <c r="R8" s="30">
        <f>VLOOKUP(C8,[1]資料庫!$B:$S,17,0)</f>
        <v>350</v>
      </c>
      <c r="S8" s="30">
        <v>1</v>
      </c>
      <c r="T8" s="30">
        <f t="shared" si="7"/>
        <v>7700</v>
      </c>
      <c r="U8" s="30">
        <v>1</v>
      </c>
      <c r="V8" s="31">
        <v>45614</v>
      </c>
      <c r="W8" s="43" t="s">
        <v>59</v>
      </c>
      <c r="X8" s="50" t="s">
        <v>56</v>
      </c>
      <c r="Y8" s="13">
        <f t="shared" si="8"/>
        <v>1.3985000000000001</v>
      </c>
      <c r="Z8" s="14">
        <v>45616</v>
      </c>
      <c r="AA8" s="19">
        <f ca="1">IF(NETWORKDAYS.INTL(Z8,TODAY(),1,'2024特別假日'!$C$2:$C$17)&lt;=0,0,NETWORKDAYS.INTL(Z8,TODAY(),1,'2024特別假日'!$C$2:$C$17))</f>
        <v>55</v>
      </c>
      <c r="AB8" s="19">
        <f t="shared" ca="1" si="9"/>
        <v>10000</v>
      </c>
      <c r="AC8" s="20">
        <f t="shared" ca="1" si="10"/>
        <v>1</v>
      </c>
      <c r="AD8" s="20">
        <f t="shared" ca="1" si="11"/>
        <v>0.39850000000000008</v>
      </c>
    </row>
    <row r="9" spans="1:31" ht="17" customHeight="1" x14ac:dyDescent="0.4">
      <c r="A9" s="50">
        <v>326098</v>
      </c>
      <c r="B9" s="50" t="s">
        <v>101</v>
      </c>
      <c r="C9" s="50" t="s">
        <v>102</v>
      </c>
      <c r="D9" s="51">
        <v>45632</v>
      </c>
      <c r="E9" s="50">
        <v>10</v>
      </c>
      <c r="F9" s="50" t="s">
        <v>34</v>
      </c>
      <c r="G9" s="50" t="s">
        <v>2</v>
      </c>
      <c r="H9" s="50">
        <v>10000</v>
      </c>
      <c r="I9" s="50">
        <v>9818.3508999999995</v>
      </c>
      <c r="J9" s="50">
        <v>0</v>
      </c>
      <c r="K9" s="50" t="s">
        <v>3</v>
      </c>
      <c r="L9" s="50">
        <v>10000</v>
      </c>
      <c r="M9" s="50" t="s">
        <v>65</v>
      </c>
      <c r="N9" s="50">
        <v>0</v>
      </c>
      <c r="O9" s="50">
        <v>0</v>
      </c>
      <c r="P9" s="50">
        <v>10000</v>
      </c>
      <c r="Q9" s="50">
        <v>10000</v>
      </c>
      <c r="R9" s="30">
        <f>VLOOKUP(C9,[1]資料庫!$B:$S,17,0)</f>
        <v>300</v>
      </c>
      <c r="S9" s="30">
        <v>1</v>
      </c>
      <c r="T9" s="30">
        <f t="shared" si="7"/>
        <v>6600</v>
      </c>
      <c r="U9" s="30">
        <v>1</v>
      </c>
      <c r="V9" s="31">
        <v>45624</v>
      </c>
      <c r="W9" s="43" t="s">
        <v>84</v>
      </c>
      <c r="X9" s="50" t="s">
        <v>56</v>
      </c>
      <c r="Y9" s="13">
        <f t="shared" si="8"/>
        <v>1</v>
      </c>
      <c r="Z9" s="14">
        <v>45628</v>
      </c>
      <c r="AA9" s="19">
        <f ca="1">IF(NETWORKDAYS.INTL(Z9,TODAY(),1,'2024特別假日'!$C$2:$C$17)&lt;=0,0,NETWORKDAYS.INTL(Z9,TODAY(),1,'2024特別假日'!$C$2:$C$17))</f>
        <v>47</v>
      </c>
      <c r="AB9" s="19">
        <f t="shared" ca="1" si="9"/>
        <v>10000</v>
      </c>
      <c r="AC9" s="20">
        <f t="shared" ca="1" si="10"/>
        <v>1</v>
      </c>
      <c r="AD9" s="20">
        <f t="shared" ca="1" si="11"/>
        <v>0</v>
      </c>
    </row>
    <row r="10" spans="1:31" ht="17" customHeight="1" x14ac:dyDescent="0.4">
      <c r="A10" s="41">
        <v>326146</v>
      </c>
      <c r="B10" s="41" t="s">
        <v>109</v>
      </c>
      <c r="C10" s="41" t="s">
        <v>110</v>
      </c>
      <c r="D10" s="42">
        <v>45635</v>
      </c>
      <c r="E10" s="41">
        <v>10</v>
      </c>
      <c r="F10" s="41" t="s">
        <v>34</v>
      </c>
      <c r="G10" s="41" t="s">
        <v>108</v>
      </c>
      <c r="H10" s="41">
        <v>25000</v>
      </c>
      <c r="I10" s="41">
        <v>1955.5039999999999</v>
      </c>
      <c r="J10" s="41">
        <v>22710</v>
      </c>
      <c r="K10" s="41" t="s">
        <v>270</v>
      </c>
      <c r="L10" s="41">
        <v>25000</v>
      </c>
      <c r="M10" s="41" t="s">
        <v>111</v>
      </c>
      <c r="N10" s="41">
        <v>0</v>
      </c>
      <c r="O10" s="41">
        <v>-158.54349999999999</v>
      </c>
      <c r="P10" s="41">
        <v>25000</v>
      </c>
      <c r="Q10" s="41">
        <v>30</v>
      </c>
      <c r="R10" s="30">
        <f>VLOOKUP(C10,[1]資料庫!$B:$S,17,0)</f>
        <v>700</v>
      </c>
      <c r="S10" s="30">
        <v>1</v>
      </c>
      <c r="T10" s="30">
        <f t="shared" ref="T10:T17" si="12">S10*R10*22</f>
        <v>15400</v>
      </c>
      <c r="U10" s="30" t="s">
        <v>114</v>
      </c>
      <c r="V10" s="31" t="s">
        <v>93</v>
      </c>
      <c r="W10" s="43" t="s">
        <v>51</v>
      </c>
      <c r="X10" s="41" t="s">
        <v>78</v>
      </c>
      <c r="Y10" s="13">
        <f t="shared" ref="Y10" si="13">IF(Q10&gt;J10,Q10/H10,J10/H10)</f>
        <v>0.90839999999999999</v>
      </c>
      <c r="Z10" s="14">
        <v>45625</v>
      </c>
      <c r="AA10" s="19">
        <f ca="1">IF(NETWORKDAYS.INTL(Z10,TODAY(),1,'2024特別假日'!$C$2:$C$17)&lt;=0,0,NETWORKDAYS.INTL(Z10,TODAY(),1,'2024特別假日'!$C$2:$C$17))</f>
        <v>48</v>
      </c>
      <c r="AB10" s="19">
        <f t="shared" ref="AB10" ca="1" si="14">IF((AA10*T10)&gt;H10,H10,AA10*T10)</f>
        <v>25000</v>
      </c>
      <c r="AC10" s="20">
        <f t="shared" ref="AC10" ca="1" si="15">AB10/H10</f>
        <v>1</v>
      </c>
      <c r="AD10" s="20">
        <f t="shared" ref="AD10" ca="1" si="16">Y10-AC10</f>
        <v>-9.1600000000000015E-2</v>
      </c>
    </row>
    <row r="11" spans="1:31" ht="17" customHeight="1" x14ac:dyDescent="0.4">
      <c r="A11" s="41">
        <v>326318</v>
      </c>
      <c r="B11" s="41" t="s">
        <v>117</v>
      </c>
      <c r="C11" s="41" t="s">
        <v>118</v>
      </c>
      <c r="D11" s="42">
        <v>45635</v>
      </c>
      <c r="E11" s="41">
        <v>10</v>
      </c>
      <c r="F11" s="41" t="s">
        <v>34</v>
      </c>
      <c r="G11" s="41" t="s">
        <v>2</v>
      </c>
      <c r="H11" s="41">
        <v>5000</v>
      </c>
      <c r="I11" s="41">
        <v>-29.802700000000002</v>
      </c>
      <c r="J11" s="41">
        <v>5008</v>
      </c>
      <c r="K11" s="41" t="s">
        <v>314</v>
      </c>
      <c r="L11" s="41">
        <v>5000</v>
      </c>
      <c r="M11" s="41" t="s">
        <v>48</v>
      </c>
      <c r="N11" s="41">
        <v>0</v>
      </c>
      <c r="O11" s="41">
        <v>-5.8658000000000001</v>
      </c>
      <c r="P11" s="41">
        <v>5000</v>
      </c>
      <c r="Q11" s="41">
        <v>0</v>
      </c>
      <c r="R11" s="30">
        <f>VLOOKUP(C11,[1]資料庫!$B:$S,17,0)</f>
        <v>400</v>
      </c>
      <c r="S11" s="30">
        <v>1</v>
      </c>
      <c r="T11" s="30">
        <f t="shared" si="12"/>
        <v>8800</v>
      </c>
      <c r="U11" s="30">
        <v>1</v>
      </c>
      <c r="V11" s="46">
        <v>45625</v>
      </c>
      <c r="W11" s="44" t="s">
        <v>213</v>
      </c>
      <c r="X11" s="41" t="s">
        <v>119</v>
      </c>
      <c r="Y11" s="13">
        <f>IF(Q11&gt;J11,Q11/H11,J11/H11)</f>
        <v>1.0016</v>
      </c>
      <c r="Z11" s="14">
        <v>45629</v>
      </c>
      <c r="AA11" s="19">
        <f ca="1">IF(NETWORKDAYS.INTL(Z11,TODAY(),1,'2024特別假日'!$C$2:$C$17)&lt;=0,0,NETWORKDAYS.INTL(Z11,TODAY(),1,'2024特別假日'!$C$2:$C$17))</f>
        <v>46</v>
      </c>
      <c r="AB11" s="19">
        <f ca="1">IF((AA11*T11)&gt;H11,H11,AA11*T11)</f>
        <v>5000</v>
      </c>
      <c r="AC11" s="20">
        <f ca="1">AB11/H11</f>
        <v>1</v>
      </c>
      <c r="AD11" s="20">
        <f ca="1">Y11-AC11</f>
        <v>1.6000000000000458E-3</v>
      </c>
    </row>
    <row r="12" spans="1:31" ht="17" customHeight="1" x14ac:dyDescent="0.4">
      <c r="A12" s="41">
        <v>326232</v>
      </c>
      <c r="B12" s="41" t="s">
        <v>68</v>
      </c>
      <c r="C12" s="41" t="s">
        <v>69</v>
      </c>
      <c r="D12" s="42">
        <v>45632</v>
      </c>
      <c r="E12" s="41">
        <v>10</v>
      </c>
      <c r="F12" s="41" t="s">
        <v>35</v>
      </c>
      <c r="G12" s="41" t="s">
        <v>52</v>
      </c>
      <c r="H12" s="41">
        <v>15000</v>
      </c>
      <c r="I12" s="41">
        <v>-2949.1239</v>
      </c>
      <c r="J12" s="41">
        <v>18015</v>
      </c>
      <c r="K12" s="41" t="s">
        <v>234</v>
      </c>
      <c r="L12" s="41">
        <v>15000</v>
      </c>
      <c r="M12" s="41" t="s">
        <v>47</v>
      </c>
      <c r="N12" s="41">
        <v>0</v>
      </c>
      <c r="O12" s="41">
        <v>72.766199999999998</v>
      </c>
      <c r="P12" s="41">
        <v>15000</v>
      </c>
      <c r="Q12" s="41">
        <v>13236</v>
      </c>
      <c r="R12" s="30">
        <f>VLOOKUP(C12,[1]資料庫!$B:$S,17,0)</f>
        <v>200</v>
      </c>
      <c r="S12" s="30">
        <v>1</v>
      </c>
      <c r="T12" s="30">
        <f t="shared" si="12"/>
        <v>4400</v>
      </c>
      <c r="U12" s="45" t="s">
        <v>125</v>
      </c>
      <c r="V12" s="46" t="s">
        <v>85</v>
      </c>
      <c r="W12" s="44" t="s">
        <v>74</v>
      </c>
      <c r="X12" s="41" t="s">
        <v>70</v>
      </c>
      <c r="Y12" s="13">
        <f t="shared" ref="Y12:Y17" si="17">IF(Q12&gt;J12,Q12/H12,J12/H12)</f>
        <v>1.2010000000000001</v>
      </c>
      <c r="Z12" s="14">
        <v>45618</v>
      </c>
      <c r="AA12" s="19">
        <f ca="1">IF(NETWORKDAYS.INTL(Z12,TODAY(),1,'2024特別假日'!$C$2:$C$17)&lt;=0,0,NETWORKDAYS.INTL(Z12,TODAY(),1,'2024特別假日'!$C$2:$C$17))</f>
        <v>53</v>
      </c>
      <c r="AB12" s="19">
        <f t="shared" ref="AB12:AB17" ca="1" si="18">IF((AA12*T12)&gt;H12,H12,AA12*T12)</f>
        <v>15000</v>
      </c>
      <c r="AC12" s="20">
        <f t="shared" ref="AC12:AC17" ca="1" si="19">AB12/H12</f>
        <v>1</v>
      </c>
      <c r="AD12" s="20">
        <f t="shared" ref="AD12:AD17" ca="1" si="20">Y12-AC12</f>
        <v>0.20100000000000007</v>
      </c>
    </row>
    <row r="13" spans="1:31" ht="17" customHeight="1" x14ac:dyDescent="0.4">
      <c r="A13" s="41">
        <v>326266</v>
      </c>
      <c r="B13" s="41" t="s">
        <v>68</v>
      </c>
      <c r="C13" s="41" t="s">
        <v>69</v>
      </c>
      <c r="D13" s="42">
        <v>45642</v>
      </c>
      <c r="E13" s="41">
        <v>10</v>
      </c>
      <c r="F13" s="41" t="s">
        <v>35</v>
      </c>
      <c r="G13" s="41" t="s">
        <v>52</v>
      </c>
      <c r="H13" s="41">
        <v>15000</v>
      </c>
      <c r="I13" s="41">
        <v>-4392.9836999999998</v>
      </c>
      <c r="J13" s="41">
        <v>19062</v>
      </c>
      <c r="K13" s="41" t="s">
        <v>275</v>
      </c>
      <c r="L13" s="41">
        <v>15000</v>
      </c>
      <c r="M13" s="41" t="s">
        <v>47</v>
      </c>
      <c r="N13" s="41">
        <v>0</v>
      </c>
      <c r="O13" s="41">
        <v>32.6173</v>
      </c>
      <c r="P13" s="41">
        <v>15000</v>
      </c>
      <c r="Q13" s="41">
        <v>0</v>
      </c>
      <c r="R13" s="30">
        <f>VLOOKUP(C13,[1]資料庫!$B:$S,17,0)</f>
        <v>200</v>
      </c>
      <c r="S13" s="30">
        <v>1</v>
      </c>
      <c r="T13" s="30">
        <f t="shared" si="12"/>
        <v>4400</v>
      </c>
      <c r="U13" s="45" t="s">
        <v>125</v>
      </c>
      <c r="V13" s="46" t="s">
        <v>120</v>
      </c>
      <c r="W13" s="44" t="s">
        <v>74</v>
      </c>
      <c r="X13" s="41" t="s">
        <v>70</v>
      </c>
      <c r="Y13" s="13">
        <f t="shared" si="17"/>
        <v>1.2707999999999999</v>
      </c>
      <c r="Z13" s="14">
        <v>45623</v>
      </c>
      <c r="AA13" s="19">
        <f ca="1">IF(NETWORKDAYS.INTL(Z13,TODAY(),1,'2024特別假日'!$C$2:$C$17)&lt;=0,0,NETWORKDAYS.INTL(Z13,TODAY(),1,'2024特別假日'!$C$2:$C$17))</f>
        <v>50</v>
      </c>
      <c r="AB13" s="19">
        <f t="shared" ca="1" si="18"/>
        <v>15000</v>
      </c>
      <c r="AC13" s="20">
        <f t="shared" ca="1" si="19"/>
        <v>1</v>
      </c>
      <c r="AD13" s="20">
        <f t="shared" ca="1" si="20"/>
        <v>0.27079999999999993</v>
      </c>
    </row>
    <row r="14" spans="1:31" ht="17" customHeight="1" x14ac:dyDescent="0.4">
      <c r="A14" s="41">
        <v>326267</v>
      </c>
      <c r="B14" s="41" t="s">
        <v>68</v>
      </c>
      <c r="C14" s="41" t="s">
        <v>69</v>
      </c>
      <c r="D14" s="42">
        <v>45645</v>
      </c>
      <c r="E14" s="41">
        <v>10</v>
      </c>
      <c r="F14" s="41" t="s">
        <v>35</v>
      </c>
      <c r="G14" s="41" t="s">
        <v>52</v>
      </c>
      <c r="H14" s="41">
        <v>7000</v>
      </c>
      <c r="I14" s="41">
        <v>4581.4192000000003</v>
      </c>
      <c r="J14" s="41">
        <v>2377</v>
      </c>
      <c r="K14" s="41" t="s">
        <v>315</v>
      </c>
      <c r="L14" s="41">
        <v>7000</v>
      </c>
      <c r="M14" s="41" t="s">
        <v>116</v>
      </c>
      <c r="N14" s="41">
        <v>0</v>
      </c>
      <c r="O14" s="41">
        <v>76.380399999999995</v>
      </c>
      <c r="P14" s="41">
        <v>7000</v>
      </c>
      <c r="Q14" s="41">
        <v>0</v>
      </c>
      <c r="R14" s="30">
        <f>VLOOKUP(C14,[1]資料庫!$B:$S,17,0)</f>
        <v>200</v>
      </c>
      <c r="S14" s="30">
        <v>1</v>
      </c>
      <c r="T14" s="30">
        <f t="shared" si="12"/>
        <v>4400</v>
      </c>
      <c r="U14" s="45" t="s">
        <v>125</v>
      </c>
      <c r="V14" s="46" t="s">
        <v>105</v>
      </c>
      <c r="W14" s="44" t="s">
        <v>74</v>
      </c>
      <c r="X14" s="41" t="s">
        <v>70</v>
      </c>
      <c r="Y14" s="13">
        <f t="shared" si="17"/>
        <v>0.33957142857142858</v>
      </c>
      <c r="Z14" s="14">
        <v>45629</v>
      </c>
      <c r="AA14" s="19">
        <f ca="1">IF(NETWORKDAYS.INTL(Z14,TODAY(),1,'2024特別假日'!$C$2:$C$17)&lt;=0,0,NETWORKDAYS.INTL(Z14,TODAY(),1,'2024特別假日'!$C$2:$C$17))</f>
        <v>46</v>
      </c>
      <c r="AB14" s="19">
        <f t="shared" ca="1" si="18"/>
        <v>7000</v>
      </c>
      <c r="AC14" s="20">
        <f t="shared" ca="1" si="19"/>
        <v>1</v>
      </c>
      <c r="AD14" s="20">
        <f t="shared" ca="1" si="20"/>
        <v>-0.66042857142857136</v>
      </c>
    </row>
    <row r="15" spans="1:31" ht="17" customHeight="1" x14ac:dyDescent="0.4">
      <c r="A15" s="41">
        <v>326284</v>
      </c>
      <c r="B15" s="41" t="s">
        <v>71</v>
      </c>
      <c r="C15" s="41" t="s">
        <v>72</v>
      </c>
      <c r="D15" s="42">
        <v>45632</v>
      </c>
      <c r="E15" s="41">
        <v>10</v>
      </c>
      <c r="F15" s="41" t="s">
        <v>35</v>
      </c>
      <c r="G15" s="41" t="s">
        <v>2</v>
      </c>
      <c r="H15" s="41">
        <v>15000</v>
      </c>
      <c r="I15" s="41">
        <v>51.726599999999998</v>
      </c>
      <c r="J15" s="41">
        <v>14963</v>
      </c>
      <c r="K15" s="41" t="s">
        <v>276</v>
      </c>
      <c r="L15" s="41">
        <v>15000</v>
      </c>
      <c r="M15" s="41" t="s">
        <v>73</v>
      </c>
      <c r="N15" s="41">
        <v>0</v>
      </c>
      <c r="O15" s="41">
        <v>-21.990500000000001</v>
      </c>
      <c r="P15" s="41">
        <v>15000</v>
      </c>
      <c r="Q15" s="41">
        <v>14918</v>
      </c>
      <c r="R15" s="30">
        <f>VLOOKUP(C15,[1]資料庫!$B:$S,17,0)</f>
        <v>270</v>
      </c>
      <c r="S15" s="30">
        <v>1</v>
      </c>
      <c r="T15" s="30">
        <f t="shared" si="12"/>
        <v>5940</v>
      </c>
      <c r="U15" s="45" t="s">
        <v>125</v>
      </c>
      <c r="V15" s="46" t="s">
        <v>93</v>
      </c>
      <c r="W15" s="44" t="s">
        <v>121</v>
      </c>
      <c r="X15" s="41" t="s">
        <v>70</v>
      </c>
      <c r="Y15" s="13">
        <f t="shared" si="17"/>
        <v>0.99753333333333338</v>
      </c>
      <c r="Z15" s="14">
        <v>45625</v>
      </c>
      <c r="AA15" s="19">
        <f ca="1">IF(NETWORKDAYS.INTL(Z15,TODAY(),1,'2024特別假日'!$C$2:$C$17)&lt;=0,0,NETWORKDAYS.INTL(Z15,TODAY(),1,'2024特別假日'!$C$2:$C$17))</f>
        <v>48</v>
      </c>
      <c r="AB15" s="19">
        <f t="shared" ca="1" si="18"/>
        <v>15000</v>
      </c>
      <c r="AC15" s="20">
        <f t="shared" ca="1" si="19"/>
        <v>1</v>
      </c>
      <c r="AD15" s="20">
        <f t="shared" ca="1" si="20"/>
        <v>-2.466666666666617E-3</v>
      </c>
    </row>
    <row r="16" spans="1:31" ht="17" customHeight="1" x14ac:dyDescent="0.4">
      <c r="A16" s="41">
        <v>326285</v>
      </c>
      <c r="B16" s="41" t="s">
        <v>71</v>
      </c>
      <c r="C16" s="41" t="s">
        <v>72</v>
      </c>
      <c r="D16" s="42">
        <v>45637</v>
      </c>
      <c r="E16" s="41">
        <v>10</v>
      </c>
      <c r="F16" s="41" t="s">
        <v>35</v>
      </c>
      <c r="G16" s="41" t="s">
        <v>2</v>
      </c>
      <c r="H16" s="41">
        <v>15000</v>
      </c>
      <c r="I16" s="41">
        <v>177.87200000000001</v>
      </c>
      <c r="J16" s="41">
        <v>14839</v>
      </c>
      <c r="K16" s="41" t="s">
        <v>316</v>
      </c>
      <c r="L16" s="41">
        <v>15000</v>
      </c>
      <c r="M16" s="41" t="s">
        <v>73</v>
      </c>
      <c r="N16" s="41">
        <v>0</v>
      </c>
      <c r="O16" s="41">
        <v>-12.3347</v>
      </c>
      <c r="P16" s="41">
        <v>15000</v>
      </c>
      <c r="Q16" s="41">
        <v>0</v>
      </c>
      <c r="R16" s="30">
        <f>VLOOKUP(C16,[1]資料庫!$B:$S,17,0)</f>
        <v>270</v>
      </c>
      <c r="S16" s="30">
        <v>1</v>
      </c>
      <c r="T16" s="30">
        <f t="shared" si="12"/>
        <v>5940</v>
      </c>
      <c r="U16" s="45" t="s">
        <v>125</v>
      </c>
      <c r="V16" s="46" t="s">
        <v>123</v>
      </c>
      <c r="W16" s="44" t="s">
        <v>121</v>
      </c>
      <c r="X16" s="41" t="s">
        <v>70</v>
      </c>
      <c r="Y16" s="13">
        <f t="shared" si="17"/>
        <v>0.98926666666666663</v>
      </c>
      <c r="Z16" s="14">
        <v>45630</v>
      </c>
      <c r="AA16" s="19">
        <f ca="1">IF(NETWORKDAYS.INTL(Z16,TODAY(),1,'2024特別假日'!$C$2:$C$17)&lt;=0,0,NETWORKDAYS.INTL(Z16,TODAY(),1,'2024特別假日'!$C$2:$C$17))</f>
        <v>45</v>
      </c>
      <c r="AB16" s="19">
        <f t="shared" ca="1" si="18"/>
        <v>15000</v>
      </c>
      <c r="AC16" s="20">
        <f t="shared" ca="1" si="19"/>
        <v>1</v>
      </c>
      <c r="AD16" s="20">
        <f t="shared" ca="1" si="20"/>
        <v>-1.0733333333333372E-2</v>
      </c>
    </row>
    <row r="17" spans="1:30" ht="17" customHeight="1" x14ac:dyDescent="0.4">
      <c r="A17" s="41">
        <v>326286</v>
      </c>
      <c r="B17" s="41" t="s">
        <v>71</v>
      </c>
      <c r="C17" s="41" t="s">
        <v>72</v>
      </c>
      <c r="D17" s="42">
        <v>45639</v>
      </c>
      <c r="E17" s="41">
        <v>10</v>
      </c>
      <c r="F17" s="41" t="s">
        <v>35</v>
      </c>
      <c r="G17" s="41" t="s">
        <v>2</v>
      </c>
      <c r="H17" s="41">
        <v>15000</v>
      </c>
      <c r="I17" s="41">
        <v>12135.1361</v>
      </c>
      <c r="J17" s="41">
        <v>2801</v>
      </c>
      <c r="K17" s="41" t="s">
        <v>317</v>
      </c>
      <c r="L17" s="41">
        <v>15000</v>
      </c>
      <c r="M17" s="41" t="s">
        <v>73</v>
      </c>
      <c r="N17" s="41">
        <v>0</v>
      </c>
      <c r="O17" s="41">
        <v>-17.8142</v>
      </c>
      <c r="P17" s="41">
        <v>15000</v>
      </c>
      <c r="Q17" s="41">
        <v>0</v>
      </c>
      <c r="R17" s="30">
        <f>VLOOKUP(C17,[1]資料庫!$B:$S,17,0)</f>
        <v>270</v>
      </c>
      <c r="S17" s="30">
        <v>1</v>
      </c>
      <c r="T17" s="30">
        <f t="shared" si="12"/>
        <v>5940</v>
      </c>
      <c r="U17" s="45" t="s">
        <v>125</v>
      </c>
      <c r="V17" s="46" t="s">
        <v>124</v>
      </c>
      <c r="W17" s="44" t="s">
        <v>121</v>
      </c>
      <c r="X17" s="41" t="s">
        <v>70</v>
      </c>
      <c r="Y17" s="13">
        <f t="shared" si="17"/>
        <v>0.18673333333333333</v>
      </c>
      <c r="Z17" s="14">
        <v>45635</v>
      </c>
      <c r="AA17" s="19">
        <f ca="1">IF(NETWORKDAYS.INTL(Z17,TODAY(),1,'2024特別假日'!$C$2:$C$17)&lt;=0,0,NETWORKDAYS.INTL(Z17,TODAY(),1,'2024特別假日'!$C$2:$C$17))</f>
        <v>42</v>
      </c>
      <c r="AB17" s="19">
        <f t="shared" ca="1" si="18"/>
        <v>15000</v>
      </c>
      <c r="AC17" s="20">
        <f t="shared" ca="1" si="19"/>
        <v>1</v>
      </c>
      <c r="AD17" s="20">
        <f t="shared" ca="1" si="20"/>
        <v>-0.81326666666666669</v>
      </c>
    </row>
    <row r="18" spans="1:30" ht="17" customHeight="1" x14ac:dyDescent="0.4">
      <c r="A18" s="41">
        <v>326350</v>
      </c>
      <c r="B18" s="41" t="s">
        <v>89</v>
      </c>
      <c r="C18" s="41" t="s">
        <v>90</v>
      </c>
      <c r="D18" s="42">
        <v>45659</v>
      </c>
      <c r="E18" s="41">
        <v>10</v>
      </c>
      <c r="F18" s="41" t="s">
        <v>34</v>
      </c>
      <c r="G18" s="41" t="s">
        <v>66</v>
      </c>
      <c r="H18" s="41">
        <v>160000</v>
      </c>
      <c r="I18" s="41">
        <v>159000.71400000001</v>
      </c>
      <c r="J18" s="41">
        <v>0</v>
      </c>
      <c r="K18" s="41" t="s">
        <v>3</v>
      </c>
      <c r="L18" s="41">
        <v>160000</v>
      </c>
      <c r="M18" s="41" t="s">
        <v>91</v>
      </c>
      <c r="N18" s="41">
        <v>0</v>
      </c>
      <c r="O18" s="41">
        <v>0</v>
      </c>
      <c r="P18" s="41">
        <v>160000</v>
      </c>
      <c r="Q18" s="41">
        <v>0</v>
      </c>
      <c r="R18" s="30">
        <f>VLOOKUP(C18,[1]資料庫!$B:$S,17,0)</f>
        <v>500</v>
      </c>
      <c r="S18" s="30">
        <v>1</v>
      </c>
      <c r="T18" s="30">
        <f t="shared" ref="T18" si="21">S18*R18*22</f>
        <v>11000</v>
      </c>
      <c r="U18" s="45" t="s">
        <v>129</v>
      </c>
      <c r="V18" s="46" t="s">
        <v>128</v>
      </c>
      <c r="W18" s="44" t="s">
        <v>127</v>
      </c>
      <c r="X18" s="41" t="s">
        <v>92</v>
      </c>
      <c r="Y18" s="13">
        <f t="shared" ref="Y18" si="22">IF(Q18&gt;J18,Q18/H18,J18/H18)</f>
        <v>0</v>
      </c>
      <c r="Z18" s="14">
        <v>45636</v>
      </c>
      <c r="AA18" s="19">
        <f ca="1">IF(NETWORKDAYS.INTL(Z18,TODAY(),1,'2024特別假日'!$C$2:$C$17)&lt;=0,0,NETWORKDAYS.INTL(Z18,TODAY(),1,'2024特別假日'!$C$2:$C$17))</f>
        <v>41</v>
      </c>
      <c r="AB18" s="19">
        <f t="shared" ref="AB18" ca="1" si="23">IF((AA18*T18)&gt;H18,H18,AA18*T18)</f>
        <v>160000</v>
      </c>
      <c r="AC18" s="20">
        <f t="shared" ref="AC18" ca="1" si="24">AB18/H18</f>
        <v>1</v>
      </c>
      <c r="AD18" s="20">
        <f t="shared" ref="AD18" ca="1" si="25">Y18-AC18</f>
        <v>-1</v>
      </c>
    </row>
    <row r="19" spans="1:30" ht="17" customHeight="1" x14ac:dyDescent="0.4">
      <c r="A19" s="41">
        <v>326534</v>
      </c>
      <c r="B19" s="41" t="s">
        <v>139</v>
      </c>
      <c r="C19" s="41" t="s">
        <v>140</v>
      </c>
      <c r="D19" s="42">
        <v>45643</v>
      </c>
      <c r="E19" s="41">
        <v>10</v>
      </c>
      <c r="F19" s="41" t="s">
        <v>34</v>
      </c>
      <c r="G19" s="41" t="s">
        <v>2</v>
      </c>
      <c r="H19" s="41">
        <v>111700</v>
      </c>
      <c r="I19" s="41">
        <v>52594.784399999997</v>
      </c>
      <c r="J19" s="41">
        <v>59116</v>
      </c>
      <c r="K19" s="41" t="s">
        <v>318</v>
      </c>
      <c r="L19" s="41">
        <v>111700</v>
      </c>
      <c r="M19" s="41" t="s">
        <v>141</v>
      </c>
      <c r="N19" s="41">
        <v>0</v>
      </c>
      <c r="O19" s="41">
        <v>-79.280799999999999</v>
      </c>
      <c r="P19" s="41">
        <v>111700</v>
      </c>
      <c r="Q19" s="41">
        <v>0</v>
      </c>
      <c r="R19" s="30">
        <f>VLOOKUP(C19,[1]資料庫!$B:$S,17,0)</f>
        <v>850</v>
      </c>
      <c r="S19" s="30">
        <v>1</v>
      </c>
      <c r="T19" s="30">
        <f t="shared" ref="T19:T23" si="26">S19*R19*22</f>
        <v>18700</v>
      </c>
      <c r="U19" s="30">
        <v>1</v>
      </c>
      <c r="V19" s="31">
        <v>45628</v>
      </c>
      <c r="W19" s="43" t="s">
        <v>104</v>
      </c>
      <c r="X19" s="41">
        <v>101</v>
      </c>
      <c r="Y19" s="13">
        <f t="shared" ref="Y19:Y23" si="27">IF(Q19&gt;J19,Q19/H19,J19/H19)</f>
        <v>0.52923903312444043</v>
      </c>
      <c r="Z19" s="14">
        <v>45630</v>
      </c>
      <c r="AA19" s="19">
        <f ca="1">IF(NETWORKDAYS.INTL(Z19,TODAY(),1,'2024特別假日'!$C$2:$C$17)&lt;=0,0,NETWORKDAYS.INTL(Z19,TODAY(),1,'2024特別假日'!$C$2:$C$17))</f>
        <v>45</v>
      </c>
      <c r="AB19" s="19">
        <f t="shared" ref="AB19:AB23" ca="1" si="28">IF((AA19*T19)&gt;H19,H19,AA19*T19)</f>
        <v>111700</v>
      </c>
      <c r="AC19" s="20">
        <f t="shared" ref="AC19:AC23" ca="1" si="29">AB19/H19</f>
        <v>1</v>
      </c>
      <c r="AD19" s="20">
        <f t="shared" ref="AD19:AD23" ca="1" si="30">Y19-AC19</f>
        <v>-0.47076096687555957</v>
      </c>
    </row>
    <row r="20" spans="1:30" ht="17" customHeight="1" x14ac:dyDescent="0.4">
      <c r="A20" s="41">
        <v>326528</v>
      </c>
      <c r="B20" s="41" t="s">
        <v>79</v>
      </c>
      <c r="C20" s="41" t="s">
        <v>80</v>
      </c>
      <c r="D20" s="42">
        <v>45637</v>
      </c>
      <c r="E20" s="41">
        <v>10</v>
      </c>
      <c r="F20" s="41" t="s">
        <v>34</v>
      </c>
      <c r="G20" s="41" t="s">
        <v>63</v>
      </c>
      <c r="H20" s="41">
        <v>25400</v>
      </c>
      <c r="I20" s="41">
        <v>25173.248299999999</v>
      </c>
      <c r="J20" s="41">
        <v>0</v>
      </c>
      <c r="K20" s="41" t="s">
        <v>3</v>
      </c>
      <c r="L20" s="41">
        <v>25400</v>
      </c>
      <c r="M20" s="41" t="s">
        <v>138</v>
      </c>
      <c r="N20" s="41">
        <v>0</v>
      </c>
      <c r="O20" s="41">
        <v>0</v>
      </c>
      <c r="P20" s="41">
        <v>25400</v>
      </c>
      <c r="Q20" s="41">
        <v>464</v>
      </c>
      <c r="R20" s="30">
        <f>VLOOKUP(C20,[1]資料庫!$B:$S,17,0)</f>
        <v>800</v>
      </c>
      <c r="S20" s="30">
        <v>1</v>
      </c>
      <c r="T20" s="30">
        <f t="shared" si="26"/>
        <v>17600</v>
      </c>
      <c r="U20" s="30">
        <v>1</v>
      </c>
      <c r="V20" s="31">
        <v>45618</v>
      </c>
      <c r="W20" s="43" t="s">
        <v>64</v>
      </c>
      <c r="X20" s="41">
        <v>101</v>
      </c>
      <c r="Y20" s="13">
        <f t="shared" si="27"/>
        <v>1.8267716535433069E-2</v>
      </c>
      <c r="Z20" s="14">
        <v>45622</v>
      </c>
      <c r="AA20" s="19">
        <f ca="1">IF(NETWORKDAYS.INTL(Z20,TODAY(),1,'2024特別假日'!$C$2:$C$17)&lt;=0,0,NETWORKDAYS.INTL(Z20,TODAY(),1,'2024特別假日'!$C$2:$C$17))</f>
        <v>51</v>
      </c>
      <c r="AB20" s="19">
        <f t="shared" ca="1" si="28"/>
        <v>25400</v>
      </c>
      <c r="AC20" s="20">
        <f t="shared" ca="1" si="29"/>
        <v>1</v>
      </c>
      <c r="AD20" s="20">
        <f t="shared" ca="1" si="30"/>
        <v>-0.98173228346456698</v>
      </c>
    </row>
    <row r="21" spans="1:30" ht="17" customHeight="1" x14ac:dyDescent="0.4">
      <c r="A21" s="41">
        <v>326533</v>
      </c>
      <c r="B21" s="41" t="s">
        <v>79</v>
      </c>
      <c r="C21" s="41" t="s">
        <v>80</v>
      </c>
      <c r="D21" s="42">
        <v>45635</v>
      </c>
      <c r="E21" s="41">
        <v>10</v>
      </c>
      <c r="F21" s="41" t="s">
        <v>34</v>
      </c>
      <c r="G21" s="41" t="s">
        <v>63</v>
      </c>
      <c r="H21" s="41">
        <v>114000</v>
      </c>
      <c r="I21" s="41">
        <v>-3496.4313000000002</v>
      </c>
      <c r="J21" s="41">
        <v>117391</v>
      </c>
      <c r="K21" s="41" t="s">
        <v>277</v>
      </c>
      <c r="L21" s="41">
        <v>114000</v>
      </c>
      <c r="M21" s="41" t="s">
        <v>155</v>
      </c>
      <c r="N21" s="41">
        <v>0</v>
      </c>
      <c r="O21" s="41">
        <v>169.74940000000001</v>
      </c>
      <c r="P21" s="41">
        <v>114000</v>
      </c>
      <c r="Q21" s="41">
        <v>114000</v>
      </c>
      <c r="R21" s="30">
        <f>VLOOKUP(C21,[1]資料庫!$B:$S,17,0)</f>
        <v>800</v>
      </c>
      <c r="S21" s="30">
        <v>1</v>
      </c>
      <c r="T21" s="30">
        <f t="shared" si="26"/>
        <v>17600</v>
      </c>
      <c r="U21" s="30" t="s">
        <v>145</v>
      </c>
      <c r="V21" s="31" t="s">
        <v>144</v>
      </c>
      <c r="W21" s="43" t="s">
        <v>64</v>
      </c>
      <c r="X21" s="41">
        <v>101</v>
      </c>
      <c r="Y21" s="13">
        <f t="shared" si="27"/>
        <v>1.0297456140350878</v>
      </c>
      <c r="Z21" s="14">
        <v>45632</v>
      </c>
      <c r="AA21" s="19">
        <f ca="1">IF(NETWORKDAYS.INTL(Z21,TODAY(),1,'2024特別假日'!$C$2:$C$17)&lt;=0,0,NETWORKDAYS.INTL(Z21,TODAY(),1,'2024特別假日'!$C$2:$C$17))</f>
        <v>43</v>
      </c>
      <c r="AB21" s="19">
        <f t="shared" ca="1" si="28"/>
        <v>114000</v>
      </c>
      <c r="AC21" s="20">
        <f t="shared" ca="1" si="29"/>
        <v>1</v>
      </c>
      <c r="AD21" s="20">
        <f t="shared" ca="1" si="30"/>
        <v>2.9745614035087797E-2</v>
      </c>
    </row>
    <row r="22" spans="1:30" ht="17" customHeight="1" x14ac:dyDescent="0.4">
      <c r="A22" s="41">
        <v>326527</v>
      </c>
      <c r="B22" s="41" t="s">
        <v>135</v>
      </c>
      <c r="C22" s="41" t="s">
        <v>136</v>
      </c>
      <c r="D22" s="42">
        <v>45635</v>
      </c>
      <c r="E22" s="41">
        <v>10</v>
      </c>
      <c r="F22" s="41" t="s">
        <v>34</v>
      </c>
      <c r="G22" s="41" t="s">
        <v>2</v>
      </c>
      <c r="H22" s="41">
        <v>24500</v>
      </c>
      <c r="I22" s="41">
        <v>-451.89769999999999</v>
      </c>
      <c r="J22" s="41">
        <v>24669</v>
      </c>
      <c r="K22" s="41" t="s">
        <v>278</v>
      </c>
      <c r="L22" s="41">
        <v>24500</v>
      </c>
      <c r="M22" s="41" t="s">
        <v>137</v>
      </c>
      <c r="N22" s="41">
        <v>0</v>
      </c>
      <c r="O22" s="41">
        <v>4.1477000000000004</v>
      </c>
      <c r="P22" s="41">
        <v>24500</v>
      </c>
      <c r="Q22" s="41">
        <v>24622</v>
      </c>
      <c r="R22" s="30">
        <f>VLOOKUP(C22,[1]資料庫!$B:$S,17,0)</f>
        <v>800</v>
      </c>
      <c r="S22" s="30">
        <v>1</v>
      </c>
      <c r="T22" s="30">
        <f t="shared" si="26"/>
        <v>17600</v>
      </c>
      <c r="U22" s="30">
        <v>1</v>
      </c>
      <c r="V22" s="31">
        <v>45625</v>
      </c>
      <c r="W22" s="43" t="s">
        <v>57</v>
      </c>
      <c r="X22" s="41">
        <v>101</v>
      </c>
      <c r="Y22" s="13">
        <f t="shared" si="27"/>
        <v>1.0068979591836735</v>
      </c>
      <c r="Z22" s="14">
        <v>45629</v>
      </c>
      <c r="AA22" s="19">
        <f ca="1">IF(NETWORKDAYS.INTL(Z22,TODAY(),1,'2024特別假日'!$C$2:$C$17)&lt;=0,0,NETWORKDAYS.INTL(Z22,TODAY(),1,'2024特別假日'!$C$2:$C$17))</f>
        <v>46</v>
      </c>
      <c r="AB22" s="19">
        <f t="shared" ca="1" si="28"/>
        <v>24500</v>
      </c>
      <c r="AC22" s="20">
        <f t="shared" ca="1" si="29"/>
        <v>1</v>
      </c>
      <c r="AD22" s="20">
        <f t="shared" ca="1" si="30"/>
        <v>6.8979591836735299E-3</v>
      </c>
    </row>
    <row r="23" spans="1:30" ht="17" customHeight="1" x14ac:dyDescent="0.4">
      <c r="A23" s="41">
        <v>326489</v>
      </c>
      <c r="B23" s="41" t="s">
        <v>133</v>
      </c>
      <c r="C23" s="41" t="s">
        <v>134</v>
      </c>
      <c r="D23" s="42">
        <v>45637</v>
      </c>
      <c r="E23" s="41">
        <v>10</v>
      </c>
      <c r="F23" s="41" t="s">
        <v>35</v>
      </c>
      <c r="G23" s="41" t="s">
        <v>2</v>
      </c>
      <c r="H23" s="41">
        <v>15000</v>
      </c>
      <c r="I23" s="41">
        <v>3239.3353000000002</v>
      </c>
      <c r="J23" s="41">
        <v>11673</v>
      </c>
      <c r="K23" s="41" t="s">
        <v>319</v>
      </c>
      <c r="L23" s="41">
        <v>15000</v>
      </c>
      <c r="M23" s="41" t="s">
        <v>115</v>
      </c>
      <c r="N23" s="41">
        <v>0</v>
      </c>
      <c r="O23" s="41">
        <v>-6.3814000000000002</v>
      </c>
      <c r="P23" s="41">
        <v>15000</v>
      </c>
      <c r="Q23" s="41">
        <v>0</v>
      </c>
      <c r="R23" s="30">
        <f>VLOOKUP(C23,[1]資料庫!$B:$S,17,0)</f>
        <v>300</v>
      </c>
      <c r="S23" s="30">
        <v>1</v>
      </c>
      <c r="T23" s="30">
        <f t="shared" si="26"/>
        <v>6600</v>
      </c>
      <c r="U23" s="30">
        <v>1</v>
      </c>
      <c r="V23" s="31">
        <v>45629</v>
      </c>
      <c r="W23" s="43" t="s">
        <v>61</v>
      </c>
      <c r="X23" s="41">
        <v>102</v>
      </c>
      <c r="Y23" s="13">
        <f t="shared" si="27"/>
        <v>0.7782</v>
      </c>
      <c r="Z23" s="14">
        <v>45631</v>
      </c>
      <c r="AA23" s="19">
        <f ca="1">IF(NETWORKDAYS.INTL(Z23,TODAY(),1,'2024特別假日'!$C$2:$C$17)&lt;=0,0,NETWORKDAYS.INTL(Z23,TODAY(),1,'2024特別假日'!$C$2:$C$17))</f>
        <v>44</v>
      </c>
      <c r="AB23" s="19">
        <f t="shared" ca="1" si="28"/>
        <v>15000</v>
      </c>
      <c r="AC23" s="20">
        <f t="shared" ca="1" si="29"/>
        <v>1</v>
      </c>
      <c r="AD23" s="20">
        <f t="shared" ca="1" si="30"/>
        <v>-0.2218</v>
      </c>
    </row>
    <row r="24" spans="1:30" ht="17" customHeight="1" x14ac:dyDescent="0.4">
      <c r="A24" s="41">
        <v>326565</v>
      </c>
      <c r="B24" s="41" t="s">
        <v>150</v>
      </c>
      <c r="C24" s="41" t="s">
        <v>151</v>
      </c>
      <c r="D24" s="42">
        <v>45638</v>
      </c>
      <c r="E24" s="41">
        <v>10</v>
      </c>
      <c r="F24" s="41" t="s">
        <v>35</v>
      </c>
      <c r="G24" s="41" t="s">
        <v>2</v>
      </c>
      <c r="H24" s="41">
        <v>2000</v>
      </c>
      <c r="I24" s="41">
        <v>4.8182999999999998</v>
      </c>
      <c r="J24" s="41">
        <v>2076</v>
      </c>
      <c r="K24" s="41" t="s">
        <v>279</v>
      </c>
      <c r="L24" s="41">
        <v>2000</v>
      </c>
      <c r="M24" s="41" t="s">
        <v>152</v>
      </c>
      <c r="N24" s="41">
        <v>0</v>
      </c>
      <c r="O24" s="41">
        <v>-2.8372999999999999</v>
      </c>
      <c r="P24" s="41">
        <v>2000</v>
      </c>
      <c r="Q24" s="41">
        <v>0</v>
      </c>
      <c r="R24" s="30">
        <f>VLOOKUP(C24,[1]資料庫!$B:$S,17,0)</f>
        <v>360</v>
      </c>
      <c r="S24" s="30">
        <v>1</v>
      </c>
      <c r="T24" s="30">
        <f t="shared" ref="T24:T25" si="31">S24*R24*22</f>
        <v>7920</v>
      </c>
      <c r="U24" s="30">
        <v>1</v>
      </c>
      <c r="V24" s="31">
        <v>45628</v>
      </c>
      <c r="W24" s="43" t="s">
        <v>113</v>
      </c>
      <c r="X24" s="41" t="s">
        <v>82</v>
      </c>
      <c r="Y24" s="13">
        <f t="shared" ref="Y24:Y25" si="32">IF(Q24&gt;J24,Q24/H24,J24/H24)</f>
        <v>1.038</v>
      </c>
      <c r="Z24" s="14">
        <v>45631</v>
      </c>
      <c r="AA24" s="19">
        <f ca="1">IF(NETWORKDAYS.INTL(Z24,TODAY(),1,'2024特別假日'!$C$2:$C$17)&lt;=0,0,NETWORKDAYS.INTL(Z24,TODAY(),1,'2024特別假日'!$C$2:$C$17))</f>
        <v>44</v>
      </c>
      <c r="AB24" s="19">
        <f t="shared" ref="AB24:AB25" ca="1" si="33">IF((AA24*T24)&gt;H24,H24,AA24*T24)</f>
        <v>2000</v>
      </c>
      <c r="AC24" s="20">
        <f t="shared" ref="AC24:AC25" ca="1" si="34">AB24/H24</f>
        <v>1</v>
      </c>
      <c r="AD24" s="20">
        <f t="shared" ref="AD24:AD25" ca="1" si="35">Y24-AC24</f>
        <v>3.8000000000000034E-2</v>
      </c>
    </row>
    <row r="25" spans="1:30" ht="17" customHeight="1" x14ac:dyDescent="0.4">
      <c r="A25" s="41">
        <v>326566</v>
      </c>
      <c r="B25" s="41" t="s">
        <v>153</v>
      </c>
      <c r="C25" s="41" t="s">
        <v>154</v>
      </c>
      <c r="D25" s="42">
        <v>45635</v>
      </c>
      <c r="E25" s="41">
        <v>10</v>
      </c>
      <c r="F25" s="41" t="s">
        <v>34</v>
      </c>
      <c r="G25" s="41" t="s">
        <v>37</v>
      </c>
      <c r="H25" s="41">
        <v>2000</v>
      </c>
      <c r="I25" s="41">
        <v>15.982799999999999</v>
      </c>
      <c r="J25" s="41">
        <v>2025</v>
      </c>
      <c r="K25" s="41" t="s">
        <v>280</v>
      </c>
      <c r="L25" s="41">
        <v>2000</v>
      </c>
      <c r="M25" s="41" t="s">
        <v>112</v>
      </c>
      <c r="N25" s="41">
        <v>0</v>
      </c>
      <c r="O25" s="41">
        <v>184.75479999999999</v>
      </c>
      <c r="P25" s="41">
        <v>2000</v>
      </c>
      <c r="Q25" s="41">
        <v>0</v>
      </c>
      <c r="R25" s="30">
        <f>VLOOKUP(C25,[1]資料庫!$B:$S,17,0)</f>
        <v>300</v>
      </c>
      <c r="S25" s="30">
        <v>1</v>
      </c>
      <c r="T25" s="30">
        <f t="shared" si="31"/>
        <v>6600</v>
      </c>
      <c r="U25" s="30">
        <v>1</v>
      </c>
      <c r="V25" s="31">
        <v>45628</v>
      </c>
      <c r="W25" s="43" t="s">
        <v>218</v>
      </c>
      <c r="X25" s="41" t="s">
        <v>82</v>
      </c>
      <c r="Y25" s="13">
        <f t="shared" si="32"/>
        <v>1.0125</v>
      </c>
      <c r="Z25" s="14">
        <v>45630</v>
      </c>
      <c r="AA25" s="19">
        <f ca="1">IF(NETWORKDAYS.INTL(Z25,TODAY(),1,'2024特別假日'!$C$2:$C$17)&lt;=0,0,NETWORKDAYS.INTL(Z25,TODAY(),1,'2024特別假日'!$C$2:$C$17))</f>
        <v>45</v>
      </c>
      <c r="AB25" s="19">
        <f t="shared" ca="1" si="33"/>
        <v>2000</v>
      </c>
      <c r="AC25" s="20">
        <f t="shared" ca="1" si="34"/>
        <v>1</v>
      </c>
      <c r="AD25" s="20">
        <f t="shared" ca="1" si="35"/>
        <v>1.2499999999999956E-2</v>
      </c>
    </row>
    <row r="26" spans="1:30" ht="17" customHeight="1" x14ac:dyDescent="0.4">
      <c r="A26" s="41">
        <v>326595</v>
      </c>
      <c r="B26" s="41" t="s">
        <v>157</v>
      </c>
      <c r="C26" s="41" t="s">
        <v>158</v>
      </c>
      <c r="D26" s="42">
        <v>45636</v>
      </c>
      <c r="E26" s="41">
        <v>10</v>
      </c>
      <c r="F26" s="41" t="s">
        <v>35</v>
      </c>
      <c r="G26" s="41" t="s">
        <v>2</v>
      </c>
      <c r="H26" s="41">
        <v>197000</v>
      </c>
      <c r="I26" s="41">
        <v>36713.815399999999</v>
      </c>
      <c r="J26" s="41">
        <v>158146</v>
      </c>
      <c r="K26" s="41" t="s">
        <v>320</v>
      </c>
      <c r="L26" s="41">
        <v>197000</v>
      </c>
      <c r="M26" s="41" t="s">
        <v>159</v>
      </c>
      <c r="N26" s="41">
        <v>0</v>
      </c>
      <c r="O26" s="41">
        <v>-113.50620000000001</v>
      </c>
      <c r="P26" s="41">
        <v>197000</v>
      </c>
      <c r="Q26" s="41">
        <v>158221</v>
      </c>
      <c r="R26" s="30">
        <f>VLOOKUP(C26,[1]資料庫!$B:$S,17,0)</f>
        <v>900</v>
      </c>
      <c r="S26" s="30">
        <v>1</v>
      </c>
      <c r="T26" s="30">
        <f t="shared" ref="T26:T27" si="36">S26*R26*22</f>
        <v>19800</v>
      </c>
      <c r="U26" s="45" t="s">
        <v>167</v>
      </c>
      <c r="V26" s="46" t="s">
        <v>122</v>
      </c>
      <c r="W26" s="44" t="s">
        <v>164</v>
      </c>
      <c r="X26" s="41" t="s">
        <v>156</v>
      </c>
      <c r="Y26" s="13">
        <f t="shared" ref="Y26:Y27" si="37">IF(Q26&gt;J26,Q26/H26,J26/H26)</f>
        <v>0.80315228426395935</v>
      </c>
      <c r="Z26" s="14">
        <v>45623</v>
      </c>
      <c r="AA26" s="19">
        <f ca="1">IF(NETWORKDAYS.INTL(Z26,TODAY(),1,'2024特別假日'!$C$2:$C$17)&lt;=0,0,NETWORKDAYS.INTL(Z26,TODAY(),1,'2024特別假日'!$C$2:$C$17))</f>
        <v>50</v>
      </c>
      <c r="AB26" s="19">
        <f t="shared" ref="AB26:AB27" ca="1" si="38">IF((AA26*T26)&gt;H26,H26,AA26*T26)</f>
        <v>197000</v>
      </c>
      <c r="AC26" s="20">
        <f t="shared" ref="AC26:AC27" ca="1" si="39">AB26/H26</f>
        <v>1</v>
      </c>
      <c r="AD26" s="20">
        <f t="shared" ref="AD26:AD27" ca="1" si="40">Y26-AC26</f>
        <v>-0.19684771573604065</v>
      </c>
    </row>
    <row r="27" spans="1:30" ht="17" customHeight="1" x14ac:dyDescent="0.4">
      <c r="A27" s="41">
        <v>326596</v>
      </c>
      <c r="B27" s="41" t="s">
        <v>160</v>
      </c>
      <c r="C27" s="41" t="s">
        <v>161</v>
      </c>
      <c r="D27" s="42">
        <v>45643</v>
      </c>
      <c r="E27" s="41">
        <v>10</v>
      </c>
      <c r="F27" s="41" t="s">
        <v>34</v>
      </c>
      <c r="G27" s="41" t="s">
        <v>2</v>
      </c>
      <c r="H27" s="41">
        <v>200000</v>
      </c>
      <c r="I27" s="41">
        <v>55029.446499999998</v>
      </c>
      <c r="J27" s="41">
        <v>143430</v>
      </c>
      <c r="K27" s="41" t="s">
        <v>321</v>
      </c>
      <c r="L27" s="41">
        <v>200000</v>
      </c>
      <c r="M27" s="41" t="s">
        <v>162</v>
      </c>
      <c r="N27" s="41">
        <v>0</v>
      </c>
      <c r="O27" s="41">
        <v>53.106400000000001</v>
      </c>
      <c r="P27" s="41">
        <v>200000</v>
      </c>
      <c r="Q27" s="41">
        <v>155825</v>
      </c>
      <c r="R27" s="30">
        <f>VLOOKUP(C27,[1]資料庫!$B:$S,17,0)</f>
        <v>600</v>
      </c>
      <c r="S27" s="30">
        <v>1</v>
      </c>
      <c r="T27" s="30">
        <f t="shared" si="36"/>
        <v>13200</v>
      </c>
      <c r="U27" s="45" t="s">
        <v>167</v>
      </c>
      <c r="V27" s="46" t="s">
        <v>166</v>
      </c>
      <c r="W27" s="44" t="s">
        <v>165</v>
      </c>
      <c r="X27" s="41" t="s">
        <v>156</v>
      </c>
      <c r="Y27" s="13">
        <f t="shared" si="37"/>
        <v>0.77912499999999996</v>
      </c>
      <c r="Z27" s="14">
        <v>45652</v>
      </c>
      <c r="AA27" s="19">
        <f ca="1">IF(NETWORKDAYS.INTL(Z27,TODAY(),1,'2024特別假日'!$C$2:$C$17)&lt;=0,0,NETWORKDAYS.INTL(Z27,TODAY(),1,'2024特別假日'!$C$2:$C$17))</f>
        <v>29</v>
      </c>
      <c r="AB27" s="19">
        <f t="shared" ca="1" si="38"/>
        <v>200000</v>
      </c>
      <c r="AC27" s="20">
        <f t="shared" ca="1" si="39"/>
        <v>1</v>
      </c>
      <c r="AD27" s="20">
        <f t="shared" ca="1" si="40"/>
        <v>-0.22087500000000004</v>
      </c>
    </row>
    <row r="28" spans="1:30" ht="17" customHeight="1" x14ac:dyDescent="0.4">
      <c r="A28" s="41">
        <v>326546</v>
      </c>
      <c r="B28" s="41" t="s">
        <v>146</v>
      </c>
      <c r="C28" s="41" t="s">
        <v>147</v>
      </c>
      <c r="D28" s="42">
        <v>45631</v>
      </c>
      <c r="E28" s="41">
        <v>10</v>
      </c>
      <c r="F28" s="41" t="s">
        <v>35</v>
      </c>
      <c r="G28" s="41" t="s">
        <v>2</v>
      </c>
      <c r="H28" s="41">
        <v>9950</v>
      </c>
      <c r="I28" s="41">
        <v>-260.61849999999998</v>
      </c>
      <c r="J28" s="41">
        <v>10018</v>
      </c>
      <c r="K28" s="41" t="s">
        <v>281</v>
      </c>
      <c r="L28" s="41">
        <v>9950</v>
      </c>
      <c r="M28" s="41" t="s">
        <v>148</v>
      </c>
      <c r="N28" s="41">
        <v>0</v>
      </c>
      <c r="O28" s="41">
        <v>26.4985</v>
      </c>
      <c r="P28" s="41">
        <v>9950</v>
      </c>
      <c r="Q28" s="41">
        <v>0</v>
      </c>
      <c r="R28" s="30">
        <f>VLOOKUP(C28,[1]資料庫!$B:$S,17,0)</f>
        <v>150</v>
      </c>
      <c r="S28" s="30">
        <v>1</v>
      </c>
      <c r="T28" s="30">
        <f t="shared" ref="T28:T42" si="41">S28*R28*22</f>
        <v>3300</v>
      </c>
      <c r="U28" s="30">
        <v>1</v>
      </c>
      <c r="V28" s="31">
        <v>45623</v>
      </c>
      <c r="W28" s="59" t="s">
        <v>163</v>
      </c>
      <c r="X28" s="41" t="s">
        <v>149</v>
      </c>
      <c r="Y28" s="13">
        <f>IF(Q28&gt;J28,Q28/H28,J28/H28)</f>
        <v>1.0068341708542714</v>
      </c>
      <c r="Z28" s="14">
        <v>45625</v>
      </c>
      <c r="AA28" s="19">
        <f ca="1">IF(NETWORKDAYS.INTL(Z28,TODAY(),1,'2024特別假日'!$C$2:$C$17)&lt;=0,0,NETWORKDAYS.INTL(Z28,TODAY(),1,'2024特別假日'!$C$2:$C$17))</f>
        <v>48</v>
      </c>
      <c r="AB28" s="19">
        <f ca="1">IF((AA28*T28)&gt;H28,H28,AA28*T28)</f>
        <v>9950</v>
      </c>
      <c r="AC28" s="20">
        <f ca="1">AB28/H28</f>
        <v>1</v>
      </c>
      <c r="AD28" s="20">
        <f ca="1">Y28-AC28</f>
        <v>6.8341708542714041E-3</v>
      </c>
    </row>
    <row r="29" spans="1:30" x14ac:dyDescent="0.4">
      <c r="A29" s="41">
        <v>326760</v>
      </c>
      <c r="B29" s="41" t="s">
        <v>189</v>
      </c>
      <c r="C29" s="41" t="s">
        <v>190</v>
      </c>
      <c r="D29" s="42">
        <v>45636</v>
      </c>
      <c r="E29" s="41">
        <v>10</v>
      </c>
      <c r="F29" s="41" t="s">
        <v>34</v>
      </c>
      <c r="G29" s="41" t="s">
        <v>2</v>
      </c>
      <c r="H29" s="41">
        <v>40300</v>
      </c>
      <c r="I29" s="41">
        <v>1470.7515000000001</v>
      </c>
      <c r="J29" s="41">
        <v>38005</v>
      </c>
      <c r="K29" s="41" t="s">
        <v>322</v>
      </c>
      <c r="L29" s="41">
        <v>40300</v>
      </c>
      <c r="M29" s="41" t="s">
        <v>191</v>
      </c>
      <c r="N29" s="41">
        <v>0</v>
      </c>
      <c r="O29" s="41">
        <v>-1.7289000000000001</v>
      </c>
      <c r="P29" s="41">
        <v>40300</v>
      </c>
      <c r="Q29" s="41">
        <v>37978</v>
      </c>
      <c r="R29" s="30">
        <f>VLOOKUP(C29,[1]資料庫!$B:$S,17,0)</f>
        <v>600</v>
      </c>
      <c r="S29" s="30">
        <v>1</v>
      </c>
      <c r="T29" s="30">
        <f t="shared" si="41"/>
        <v>13200</v>
      </c>
      <c r="U29" s="30">
        <v>1</v>
      </c>
      <c r="V29" s="31">
        <v>45629</v>
      </c>
      <c r="W29" s="43" t="s">
        <v>54</v>
      </c>
      <c r="X29" s="41" t="s">
        <v>81</v>
      </c>
      <c r="Y29" s="13">
        <f t="shared" ref="Y29:Y42" si="42">IF(Q29&gt;J29,Q29/H29,J29/H29)</f>
        <v>0.94305210918114146</v>
      </c>
      <c r="Z29" s="14">
        <v>45631</v>
      </c>
      <c r="AA29" s="19">
        <f ca="1">IF(NETWORKDAYS.INTL(Z29,TODAY(),1,'2024特別假日'!$C$2:$C$17)&lt;=0,0,NETWORKDAYS.INTL(Z29,TODAY(),1,'2024特別假日'!$C$2:$C$17))</f>
        <v>44</v>
      </c>
      <c r="AB29" s="19">
        <f t="shared" ref="AB29:AB42" ca="1" si="43">IF((AA29*T29)&gt;H29,H29,AA29*T29)</f>
        <v>40300</v>
      </c>
      <c r="AC29" s="20">
        <f t="shared" ref="AC29:AC42" ca="1" si="44">AB29/H29</f>
        <v>1</v>
      </c>
      <c r="AD29" s="20">
        <f t="shared" ref="AD29:AD42" ca="1" si="45">Y29-AC29</f>
        <v>-5.6947890818858538E-2</v>
      </c>
    </row>
    <row r="30" spans="1:30" ht="34" x14ac:dyDescent="0.4">
      <c r="A30" s="41">
        <v>326711</v>
      </c>
      <c r="B30" s="41" t="s">
        <v>170</v>
      </c>
      <c r="C30" s="41" t="s">
        <v>171</v>
      </c>
      <c r="D30" s="42">
        <v>45637</v>
      </c>
      <c r="E30" s="41">
        <v>10</v>
      </c>
      <c r="F30" s="41" t="s">
        <v>34</v>
      </c>
      <c r="G30" s="41" t="s">
        <v>169</v>
      </c>
      <c r="H30" s="41">
        <v>300300</v>
      </c>
      <c r="I30" s="41">
        <v>72354.047099999996</v>
      </c>
      <c r="J30" s="41">
        <v>228406</v>
      </c>
      <c r="K30" s="41" t="s">
        <v>323</v>
      </c>
      <c r="L30" s="41">
        <v>300300</v>
      </c>
      <c r="M30" s="41" t="s">
        <v>172</v>
      </c>
      <c r="N30" s="41">
        <v>0</v>
      </c>
      <c r="O30" s="41">
        <v>-144.4873</v>
      </c>
      <c r="P30" s="41">
        <v>300300</v>
      </c>
      <c r="Q30" s="41">
        <v>224841</v>
      </c>
      <c r="R30" s="30">
        <f>VLOOKUP(C30,[1]資料庫!$B:$S,17,0)</f>
        <v>950</v>
      </c>
      <c r="S30" s="30">
        <v>2</v>
      </c>
      <c r="T30" s="30">
        <f t="shared" si="41"/>
        <v>41800</v>
      </c>
      <c r="U30" s="30">
        <v>1</v>
      </c>
      <c r="V30" s="60" t="s">
        <v>192</v>
      </c>
      <c r="W30" s="43" t="s">
        <v>216</v>
      </c>
      <c r="X30" s="41">
        <v>101</v>
      </c>
      <c r="Y30" s="13">
        <f t="shared" si="42"/>
        <v>0.76059274059274062</v>
      </c>
      <c r="Z30" s="14">
        <v>45624</v>
      </c>
      <c r="AA30" s="19">
        <f ca="1">IF(NETWORKDAYS.INTL(Z30,TODAY(),1,'2024特別假日'!$C$2:$C$17)&lt;=0,0,NETWORKDAYS.INTL(Z30,TODAY(),1,'2024特別假日'!$C$2:$C$17))</f>
        <v>49</v>
      </c>
      <c r="AB30" s="19">
        <f t="shared" ca="1" si="43"/>
        <v>300300</v>
      </c>
      <c r="AC30" s="20">
        <f t="shared" ca="1" si="44"/>
        <v>1</v>
      </c>
      <c r="AD30" s="20">
        <f t="shared" ca="1" si="45"/>
        <v>-0.23940725940725938</v>
      </c>
    </row>
    <row r="31" spans="1:30" x14ac:dyDescent="0.4">
      <c r="A31" s="41">
        <v>326730</v>
      </c>
      <c r="B31" s="41" t="s">
        <v>170</v>
      </c>
      <c r="C31" s="41" t="s">
        <v>171</v>
      </c>
      <c r="D31" s="42">
        <v>45663</v>
      </c>
      <c r="E31" s="41">
        <v>10</v>
      </c>
      <c r="F31" s="41" t="s">
        <v>34</v>
      </c>
      <c r="G31" s="41" t="s">
        <v>169</v>
      </c>
      <c r="H31" s="41">
        <v>300000</v>
      </c>
      <c r="I31" s="41">
        <v>102580.95239999999</v>
      </c>
      <c r="J31" s="41">
        <v>0</v>
      </c>
      <c r="K31" s="41" t="s">
        <v>3</v>
      </c>
      <c r="L31" s="41">
        <v>300000</v>
      </c>
      <c r="M31" s="41" t="s">
        <v>184</v>
      </c>
      <c r="N31" s="41">
        <v>0</v>
      </c>
      <c r="O31" s="41">
        <v>0</v>
      </c>
      <c r="P31" s="41">
        <v>300000</v>
      </c>
      <c r="Q31" s="41">
        <v>0</v>
      </c>
      <c r="R31" s="30">
        <f>VLOOKUP(C31,[1]資料庫!$B:$S,17,0)</f>
        <v>950</v>
      </c>
      <c r="S31" s="30">
        <v>2</v>
      </c>
      <c r="T31" s="30">
        <f t="shared" si="41"/>
        <v>41800</v>
      </c>
      <c r="U31" s="30" t="s">
        <v>200</v>
      </c>
      <c r="V31" s="31" t="s">
        <v>193</v>
      </c>
      <c r="W31" s="43" t="s">
        <v>216</v>
      </c>
      <c r="X31" s="41">
        <v>101</v>
      </c>
      <c r="Y31" s="13">
        <f t="shared" si="42"/>
        <v>0</v>
      </c>
      <c r="Z31" s="14">
        <v>45638</v>
      </c>
      <c r="AA31" s="19">
        <f ca="1">IF(NETWORKDAYS.INTL(Z31,TODAY(),1,'2024特別假日'!$C$2:$C$17)&lt;=0,0,NETWORKDAYS.INTL(Z31,TODAY(),1,'2024特別假日'!$C$2:$C$17))</f>
        <v>39</v>
      </c>
      <c r="AB31" s="19">
        <f t="shared" ca="1" si="43"/>
        <v>300000</v>
      </c>
      <c r="AC31" s="20">
        <f t="shared" ca="1" si="44"/>
        <v>1</v>
      </c>
      <c r="AD31" s="20">
        <f t="shared" ca="1" si="45"/>
        <v>-1</v>
      </c>
    </row>
    <row r="32" spans="1:30" x14ac:dyDescent="0.4">
      <c r="A32" s="41">
        <v>326732</v>
      </c>
      <c r="B32" s="41" t="s">
        <v>170</v>
      </c>
      <c r="C32" s="41" t="s">
        <v>171</v>
      </c>
      <c r="D32" s="42">
        <v>45705</v>
      </c>
      <c r="E32" s="41">
        <v>10</v>
      </c>
      <c r="F32" s="41" t="s">
        <v>34</v>
      </c>
      <c r="G32" s="41" t="s">
        <v>169</v>
      </c>
      <c r="H32" s="41">
        <v>300000</v>
      </c>
      <c r="I32" s="41">
        <v>0</v>
      </c>
      <c r="J32" s="41">
        <v>0</v>
      </c>
      <c r="K32" s="41" t="s">
        <v>3</v>
      </c>
      <c r="L32" s="41">
        <v>300000</v>
      </c>
      <c r="M32" s="41" t="s">
        <v>184</v>
      </c>
      <c r="N32" s="41">
        <v>0</v>
      </c>
      <c r="O32" s="41">
        <v>0</v>
      </c>
      <c r="P32" s="41">
        <v>300000</v>
      </c>
      <c r="Q32" s="41">
        <v>0</v>
      </c>
      <c r="R32" s="30">
        <f>VLOOKUP(C32,[1]資料庫!$B:$S,17,0)</f>
        <v>950</v>
      </c>
      <c r="S32" s="30">
        <v>2</v>
      </c>
      <c r="T32" s="30">
        <f t="shared" si="41"/>
        <v>41800</v>
      </c>
      <c r="U32" s="30" t="s">
        <v>200</v>
      </c>
      <c r="V32" s="31" t="s">
        <v>194</v>
      </c>
      <c r="W32" s="43" t="s">
        <v>216</v>
      </c>
      <c r="X32" s="41">
        <v>101</v>
      </c>
      <c r="Y32" s="13">
        <f t="shared" si="42"/>
        <v>0</v>
      </c>
      <c r="Z32" s="14">
        <v>45651</v>
      </c>
      <c r="AA32" s="19">
        <f ca="1">IF(NETWORKDAYS.INTL(Z32,TODAY(),1,'2024特別假日'!$C$2:$C$17)&lt;=0,0,NETWORKDAYS.INTL(Z32,TODAY(),1,'2024特別假日'!$C$2:$C$17))</f>
        <v>30</v>
      </c>
      <c r="AB32" s="19">
        <f t="shared" ca="1" si="43"/>
        <v>300000</v>
      </c>
      <c r="AC32" s="20">
        <f t="shared" ca="1" si="44"/>
        <v>1</v>
      </c>
      <c r="AD32" s="20">
        <f t="shared" ca="1" si="45"/>
        <v>-1</v>
      </c>
    </row>
    <row r="33" spans="1:30" ht="29" x14ac:dyDescent="0.4">
      <c r="A33" s="41">
        <v>326715</v>
      </c>
      <c r="B33" s="41" t="s">
        <v>176</v>
      </c>
      <c r="C33" s="41" t="s">
        <v>177</v>
      </c>
      <c r="D33" s="42">
        <v>45638</v>
      </c>
      <c r="E33" s="41">
        <v>10</v>
      </c>
      <c r="F33" s="41" t="s">
        <v>34</v>
      </c>
      <c r="G33" s="41" t="s">
        <v>4</v>
      </c>
      <c r="H33" s="41">
        <v>299800</v>
      </c>
      <c r="I33" s="41">
        <v>102638.36599999999</v>
      </c>
      <c r="J33" s="41">
        <v>184819</v>
      </c>
      <c r="K33" s="41" t="s">
        <v>324</v>
      </c>
      <c r="L33" s="41">
        <v>299800</v>
      </c>
      <c r="M33" s="41" t="s">
        <v>178</v>
      </c>
      <c r="N33" s="41">
        <v>0</v>
      </c>
      <c r="O33" s="41">
        <v>14.0022</v>
      </c>
      <c r="P33" s="41">
        <v>299800</v>
      </c>
      <c r="Q33" s="41">
        <v>132579</v>
      </c>
      <c r="R33" s="30">
        <f>VLOOKUP(C33,[1]資料庫!$B:$S,17,0)</f>
        <v>580</v>
      </c>
      <c r="S33" s="30">
        <v>4</v>
      </c>
      <c r="T33" s="30">
        <f t="shared" si="41"/>
        <v>51040</v>
      </c>
      <c r="U33" s="30">
        <v>4</v>
      </c>
      <c r="V33" s="61" t="s">
        <v>215</v>
      </c>
      <c r="W33" s="43" t="s">
        <v>214</v>
      </c>
      <c r="X33" s="41">
        <v>101</v>
      </c>
      <c r="Y33" s="13">
        <f t="shared" si="42"/>
        <v>0.61647431621080717</v>
      </c>
      <c r="Z33" s="14"/>
      <c r="AA33" s="19">
        <f ca="1">IF(NETWORKDAYS.INTL(Z33,TODAY(),1,'2024特別假日'!$C$2:$C$17)&lt;=0,0,NETWORKDAYS.INTL(Z33,TODAY(),1,'2024特別假日'!$C$2:$C$17))</f>
        <v>32629</v>
      </c>
      <c r="AB33" s="19">
        <f t="shared" ca="1" si="43"/>
        <v>299800</v>
      </c>
      <c r="AC33" s="20">
        <f t="shared" ca="1" si="44"/>
        <v>1</v>
      </c>
      <c r="AD33" s="20">
        <f t="shared" ca="1" si="45"/>
        <v>-0.38352568378919283</v>
      </c>
    </row>
    <row r="34" spans="1:30" x14ac:dyDescent="0.4">
      <c r="A34" s="41">
        <v>326721</v>
      </c>
      <c r="B34" s="41" t="s">
        <v>176</v>
      </c>
      <c r="C34" s="41" t="s">
        <v>177</v>
      </c>
      <c r="D34" s="42">
        <v>45646</v>
      </c>
      <c r="E34" s="41">
        <v>10</v>
      </c>
      <c r="F34" s="41" t="s">
        <v>34</v>
      </c>
      <c r="G34" s="41" t="s">
        <v>4</v>
      </c>
      <c r="H34" s="41">
        <v>300000</v>
      </c>
      <c r="I34" s="41">
        <v>0</v>
      </c>
      <c r="J34" s="41">
        <v>0</v>
      </c>
      <c r="K34" s="41" t="s">
        <v>3</v>
      </c>
      <c r="L34" s="41">
        <v>300000</v>
      </c>
      <c r="M34" s="41" t="s">
        <v>183</v>
      </c>
      <c r="N34" s="41">
        <v>0</v>
      </c>
      <c r="O34" s="41">
        <v>0</v>
      </c>
      <c r="P34" s="41">
        <v>300000</v>
      </c>
      <c r="Q34" s="41">
        <v>0</v>
      </c>
      <c r="R34" s="30">
        <f>VLOOKUP(C34,[1]資料庫!$B:$S,17,0)</f>
        <v>580</v>
      </c>
      <c r="S34" s="30">
        <v>4</v>
      </c>
      <c r="T34" s="30">
        <f t="shared" si="41"/>
        <v>51040</v>
      </c>
      <c r="U34" s="30" t="s">
        <v>200</v>
      </c>
      <c r="V34" s="31" t="s">
        <v>195</v>
      </c>
      <c r="W34" s="43" t="s">
        <v>214</v>
      </c>
      <c r="X34" s="41">
        <v>101</v>
      </c>
      <c r="Y34" s="13">
        <f t="shared" si="42"/>
        <v>0</v>
      </c>
      <c r="Z34" s="14">
        <v>45639</v>
      </c>
      <c r="AA34" s="19">
        <f ca="1">IF(NETWORKDAYS.INTL(Z34,TODAY(),1,'2024特別假日'!$C$2:$C$17)&lt;=0,0,NETWORKDAYS.INTL(Z34,TODAY(),1,'2024特別假日'!$C$2:$C$17))</f>
        <v>38</v>
      </c>
      <c r="AB34" s="19">
        <f t="shared" ca="1" si="43"/>
        <v>300000</v>
      </c>
      <c r="AC34" s="20">
        <f t="shared" ca="1" si="44"/>
        <v>1</v>
      </c>
      <c r="AD34" s="20">
        <f t="shared" ca="1" si="45"/>
        <v>-1</v>
      </c>
    </row>
    <row r="35" spans="1:30" x14ac:dyDescent="0.4">
      <c r="A35" s="41">
        <v>326734</v>
      </c>
      <c r="B35" s="41" t="s">
        <v>176</v>
      </c>
      <c r="C35" s="41" t="s">
        <v>177</v>
      </c>
      <c r="D35" s="42">
        <v>45693</v>
      </c>
      <c r="E35" s="41">
        <v>10</v>
      </c>
      <c r="F35" s="41" t="s">
        <v>34</v>
      </c>
      <c r="G35" s="41" t="s">
        <v>4</v>
      </c>
      <c r="H35" s="41">
        <v>300000</v>
      </c>
      <c r="I35" s="41">
        <v>0</v>
      </c>
      <c r="J35" s="41">
        <v>0</v>
      </c>
      <c r="K35" s="41" t="s">
        <v>3</v>
      </c>
      <c r="L35" s="41">
        <v>300000</v>
      </c>
      <c r="M35" s="41" t="s">
        <v>183</v>
      </c>
      <c r="N35" s="41">
        <v>0</v>
      </c>
      <c r="O35" s="41">
        <v>0</v>
      </c>
      <c r="P35" s="41">
        <v>300000</v>
      </c>
      <c r="Q35" s="41">
        <v>0</v>
      </c>
      <c r="R35" s="30">
        <f>VLOOKUP(C35,[1]資料庫!$B:$S,17,0)</f>
        <v>580</v>
      </c>
      <c r="S35" s="30">
        <v>4</v>
      </c>
      <c r="T35" s="30">
        <f t="shared" si="41"/>
        <v>51040</v>
      </c>
      <c r="U35" s="30" t="s">
        <v>200</v>
      </c>
      <c r="V35" s="31" t="s">
        <v>196</v>
      </c>
      <c r="W35" s="43" t="s">
        <v>214</v>
      </c>
      <c r="X35" s="41">
        <v>101</v>
      </c>
      <c r="Y35" s="13">
        <f t="shared" si="42"/>
        <v>0</v>
      </c>
      <c r="Z35" s="14">
        <v>45649</v>
      </c>
      <c r="AA35" s="19">
        <f ca="1">IF(NETWORKDAYS.INTL(Z35,TODAY(),1,'2024特別假日'!$C$2:$C$17)&lt;=0,0,NETWORKDAYS.INTL(Z35,TODAY(),1,'2024特別假日'!$C$2:$C$17))</f>
        <v>32</v>
      </c>
      <c r="AB35" s="19">
        <f t="shared" ca="1" si="43"/>
        <v>300000</v>
      </c>
      <c r="AC35" s="20">
        <f t="shared" ca="1" si="44"/>
        <v>1</v>
      </c>
      <c r="AD35" s="20">
        <f t="shared" ca="1" si="45"/>
        <v>-1</v>
      </c>
    </row>
    <row r="36" spans="1:30" x14ac:dyDescent="0.4">
      <c r="A36" s="41">
        <v>326713</v>
      </c>
      <c r="B36" s="41" t="s">
        <v>173</v>
      </c>
      <c r="C36" s="41" t="s">
        <v>174</v>
      </c>
      <c r="D36" s="42">
        <v>45643</v>
      </c>
      <c r="E36" s="41">
        <v>10</v>
      </c>
      <c r="F36" s="41" t="s">
        <v>34</v>
      </c>
      <c r="G36" s="41" t="s">
        <v>2</v>
      </c>
      <c r="H36" s="41">
        <v>300700</v>
      </c>
      <c r="I36" s="41">
        <v>20384.052199999998</v>
      </c>
      <c r="J36" s="41">
        <v>278641</v>
      </c>
      <c r="K36" s="41" t="s">
        <v>325</v>
      </c>
      <c r="L36" s="41">
        <v>300700</v>
      </c>
      <c r="M36" s="41" t="s">
        <v>175</v>
      </c>
      <c r="N36" s="41">
        <v>0</v>
      </c>
      <c r="O36" s="41">
        <v>-10.596</v>
      </c>
      <c r="P36" s="41">
        <v>300700</v>
      </c>
      <c r="Q36" s="41">
        <v>95988</v>
      </c>
      <c r="R36" s="30">
        <f>VLOOKUP(C36,[1]資料庫!$B:$S,17,0)</f>
        <v>700</v>
      </c>
      <c r="S36" s="30">
        <v>3</v>
      </c>
      <c r="T36" s="30">
        <f t="shared" si="41"/>
        <v>46200</v>
      </c>
      <c r="U36" s="30">
        <v>3</v>
      </c>
      <c r="V36" s="31">
        <v>45624</v>
      </c>
      <c r="W36" s="43" t="s">
        <v>201</v>
      </c>
      <c r="X36" s="41">
        <v>101</v>
      </c>
      <c r="Y36" s="13">
        <f t="shared" si="42"/>
        <v>0.92664117060192885</v>
      </c>
      <c r="Z36" s="14">
        <v>45321</v>
      </c>
      <c r="AA36" s="19">
        <f ca="1">IF(NETWORKDAYS.INTL(Z36,TODAY(),1,'2024特別假日'!$C$2:$C$17)&lt;=0,0,NETWORKDAYS.INTL(Z36,TODAY(),1,'2024特別假日'!$C$2:$C$17))</f>
        <v>258</v>
      </c>
      <c r="AB36" s="19">
        <f t="shared" ca="1" si="43"/>
        <v>300700</v>
      </c>
      <c r="AC36" s="20">
        <f t="shared" ca="1" si="44"/>
        <v>1</v>
      </c>
      <c r="AD36" s="20">
        <f t="shared" ca="1" si="45"/>
        <v>-7.3358829398071146E-2</v>
      </c>
    </row>
    <row r="37" spans="1:30" x14ac:dyDescent="0.4">
      <c r="A37" s="41">
        <v>326731</v>
      </c>
      <c r="B37" s="41" t="s">
        <v>173</v>
      </c>
      <c r="C37" s="41" t="s">
        <v>174</v>
      </c>
      <c r="D37" s="42">
        <v>45663</v>
      </c>
      <c r="E37" s="41">
        <v>10</v>
      </c>
      <c r="F37" s="41" t="s">
        <v>34</v>
      </c>
      <c r="G37" s="41" t="s">
        <v>2</v>
      </c>
      <c r="H37" s="41">
        <v>300000</v>
      </c>
      <c r="I37" s="41">
        <v>181309.3413</v>
      </c>
      <c r="J37" s="41">
        <v>0</v>
      </c>
      <c r="K37" s="41" t="s">
        <v>3</v>
      </c>
      <c r="L37" s="41">
        <v>300000</v>
      </c>
      <c r="M37" s="41" t="s">
        <v>185</v>
      </c>
      <c r="N37" s="41">
        <v>0</v>
      </c>
      <c r="O37" s="41">
        <v>0</v>
      </c>
      <c r="P37" s="41">
        <v>300000</v>
      </c>
      <c r="Q37" s="41">
        <v>0</v>
      </c>
      <c r="R37" s="30">
        <f>VLOOKUP(C37,[1]資料庫!$B:$S,17,0)</f>
        <v>700</v>
      </c>
      <c r="S37" s="30">
        <v>3</v>
      </c>
      <c r="T37" s="30">
        <f t="shared" si="41"/>
        <v>46200</v>
      </c>
      <c r="U37" s="30" t="s">
        <v>200</v>
      </c>
      <c r="V37" s="31" t="s">
        <v>197</v>
      </c>
      <c r="W37" s="43" t="s">
        <v>201</v>
      </c>
      <c r="X37" s="41">
        <v>101</v>
      </c>
      <c r="Y37" s="13">
        <f t="shared" si="42"/>
        <v>0</v>
      </c>
      <c r="Z37" s="14">
        <v>45637</v>
      </c>
      <c r="AA37" s="19">
        <f ca="1">IF(NETWORKDAYS.INTL(Z37,TODAY(),1,'2024特別假日'!$C$2:$C$17)&lt;=0,0,NETWORKDAYS.INTL(Z37,TODAY(),1,'2024特別假日'!$C$2:$C$17))</f>
        <v>40</v>
      </c>
      <c r="AB37" s="19">
        <f t="shared" ca="1" si="43"/>
        <v>300000</v>
      </c>
      <c r="AC37" s="20">
        <f t="shared" ca="1" si="44"/>
        <v>1</v>
      </c>
      <c r="AD37" s="20">
        <f t="shared" ca="1" si="45"/>
        <v>-1</v>
      </c>
    </row>
    <row r="38" spans="1:30" x14ac:dyDescent="0.4">
      <c r="A38" s="41">
        <v>326733</v>
      </c>
      <c r="B38" s="41" t="s">
        <v>173</v>
      </c>
      <c r="C38" s="41" t="s">
        <v>174</v>
      </c>
      <c r="D38" s="42">
        <v>45705</v>
      </c>
      <c r="E38" s="41">
        <v>10</v>
      </c>
      <c r="F38" s="41" t="s">
        <v>34</v>
      </c>
      <c r="G38" s="41" t="s">
        <v>2</v>
      </c>
      <c r="H38" s="41">
        <v>300000</v>
      </c>
      <c r="I38" s="41">
        <v>0</v>
      </c>
      <c r="J38" s="41">
        <v>0</v>
      </c>
      <c r="K38" s="41" t="s">
        <v>3</v>
      </c>
      <c r="L38" s="41">
        <v>300000</v>
      </c>
      <c r="M38" s="41" t="s">
        <v>185</v>
      </c>
      <c r="N38" s="41">
        <v>0</v>
      </c>
      <c r="O38" s="41">
        <v>0</v>
      </c>
      <c r="P38" s="41">
        <v>300000</v>
      </c>
      <c r="Q38" s="41">
        <v>0</v>
      </c>
      <c r="R38" s="30">
        <f>VLOOKUP(C38,[1]資料庫!$B:$S,17,0)</f>
        <v>700</v>
      </c>
      <c r="S38" s="30">
        <v>3</v>
      </c>
      <c r="T38" s="30">
        <f t="shared" si="41"/>
        <v>46200</v>
      </c>
      <c r="U38" s="30" t="s">
        <v>200</v>
      </c>
      <c r="V38" s="31" t="s">
        <v>198</v>
      </c>
      <c r="W38" s="43" t="s">
        <v>201</v>
      </c>
      <c r="X38" s="41">
        <v>101</v>
      </c>
      <c r="Y38" s="13">
        <f t="shared" si="42"/>
        <v>0</v>
      </c>
      <c r="Z38" s="14">
        <v>45646</v>
      </c>
      <c r="AA38" s="19">
        <f ca="1">IF(NETWORKDAYS.INTL(Z38,TODAY(),1,'2024特別假日'!$C$2:$C$17)&lt;=0,0,NETWORKDAYS.INTL(Z38,TODAY(),1,'2024特別假日'!$C$2:$C$17))</f>
        <v>33</v>
      </c>
      <c r="AB38" s="19">
        <f t="shared" ca="1" si="43"/>
        <v>300000</v>
      </c>
      <c r="AC38" s="20">
        <f t="shared" ca="1" si="44"/>
        <v>1</v>
      </c>
      <c r="AD38" s="20">
        <f t="shared" ca="1" si="45"/>
        <v>-1</v>
      </c>
    </row>
    <row r="39" spans="1:30" x14ac:dyDescent="0.4">
      <c r="A39" s="41">
        <v>326755</v>
      </c>
      <c r="B39" s="41" t="s">
        <v>186</v>
      </c>
      <c r="C39" s="41" t="s">
        <v>187</v>
      </c>
      <c r="D39" s="42">
        <v>45637</v>
      </c>
      <c r="E39" s="41">
        <v>10</v>
      </c>
      <c r="F39" s="41" t="s">
        <v>35</v>
      </c>
      <c r="G39" s="41" t="s">
        <v>2</v>
      </c>
      <c r="H39" s="41">
        <v>20300</v>
      </c>
      <c r="I39" s="41">
        <v>78.021699999999996</v>
      </c>
      <c r="J39" s="41">
        <v>20306</v>
      </c>
      <c r="K39" s="41" t="s">
        <v>326</v>
      </c>
      <c r="L39" s="41">
        <v>20300</v>
      </c>
      <c r="M39" s="41" t="s">
        <v>188</v>
      </c>
      <c r="N39" s="41">
        <v>0</v>
      </c>
      <c r="O39" s="41">
        <v>26.9954</v>
      </c>
      <c r="P39" s="41">
        <v>20300</v>
      </c>
      <c r="Q39" s="41">
        <v>6222</v>
      </c>
      <c r="R39" s="30">
        <f>VLOOKUP(C39,[1]資料庫!$B:$S,17,0)</f>
        <v>470</v>
      </c>
      <c r="S39" s="30">
        <v>1</v>
      </c>
      <c r="T39" s="30">
        <f t="shared" si="41"/>
        <v>10340</v>
      </c>
      <c r="U39" s="30">
        <v>1</v>
      </c>
      <c r="V39" s="31">
        <v>45629</v>
      </c>
      <c r="W39" s="43" t="s">
        <v>103</v>
      </c>
      <c r="X39" s="41" t="s">
        <v>81</v>
      </c>
      <c r="Y39" s="13">
        <f t="shared" si="42"/>
        <v>1.0002955665024631</v>
      </c>
      <c r="Z39" s="14">
        <v>45631</v>
      </c>
      <c r="AA39" s="19">
        <f ca="1">IF(NETWORKDAYS.INTL(Z39,TODAY(),1,'2024特別假日'!$C$2:$C$17)&lt;=0,0,NETWORKDAYS.INTL(Z39,TODAY(),1,'2024特別假日'!$C$2:$C$17))</f>
        <v>44</v>
      </c>
      <c r="AB39" s="19">
        <f t="shared" ca="1" si="43"/>
        <v>20300</v>
      </c>
      <c r="AC39" s="20">
        <f t="shared" ca="1" si="44"/>
        <v>1</v>
      </c>
      <c r="AD39" s="20">
        <f t="shared" ca="1" si="45"/>
        <v>2.9556650246309601E-4</v>
      </c>
    </row>
    <row r="40" spans="1:30" x14ac:dyDescent="0.4">
      <c r="A40" s="41">
        <v>326756</v>
      </c>
      <c r="B40" s="41" t="s">
        <v>186</v>
      </c>
      <c r="C40" s="41" t="s">
        <v>187</v>
      </c>
      <c r="D40" s="42">
        <v>45642</v>
      </c>
      <c r="E40" s="41">
        <v>10</v>
      </c>
      <c r="F40" s="41" t="s">
        <v>35</v>
      </c>
      <c r="G40" s="41" t="s">
        <v>2</v>
      </c>
      <c r="H40" s="41">
        <v>20300</v>
      </c>
      <c r="I40" s="41">
        <v>14936.8436</v>
      </c>
      <c r="J40" s="41">
        <v>5387</v>
      </c>
      <c r="K40" s="41" t="s">
        <v>327</v>
      </c>
      <c r="L40" s="41">
        <v>20300</v>
      </c>
      <c r="M40" s="41" t="s">
        <v>188</v>
      </c>
      <c r="N40" s="41">
        <v>0</v>
      </c>
      <c r="O40" s="41">
        <v>-15.3268</v>
      </c>
      <c r="P40" s="41">
        <v>20300</v>
      </c>
      <c r="Q40" s="41">
        <v>0</v>
      </c>
      <c r="R40" s="30">
        <f>VLOOKUP(C40,[1]資料庫!$B:$S,17,0)</f>
        <v>470</v>
      </c>
      <c r="S40" s="30">
        <v>1</v>
      </c>
      <c r="T40" s="30">
        <f t="shared" si="41"/>
        <v>10340</v>
      </c>
      <c r="U40" s="30" t="s">
        <v>200</v>
      </c>
      <c r="V40" s="31" t="s">
        <v>124</v>
      </c>
      <c r="W40" s="43" t="s">
        <v>103</v>
      </c>
      <c r="X40" s="41" t="s">
        <v>81</v>
      </c>
      <c r="Y40" s="13">
        <f t="shared" si="42"/>
        <v>0.26536945812807883</v>
      </c>
      <c r="Z40" s="14">
        <v>45635</v>
      </c>
      <c r="AA40" s="19">
        <f ca="1">IF(NETWORKDAYS.INTL(Z40,TODAY(),1,'2024特別假日'!$C$2:$C$17)&lt;=0,0,NETWORKDAYS.INTL(Z40,TODAY(),1,'2024特別假日'!$C$2:$C$17))</f>
        <v>42</v>
      </c>
      <c r="AB40" s="19">
        <f t="shared" ca="1" si="43"/>
        <v>20300</v>
      </c>
      <c r="AC40" s="20">
        <f t="shared" ca="1" si="44"/>
        <v>1</v>
      </c>
      <c r="AD40" s="20">
        <f t="shared" ca="1" si="45"/>
        <v>-0.73463054187192123</v>
      </c>
    </row>
    <row r="41" spans="1:30" x14ac:dyDescent="0.4">
      <c r="A41" s="41">
        <v>326716</v>
      </c>
      <c r="B41" s="41" t="s">
        <v>179</v>
      </c>
      <c r="C41" s="41" t="s">
        <v>180</v>
      </c>
      <c r="D41" s="42">
        <v>45639</v>
      </c>
      <c r="E41" s="41">
        <v>10</v>
      </c>
      <c r="F41" s="41" t="s">
        <v>35</v>
      </c>
      <c r="G41" s="41" t="s">
        <v>50</v>
      </c>
      <c r="H41" s="41">
        <v>46000</v>
      </c>
      <c r="I41" s="41">
        <v>5908.4142000000002</v>
      </c>
      <c r="J41" s="41">
        <v>39825</v>
      </c>
      <c r="K41" s="41" t="s">
        <v>328</v>
      </c>
      <c r="L41" s="41">
        <v>46000</v>
      </c>
      <c r="M41" s="41" t="s">
        <v>181</v>
      </c>
      <c r="N41" s="41">
        <v>0</v>
      </c>
      <c r="O41" s="41">
        <v>25.917999999999999</v>
      </c>
      <c r="P41" s="41">
        <v>46000</v>
      </c>
      <c r="Q41" s="41">
        <v>2988</v>
      </c>
      <c r="R41" s="30">
        <f>VLOOKUP(C41,[1]資料庫!$B:$S,17,0)</f>
        <v>360</v>
      </c>
      <c r="S41" s="30">
        <v>1</v>
      </c>
      <c r="T41" s="30">
        <f t="shared" si="41"/>
        <v>7920</v>
      </c>
      <c r="U41" s="30">
        <v>1</v>
      </c>
      <c r="V41" s="31">
        <v>45625</v>
      </c>
      <c r="W41" s="43" t="s">
        <v>217</v>
      </c>
      <c r="X41" s="41" t="s">
        <v>182</v>
      </c>
      <c r="Y41" s="13">
        <f t="shared" si="42"/>
        <v>0.86576086956521736</v>
      </c>
      <c r="Z41" s="14">
        <v>45629</v>
      </c>
      <c r="AA41" s="19">
        <f ca="1">IF(NETWORKDAYS.INTL(Z41,TODAY(),1,'2024特別假日'!$C$2:$C$17)&lt;=0,0,NETWORKDAYS.INTL(Z41,TODAY(),1,'2024特別假日'!$C$2:$C$17))</f>
        <v>46</v>
      </c>
      <c r="AB41" s="19">
        <f t="shared" ca="1" si="43"/>
        <v>46000</v>
      </c>
      <c r="AC41" s="20">
        <f t="shared" ca="1" si="44"/>
        <v>1</v>
      </c>
      <c r="AD41" s="20">
        <f t="shared" ca="1" si="45"/>
        <v>-0.13423913043478264</v>
      </c>
    </row>
    <row r="42" spans="1:30" x14ac:dyDescent="0.4">
      <c r="A42" s="41">
        <v>326764</v>
      </c>
      <c r="B42" s="41" t="s">
        <v>86</v>
      </c>
      <c r="C42" s="41" t="s">
        <v>87</v>
      </c>
      <c r="D42" s="42">
        <v>45636</v>
      </c>
      <c r="E42" s="41">
        <v>10</v>
      </c>
      <c r="F42" s="41" t="s">
        <v>34</v>
      </c>
      <c r="G42" s="41" t="s">
        <v>2</v>
      </c>
      <c r="H42" s="41">
        <v>50000</v>
      </c>
      <c r="I42" s="41">
        <v>41484.383699999998</v>
      </c>
      <c r="J42" s="41">
        <v>8304</v>
      </c>
      <c r="K42" s="41" t="s">
        <v>327</v>
      </c>
      <c r="L42" s="41">
        <v>50000</v>
      </c>
      <c r="M42" s="41" t="s">
        <v>126</v>
      </c>
      <c r="N42" s="41">
        <v>0</v>
      </c>
      <c r="O42" s="41">
        <v>-3.2021000000000002</v>
      </c>
      <c r="P42" s="41">
        <v>50000</v>
      </c>
      <c r="Q42" s="41">
        <v>15451</v>
      </c>
      <c r="R42" s="30">
        <f>VLOOKUP(C42,[1]資料庫!$B:$S,17,0)</f>
        <v>700</v>
      </c>
      <c r="S42" s="30">
        <v>1</v>
      </c>
      <c r="T42" s="30">
        <f t="shared" si="41"/>
        <v>15400</v>
      </c>
      <c r="U42" s="30" t="s">
        <v>200</v>
      </c>
      <c r="V42" s="31" t="s">
        <v>199</v>
      </c>
      <c r="W42" s="43" t="s">
        <v>67</v>
      </c>
      <c r="X42" s="41" t="s">
        <v>58</v>
      </c>
      <c r="Y42" s="13">
        <f t="shared" si="42"/>
        <v>0.30902000000000002</v>
      </c>
      <c r="Z42" s="14">
        <v>45632</v>
      </c>
      <c r="AA42" s="19">
        <f ca="1">IF(NETWORKDAYS.INTL(Z42,TODAY(),1,'2024特別假日'!$C$2:$C$17)&lt;=0,0,NETWORKDAYS.INTL(Z42,TODAY(),1,'2024特別假日'!$C$2:$C$17))</f>
        <v>43</v>
      </c>
      <c r="AB42" s="19">
        <f t="shared" ca="1" si="43"/>
        <v>50000</v>
      </c>
      <c r="AC42" s="20">
        <f t="shared" ca="1" si="44"/>
        <v>1</v>
      </c>
      <c r="AD42" s="20">
        <f t="shared" ca="1" si="45"/>
        <v>-0.69097999999999993</v>
      </c>
    </row>
    <row r="43" spans="1:30" ht="17" customHeight="1" x14ac:dyDescent="0.4">
      <c r="A43" s="52">
        <v>326536</v>
      </c>
      <c r="B43" s="53" t="s">
        <v>142</v>
      </c>
      <c r="C43" s="53" t="s">
        <v>143</v>
      </c>
      <c r="D43" s="54">
        <v>45639</v>
      </c>
      <c r="E43" s="52">
        <v>10</v>
      </c>
      <c r="F43" s="52" t="s">
        <v>34</v>
      </c>
      <c r="G43" s="55" t="s">
        <v>2</v>
      </c>
      <c r="H43" s="52">
        <v>113000</v>
      </c>
      <c r="I43" s="55">
        <v>54157.7042</v>
      </c>
      <c r="J43" s="55">
        <v>57993</v>
      </c>
      <c r="K43" s="56" t="s">
        <v>329</v>
      </c>
      <c r="L43" s="57">
        <v>113000</v>
      </c>
      <c r="M43" s="52" t="s">
        <v>168</v>
      </c>
      <c r="N43" s="58">
        <v>0</v>
      </c>
      <c r="O43" s="58">
        <v>-28.848400000000002</v>
      </c>
      <c r="P43" s="58">
        <v>113000</v>
      </c>
      <c r="Q43" s="52">
        <v>58018</v>
      </c>
      <c r="R43" s="55">
        <v>700</v>
      </c>
      <c r="S43" s="55">
        <v>1</v>
      </c>
      <c r="T43" s="55">
        <v>15400</v>
      </c>
      <c r="U43" s="55">
        <v>1</v>
      </c>
      <c r="V43" s="31">
        <v>45628</v>
      </c>
      <c r="W43" s="57" t="s">
        <v>272</v>
      </c>
      <c r="X43" s="52">
        <v>101</v>
      </c>
      <c r="Y43" s="13">
        <f>IF(Q43&gt;J43,Q43/H43,J43/H43)</f>
        <v>0.51343362831858408</v>
      </c>
      <c r="Z43" s="14">
        <v>45632</v>
      </c>
      <c r="AA43" s="19">
        <f ca="1">IF(NETWORKDAYS.INTL(Z43,TODAY(),1,'2024特別假日'!$C$2:$C$17)&lt;=0,0,NETWORKDAYS.INTL(Z43,TODAY(),1,'2024特別假日'!$C$2:$C$17))</f>
        <v>43</v>
      </c>
      <c r="AB43" s="19">
        <f ca="1">IF((AA43*T43)&gt;H43,H43,AA43*T43)</f>
        <v>113000</v>
      </c>
      <c r="AC43" s="20">
        <f ca="1">AB43/H43</f>
        <v>1</v>
      </c>
      <c r="AD43" s="20">
        <f ca="1">Y43-AC43</f>
        <v>-0.48656637168141592</v>
      </c>
    </row>
    <row r="44" spans="1:30" x14ac:dyDescent="0.4">
      <c r="A44" s="41">
        <v>326767</v>
      </c>
      <c r="B44" s="41" t="s">
        <v>202</v>
      </c>
      <c r="C44" s="41" t="s">
        <v>203</v>
      </c>
      <c r="D44" s="42">
        <v>45638</v>
      </c>
      <c r="E44" s="41">
        <v>10</v>
      </c>
      <c r="F44" s="41" t="s">
        <v>34</v>
      </c>
      <c r="G44" s="41" t="s">
        <v>2</v>
      </c>
      <c r="H44" s="41">
        <v>5000</v>
      </c>
      <c r="I44" s="41">
        <v>1091.252</v>
      </c>
      <c r="J44" s="41">
        <v>3913</v>
      </c>
      <c r="K44" s="41" t="s">
        <v>330</v>
      </c>
      <c r="L44" s="41">
        <v>5000</v>
      </c>
      <c r="M44" s="41" t="s">
        <v>204</v>
      </c>
      <c r="N44" s="41">
        <v>0</v>
      </c>
      <c r="O44" s="41">
        <v>81.014200000000002</v>
      </c>
      <c r="P44" s="41">
        <v>5000</v>
      </c>
      <c r="Q44" s="41">
        <v>0</v>
      </c>
      <c r="R44" s="30">
        <f>VLOOKUP(C44,[1]資料庫!$B:$S,17,0)</f>
        <v>300</v>
      </c>
      <c r="S44" s="30">
        <v>1</v>
      </c>
      <c r="T44" s="30">
        <f t="shared" ref="T44:T52" si="46">S44*R44*22</f>
        <v>6600</v>
      </c>
      <c r="U44" s="30">
        <v>1</v>
      </c>
      <c r="V44" s="31">
        <v>45631</v>
      </c>
      <c r="W44" s="43" t="s">
        <v>210</v>
      </c>
      <c r="X44" s="41" t="s">
        <v>205</v>
      </c>
      <c r="Y44" s="13">
        <f t="shared" ref="Y44:Y45" si="47">IF(Q44&gt;J44,Q44/H44,J44/H44)</f>
        <v>0.78259999999999996</v>
      </c>
      <c r="Z44" s="14">
        <v>45636</v>
      </c>
      <c r="AA44" s="19">
        <f ca="1">IF(NETWORKDAYS.INTL(Z44,TODAY(),1,'2024特別假日'!$C$2:$C$17)&lt;=0,0,NETWORKDAYS.INTL(Z44,TODAY(),1,'2024特別假日'!$C$2:$C$17))</f>
        <v>41</v>
      </c>
      <c r="AB44" s="19">
        <f t="shared" ref="AB44:AB45" ca="1" si="48">IF((AA44*T44)&gt;H44,H44,AA44*T44)</f>
        <v>5000</v>
      </c>
      <c r="AC44" s="20">
        <f t="shared" ref="AC44:AC45" ca="1" si="49">AB44/H44</f>
        <v>1</v>
      </c>
      <c r="AD44" s="20">
        <f t="shared" ref="AD44:AD45" ca="1" si="50">Y44-AC44</f>
        <v>-0.21740000000000004</v>
      </c>
    </row>
    <row r="45" spans="1:30" ht="17" customHeight="1" x14ac:dyDescent="0.4">
      <c r="A45" s="41">
        <v>326795</v>
      </c>
      <c r="B45" s="41" t="s">
        <v>86</v>
      </c>
      <c r="C45" s="41" t="s">
        <v>87</v>
      </c>
      <c r="D45" s="42">
        <v>45639</v>
      </c>
      <c r="E45" s="41">
        <v>10</v>
      </c>
      <c r="F45" s="41" t="s">
        <v>34</v>
      </c>
      <c r="G45" s="41" t="s">
        <v>2</v>
      </c>
      <c r="H45" s="41">
        <v>44000</v>
      </c>
      <c r="I45" s="41">
        <v>43754.458299999998</v>
      </c>
      <c r="J45" s="41">
        <v>0</v>
      </c>
      <c r="K45" s="41" t="s">
        <v>3</v>
      </c>
      <c r="L45" s="41">
        <v>44000</v>
      </c>
      <c r="M45" s="41" t="s">
        <v>208</v>
      </c>
      <c r="N45" s="41">
        <v>0</v>
      </c>
      <c r="O45" s="41">
        <v>0</v>
      </c>
      <c r="P45" s="41">
        <v>44000</v>
      </c>
      <c r="Q45" s="41">
        <v>0</v>
      </c>
      <c r="R45" s="30">
        <f>VLOOKUP(C45,[1]資料庫!$B:$S,17,0)</f>
        <v>700</v>
      </c>
      <c r="S45" s="30">
        <v>1</v>
      </c>
      <c r="T45" s="30">
        <f t="shared" si="46"/>
        <v>15400</v>
      </c>
      <c r="U45" s="30" t="s">
        <v>211</v>
      </c>
      <c r="V45" s="31" t="s">
        <v>197</v>
      </c>
      <c r="W45" s="43" t="s">
        <v>67</v>
      </c>
      <c r="X45" s="41">
        <v>103</v>
      </c>
      <c r="Y45" s="13">
        <f t="shared" si="47"/>
        <v>0</v>
      </c>
      <c r="Z45" s="14">
        <v>45637</v>
      </c>
      <c r="AA45" s="19">
        <f ca="1">IF(NETWORKDAYS.INTL(Z45,TODAY(),1,'2024特別假日'!$C$2:$C$17)&lt;=0,0,NETWORKDAYS.INTL(Z45,TODAY(),1,'2024特別假日'!$C$2:$C$17))</f>
        <v>40</v>
      </c>
      <c r="AB45" s="19">
        <f t="shared" ca="1" si="48"/>
        <v>44000</v>
      </c>
      <c r="AC45" s="20">
        <f t="shared" ca="1" si="49"/>
        <v>1</v>
      </c>
      <c r="AD45" s="20">
        <f t="shared" ca="1" si="50"/>
        <v>-1</v>
      </c>
    </row>
    <row r="46" spans="1:30" ht="17" customHeight="1" x14ac:dyDescent="0.4">
      <c r="A46" s="41">
        <v>326831</v>
      </c>
      <c r="B46" s="41" t="s">
        <v>219</v>
      </c>
      <c r="C46" s="41" t="s">
        <v>220</v>
      </c>
      <c r="D46" s="42">
        <v>45636</v>
      </c>
      <c r="E46" s="41">
        <v>10</v>
      </c>
      <c r="F46" s="41" t="s">
        <v>35</v>
      </c>
      <c r="G46" s="41" t="s">
        <v>221</v>
      </c>
      <c r="H46" s="41">
        <v>1600</v>
      </c>
      <c r="I46" s="41">
        <v>-76.325699999999998</v>
      </c>
      <c r="J46" s="41">
        <v>1646</v>
      </c>
      <c r="K46" s="41" t="s">
        <v>331</v>
      </c>
      <c r="L46" s="41">
        <v>1600</v>
      </c>
      <c r="M46" s="41" t="s">
        <v>222</v>
      </c>
      <c r="N46" s="41">
        <v>0</v>
      </c>
      <c r="O46" s="41">
        <v>115.3814</v>
      </c>
      <c r="P46" s="41">
        <v>1600</v>
      </c>
      <c r="Q46" s="41">
        <v>0</v>
      </c>
      <c r="R46" s="30">
        <f>VLOOKUP(C46,[1]資料庫!$B:$S,17,0)</f>
        <v>230</v>
      </c>
      <c r="S46" s="30">
        <v>1</v>
      </c>
      <c r="T46" s="30">
        <f t="shared" si="46"/>
        <v>5060</v>
      </c>
      <c r="U46" s="30">
        <v>1</v>
      </c>
      <c r="V46" s="31">
        <v>45629</v>
      </c>
      <c r="W46" s="43" t="s">
        <v>239</v>
      </c>
      <c r="X46" s="41" t="s">
        <v>77</v>
      </c>
      <c r="Y46" s="13">
        <f t="shared" ref="Y46:Y52" si="51">IF(Q46&gt;J46,Q46/H46,J46/H46)</f>
        <v>1.0287500000000001</v>
      </c>
      <c r="Z46" s="14">
        <v>45631</v>
      </c>
      <c r="AA46" s="19">
        <f ca="1">IF(NETWORKDAYS.INTL(Z46,TODAY(),1,'2024特別假日'!$C$2:$C$17)&lt;=0,0,NETWORKDAYS.INTL(Z46,TODAY(),1,'2024特別假日'!$C$2:$C$17))</f>
        <v>44</v>
      </c>
      <c r="AB46" s="19">
        <f t="shared" ref="AB46:AB52" ca="1" si="52">IF((AA46*T46)&gt;H46,H46,AA46*T46)</f>
        <v>1600</v>
      </c>
      <c r="AC46" s="20">
        <f t="shared" ref="AC46:AC52" ca="1" si="53">AB46/H46</f>
        <v>1</v>
      </c>
      <c r="AD46" s="20">
        <f t="shared" ref="AD46:AD52" ca="1" si="54">Y46-AC46</f>
        <v>2.8750000000000053E-2</v>
      </c>
    </row>
    <row r="47" spans="1:30" ht="17" customHeight="1" x14ac:dyDescent="0.4">
      <c r="A47" s="41">
        <v>326836</v>
      </c>
      <c r="B47" s="41" t="s">
        <v>223</v>
      </c>
      <c r="C47" s="41" t="s">
        <v>224</v>
      </c>
      <c r="D47" s="42">
        <v>45638</v>
      </c>
      <c r="E47" s="41">
        <v>10</v>
      </c>
      <c r="F47" s="41" t="s">
        <v>34</v>
      </c>
      <c r="G47" s="41" t="s">
        <v>2</v>
      </c>
      <c r="H47" s="41">
        <v>50000</v>
      </c>
      <c r="I47" s="41">
        <v>28828.2196</v>
      </c>
      <c r="J47" s="41">
        <v>19766</v>
      </c>
      <c r="K47" s="41" t="s">
        <v>332</v>
      </c>
      <c r="L47" s="41">
        <v>50000</v>
      </c>
      <c r="M47" s="41" t="s">
        <v>225</v>
      </c>
      <c r="N47" s="41">
        <v>0</v>
      </c>
      <c r="O47" s="41">
        <v>-11.706</v>
      </c>
      <c r="P47" s="41">
        <v>50000</v>
      </c>
      <c r="Q47" s="41">
        <v>19761</v>
      </c>
      <c r="R47" s="30">
        <f>VLOOKUP(C47,[1]資料庫!$B:$S,17,0)</f>
        <v>450</v>
      </c>
      <c r="S47" s="30">
        <v>1</v>
      </c>
      <c r="T47" s="30">
        <f t="shared" si="46"/>
        <v>9900</v>
      </c>
      <c r="U47" s="30">
        <v>1</v>
      </c>
      <c r="V47" s="31">
        <v>45630</v>
      </c>
      <c r="W47" s="43" t="s">
        <v>238</v>
      </c>
      <c r="X47" s="41" t="s">
        <v>77</v>
      </c>
      <c r="Y47" s="13">
        <f t="shared" si="51"/>
        <v>0.39532</v>
      </c>
      <c r="Z47" s="14">
        <v>45632</v>
      </c>
      <c r="AA47" s="19">
        <f ca="1">IF(NETWORKDAYS.INTL(Z47,TODAY(),1,'2024特別假日'!$C$2:$C$17)&lt;=0,0,NETWORKDAYS.INTL(Z47,TODAY(),1,'2024特別假日'!$C$2:$C$17))</f>
        <v>43</v>
      </c>
      <c r="AB47" s="19">
        <f t="shared" ca="1" si="52"/>
        <v>50000</v>
      </c>
      <c r="AC47" s="20">
        <f t="shared" ca="1" si="53"/>
        <v>1</v>
      </c>
      <c r="AD47" s="20">
        <f t="shared" ca="1" si="54"/>
        <v>-0.60468</v>
      </c>
    </row>
    <row r="48" spans="1:30" ht="17" customHeight="1" x14ac:dyDescent="0.4">
      <c r="A48" s="41">
        <v>326844</v>
      </c>
      <c r="B48" s="41" t="s">
        <v>88</v>
      </c>
      <c r="C48" s="41">
        <v>187614</v>
      </c>
      <c r="D48" s="42">
        <v>45637</v>
      </c>
      <c r="E48" s="41">
        <v>10</v>
      </c>
      <c r="F48" s="41" t="s">
        <v>34</v>
      </c>
      <c r="G48" s="41" t="s">
        <v>66</v>
      </c>
      <c r="H48" s="41">
        <v>20000</v>
      </c>
      <c r="I48" s="41">
        <v>708.44970000000001</v>
      </c>
      <c r="J48" s="41">
        <v>18924</v>
      </c>
      <c r="K48" s="41" t="s">
        <v>333</v>
      </c>
      <c r="L48" s="41">
        <v>20000</v>
      </c>
      <c r="M48" s="41" t="s">
        <v>226</v>
      </c>
      <c r="N48" s="41">
        <v>0</v>
      </c>
      <c r="O48" s="41">
        <v>82.934600000000003</v>
      </c>
      <c r="P48" s="41">
        <v>20000</v>
      </c>
      <c r="Q48" s="41">
        <v>18920</v>
      </c>
      <c r="R48" s="30">
        <f>VLOOKUP(C48,[1]資料庫!$B:$S,17,0)</f>
        <v>300</v>
      </c>
      <c r="S48" s="30">
        <v>1</v>
      </c>
      <c r="T48" s="30">
        <f t="shared" si="46"/>
        <v>6600</v>
      </c>
      <c r="U48" s="30">
        <v>1</v>
      </c>
      <c r="V48" s="31" t="s">
        <v>144</v>
      </c>
      <c r="W48" s="43" t="s">
        <v>235</v>
      </c>
      <c r="X48" s="41">
        <v>101</v>
      </c>
      <c r="Y48" s="13">
        <f t="shared" si="51"/>
        <v>0.94620000000000004</v>
      </c>
      <c r="Z48" s="14">
        <v>45632</v>
      </c>
      <c r="AA48" s="19">
        <f ca="1">IF(NETWORKDAYS.INTL(Z48,TODAY(),1,'2024特別假日'!$C$2:$C$17)&lt;=0,0,NETWORKDAYS.INTL(Z48,TODAY(),1,'2024特別假日'!$C$2:$C$17))</f>
        <v>43</v>
      </c>
      <c r="AB48" s="19">
        <f t="shared" ca="1" si="52"/>
        <v>20000</v>
      </c>
      <c r="AC48" s="20">
        <f t="shared" ca="1" si="53"/>
        <v>1</v>
      </c>
      <c r="AD48" s="20">
        <f t="shared" ca="1" si="54"/>
        <v>-5.3799999999999959E-2</v>
      </c>
    </row>
    <row r="49" spans="1:30" ht="17" customHeight="1" x14ac:dyDescent="0.4">
      <c r="A49" s="41">
        <v>326851</v>
      </c>
      <c r="B49" s="41" t="s">
        <v>227</v>
      </c>
      <c r="C49" s="41">
        <v>244083</v>
      </c>
      <c r="D49" s="42">
        <v>45637</v>
      </c>
      <c r="E49" s="41">
        <v>10</v>
      </c>
      <c r="F49" s="41" t="s">
        <v>34</v>
      </c>
      <c r="G49" s="41" t="s">
        <v>4</v>
      </c>
      <c r="H49" s="41">
        <v>20000</v>
      </c>
      <c r="I49" s="41">
        <v>5865.1876000000002</v>
      </c>
      <c r="J49" s="41">
        <v>14171</v>
      </c>
      <c r="K49" s="41" t="s">
        <v>334</v>
      </c>
      <c r="L49" s="41">
        <v>20000</v>
      </c>
      <c r="M49" s="41" t="s">
        <v>226</v>
      </c>
      <c r="N49" s="41">
        <v>0</v>
      </c>
      <c r="O49" s="41">
        <v>23.0932</v>
      </c>
      <c r="P49" s="41">
        <v>20000</v>
      </c>
      <c r="Q49" s="41">
        <v>14170</v>
      </c>
      <c r="R49" s="30">
        <f>VLOOKUP(C49,[1]資料庫!$B:$S,17,0)</f>
        <v>300</v>
      </c>
      <c r="S49" s="30">
        <v>1</v>
      </c>
      <c r="T49" s="30">
        <f t="shared" si="46"/>
        <v>6600</v>
      </c>
      <c r="U49" s="30">
        <v>1</v>
      </c>
      <c r="V49" s="31">
        <v>45630</v>
      </c>
      <c r="W49" s="43" t="s">
        <v>62</v>
      </c>
      <c r="X49" s="41">
        <v>101</v>
      </c>
      <c r="Y49" s="13">
        <f t="shared" si="51"/>
        <v>0.70855000000000001</v>
      </c>
      <c r="Z49" s="14">
        <v>45632</v>
      </c>
      <c r="AA49" s="19">
        <f ca="1">IF(NETWORKDAYS.INTL(Z49,TODAY(),1,'2024特別假日'!$C$2:$C$17)&lt;=0,0,NETWORKDAYS.INTL(Z49,TODAY(),1,'2024特別假日'!$C$2:$C$17))</f>
        <v>43</v>
      </c>
      <c r="AB49" s="19">
        <f t="shared" ca="1" si="52"/>
        <v>20000</v>
      </c>
      <c r="AC49" s="20">
        <f t="shared" ca="1" si="53"/>
        <v>1</v>
      </c>
      <c r="AD49" s="20">
        <f t="shared" ca="1" si="54"/>
        <v>-0.29144999999999999</v>
      </c>
    </row>
    <row r="50" spans="1:30" ht="17" customHeight="1" x14ac:dyDescent="0.4">
      <c r="A50" s="41">
        <v>326891</v>
      </c>
      <c r="B50" s="41" t="s">
        <v>228</v>
      </c>
      <c r="C50" s="41" t="s">
        <v>229</v>
      </c>
      <c r="D50" s="42">
        <v>45644</v>
      </c>
      <c r="E50" s="41">
        <v>10</v>
      </c>
      <c r="F50" s="41" t="s">
        <v>34</v>
      </c>
      <c r="G50" s="41" t="s">
        <v>2</v>
      </c>
      <c r="H50" s="41">
        <v>50000</v>
      </c>
      <c r="I50" s="41">
        <v>22605.268400000001</v>
      </c>
      <c r="J50" s="41">
        <v>27256</v>
      </c>
      <c r="K50" s="41" t="s">
        <v>333</v>
      </c>
      <c r="L50" s="41">
        <v>50000</v>
      </c>
      <c r="M50" s="41" t="s">
        <v>225</v>
      </c>
      <c r="N50" s="41">
        <v>0</v>
      </c>
      <c r="O50" s="41">
        <v>104.7092</v>
      </c>
      <c r="P50" s="41">
        <v>50000</v>
      </c>
      <c r="Q50" s="41">
        <v>0</v>
      </c>
      <c r="R50" s="30">
        <f>VLOOKUP(C50,[1]資料庫!$B:$S,17,0)</f>
        <v>450</v>
      </c>
      <c r="S50" s="30">
        <v>1</v>
      </c>
      <c r="T50" s="30">
        <f t="shared" si="46"/>
        <v>9900</v>
      </c>
      <c r="U50" s="30">
        <v>1</v>
      </c>
      <c r="V50" s="31">
        <v>45630</v>
      </c>
      <c r="W50" s="43" t="s">
        <v>236</v>
      </c>
      <c r="X50" s="41" t="s">
        <v>76</v>
      </c>
      <c r="Y50" s="13">
        <f t="shared" si="51"/>
        <v>0.54512000000000005</v>
      </c>
      <c r="Z50" s="14">
        <v>45632</v>
      </c>
      <c r="AA50" s="19">
        <f ca="1">IF(NETWORKDAYS.INTL(Z50,TODAY(),1,'2024特別假日'!$C$2:$C$17)&lt;=0,0,NETWORKDAYS.INTL(Z50,TODAY(),1,'2024特別假日'!$C$2:$C$17))</f>
        <v>43</v>
      </c>
      <c r="AB50" s="19">
        <f t="shared" ca="1" si="52"/>
        <v>50000</v>
      </c>
      <c r="AC50" s="20">
        <f t="shared" ca="1" si="53"/>
        <v>1</v>
      </c>
      <c r="AD50" s="20">
        <f t="shared" ca="1" si="54"/>
        <v>-0.45487999999999995</v>
      </c>
    </row>
    <row r="51" spans="1:30" ht="17" customHeight="1" x14ac:dyDescent="0.4">
      <c r="A51" s="41">
        <v>326892</v>
      </c>
      <c r="B51" s="41" t="s">
        <v>228</v>
      </c>
      <c r="C51" s="41" t="s">
        <v>229</v>
      </c>
      <c r="D51" s="42">
        <v>45652</v>
      </c>
      <c r="E51" s="41">
        <v>10</v>
      </c>
      <c r="F51" s="41" t="s">
        <v>34</v>
      </c>
      <c r="G51" s="41" t="s">
        <v>2</v>
      </c>
      <c r="H51" s="41">
        <v>50000</v>
      </c>
      <c r="I51" s="41">
        <v>0</v>
      </c>
      <c r="J51" s="41">
        <v>0</v>
      </c>
      <c r="K51" s="41" t="s">
        <v>3</v>
      </c>
      <c r="L51" s="41">
        <v>50000</v>
      </c>
      <c r="M51" s="41" t="s">
        <v>225</v>
      </c>
      <c r="N51" s="41">
        <v>0</v>
      </c>
      <c r="O51" s="41">
        <v>0</v>
      </c>
      <c r="P51" s="41">
        <v>50000</v>
      </c>
      <c r="Q51" s="41">
        <v>0</v>
      </c>
      <c r="R51" s="30">
        <f>VLOOKUP(C51,[1]資料庫!$B:$S,17,0)</f>
        <v>450</v>
      </c>
      <c r="S51" s="30">
        <v>1</v>
      </c>
      <c r="T51" s="30">
        <f t="shared" si="46"/>
        <v>9900</v>
      </c>
      <c r="U51" s="30">
        <v>1</v>
      </c>
      <c r="V51" s="31" t="s">
        <v>195</v>
      </c>
      <c r="W51" s="43" t="s">
        <v>236</v>
      </c>
      <c r="X51" s="41" t="s">
        <v>76</v>
      </c>
      <c r="Y51" s="13">
        <f t="shared" si="51"/>
        <v>0</v>
      </c>
      <c r="Z51" s="14">
        <v>45639</v>
      </c>
      <c r="AA51" s="19">
        <f ca="1">IF(NETWORKDAYS.INTL(Z51,TODAY(),1,'2024特別假日'!$C$2:$C$17)&lt;=0,0,NETWORKDAYS.INTL(Z51,TODAY(),1,'2024特別假日'!$C$2:$C$17))</f>
        <v>38</v>
      </c>
      <c r="AB51" s="19">
        <f t="shared" ca="1" si="52"/>
        <v>50000</v>
      </c>
      <c r="AC51" s="20">
        <f t="shared" ca="1" si="53"/>
        <v>1</v>
      </c>
      <c r="AD51" s="20">
        <f t="shared" ca="1" si="54"/>
        <v>-1</v>
      </c>
    </row>
    <row r="52" spans="1:30" ht="17" customHeight="1" x14ac:dyDescent="0.4">
      <c r="A52" s="41">
        <v>326894</v>
      </c>
      <c r="B52" s="41" t="s">
        <v>230</v>
      </c>
      <c r="C52" s="41" t="s">
        <v>231</v>
      </c>
      <c r="D52" s="42">
        <v>45639</v>
      </c>
      <c r="E52" s="41">
        <v>10</v>
      </c>
      <c r="F52" s="41" t="s">
        <v>34</v>
      </c>
      <c r="G52" s="41" t="s">
        <v>2</v>
      </c>
      <c r="H52" s="41">
        <v>100000</v>
      </c>
      <c r="I52" s="41">
        <v>61608.2958</v>
      </c>
      <c r="J52" s="41">
        <v>36662</v>
      </c>
      <c r="K52" s="41" t="s">
        <v>335</v>
      </c>
      <c r="L52" s="41">
        <v>100000</v>
      </c>
      <c r="M52" s="41" t="s">
        <v>232</v>
      </c>
      <c r="N52" s="41">
        <v>0</v>
      </c>
      <c r="O52" s="41">
        <v>75.128799999999998</v>
      </c>
      <c r="P52" s="41">
        <v>100000</v>
      </c>
      <c r="Q52" s="41">
        <v>36661</v>
      </c>
      <c r="R52" s="30">
        <f>VLOOKUP(C52,[1]資料庫!$B:$S,17,0)</f>
        <v>700</v>
      </c>
      <c r="S52" s="30">
        <v>1</v>
      </c>
      <c r="T52" s="30">
        <f t="shared" si="46"/>
        <v>15400</v>
      </c>
      <c r="U52" s="30">
        <v>1</v>
      </c>
      <c r="V52" s="31" t="s">
        <v>123</v>
      </c>
      <c r="W52" s="43" t="s">
        <v>237</v>
      </c>
      <c r="X52" s="41" t="s">
        <v>76</v>
      </c>
      <c r="Y52" s="13">
        <f t="shared" si="51"/>
        <v>0.36662</v>
      </c>
      <c r="Z52" s="14">
        <v>45631</v>
      </c>
      <c r="AA52" s="19">
        <f ca="1">IF(NETWORKDAYS.INTL(Z52,TODAY(),1,'2024特別假日'!$C$2:$C$17)&lt;=0,0,NETWORKDAYS.INTL(Z52,TODAY(),1,'2024特別假日'!$C$2:$C$17))</f>
        <v>44</v>
      </c>
      <c r="AB52" s="19">
        <f t="shared" ca="1" si="52"/>
        <v>100000</v>
      </c>
      <c r="AC52" s="20">
        <f t="shared" ca="1" si="53"/>
        <v>1</v>
      </c>
      <c r="AD52" s="20">
        <f t="shared" ca="1" si="54"/>
        <v>-0.63338000000000005</v>
      </c>
    </row>
    <row r="53" spans="1:30" ht="17" customHeight="1" x14ac:dyDescent="0.4">
      <c r="A53" s="41">
        <v>326964</v>
      </c>
      <c r="B53" s="41" t="s">
        <v>243</v>
      </c>
      <c r="C53" s="41">
        <v>180086</v>
      </c>
      <c r="D53" s="42">
        <v>45642</v>
      </c>
      <c r="E53" s="41">
        <v>10</v>
      </c>
      <c r="F53" s="41" t="s">
        <v>34</v>
      </c>
      <c r="G53" s="41" t="s">
        <v>244</v>
      </c>
      <c r="H53" s="41">
        <v>180000</v>
      </c>
      <c r="I53" s="41">
        <v>177969.38829999999</v>
      </c>
      <c r="J53" s="41">
        <v>0</v>
      </c>
      <c r="K53" s="41" t="s">
        <v>3</v>
      </c>
      <c r="L53" s="41">
        <v>180000</v>
      </c>
      <c r="M53" s="41" t="s">
        <v>245</v>
      </c>
      <c r="N53" s="41">
        <v>0</v>
      </c>
      <c r="O53" s="41">
        <v>0</v>
      </c>
      <c r="P53" s="41">
        <v>180000</v>
      </c>
      <c r="Q53" s="41">
        <v>0</v>
      </c>
      <c r="R53" s="30">
        <f>VLOOKUP(C53,[1]資料庫!$B:$S,17,0)</f>
        <v>850</v>
      </c>
      <c r="S53" s="30">
        <v>3</v>
      </c>
      <c r="T53" s="30">
        <f t="shared" ref="T53:T63" si="55">S53*R53*22</f>
        <v>56100</v>
      </c>
      <c r="U53" s="30">
        <v>3</v>
      </c>
      <c r="V53" s="31">
        <v>45632</v>
      </c>
      <c r="W53" s="43" t="s">
        <v>263</v>
      </c>
      <c r="X53" s="41">
        <v>101</v>
      </c>
      <c r="Y53" s="13">
        <f t="shared" ref="Y53:Y62" si="56">IF(Q53&gt;J53,Q53/H53,J53/H53)</f>
        <v>0</v>
      </c>
      <c r="Z53" s="14">
        <v>45637</v>
      </c>
      <c r="AA53" s="19">
        <f ca="1">IF(NETWORKDAYS.INTL(Z53,TODAY(),1,'2024特別假日'!$C$2:$C$17)&lt;=0,0,NETWORKDAYS.INTL(Z53,TODAY(),1,'2024特別假日'!$C$2:$C$17))</f>
        <v>40</v>
      </c>
      <c r="AB53" s="19">
        <f t="shared" ref="AB53:AB62" ca="1" si="57">IF((AA53*T53)&gt;H53,H53,AA53*T53)</f>
        <v>180000</v>
      </c>
      <c r="AC53" s="20">
        <f t="shared" ref="AC53:AC62" ca="1" si="58">AB53/H53</f>
        <v>1</v>
      </c>
      <c r="AD53" s="20">
        <f t="shared" ref="AD53:AD62" ca="1" si="59">Y53-AC53</f>
        <v>-1</v>
      </c>
    </row>
    <row r="54" spans="1:30" ht="17" customHeight="1" x14ac:dyDescent="0.4">
      <c r="A54" s="41">
        <v>326980</v>
      </c>
      <c r="B54" s="41" t="s">
        <v>243</v>
      </c>
      <c r="C54" s="41">
        <v>180086</v>
      </c>
      <c r="D54" s="42">
        <v>45645</v>
      </c>
      <c r="E54" s="41">
        <v>10</v>
      </c>
      <c r="F54" s="41" t="s">
        <v>34</v>
      </c>
      <c r="G54" s="41" t="s">
        <v>244</v>
      </c>
      <c r="H54" s="41">
        <v>180000</v>
      </c>
      <c r="I54" s="41">
        <v>0</v>
      </c>
      <c r="J54" s="41">
        <v>0</v>
      </c>
      <c r="K54" s="41" t="s">
        <v>3</v>
      </c>
      <c r="L54" s="41">
        <v>180000</v>
      </c>
      <c r="M54" s="41" t="s">
        <v>245</v>
      </c>
      <c r="N54" s="41">
        <v>0</v>
      </c>
      <c r="O54" s="41">
        <v>0</v>
      </c>
      <c r="P54" s="41">
        <v>180000</v>
      </c>
      <c r="Q54" s="41">
        <v>0</v>
      </c>
      <c r="R54" s="30">
        <f>VLOOKUP(C54,[1]資料庫!$B:$S,17,0)</f>
        <v>850</v>
      </c>
      <c r="S54" s="30">
        <v>3</v>
      </c>
      <c r="T54" s="30">
        <f t="shared" si="55"/>
        <v>56100</v>
      </c>
      <c r="U54" s="30" t="s">
        <v>262</v>
      </c>
      <c r="V54" s="31" t="s">
        <v>260</v>
      </c>
      <c r="W54" s="43" t="s">
        <v>263</v>
      </c>
      <c r="X54" s="41">
        <v>101</v>
      </c>
      <c r="Y54" s="13">
        <f t="shared" si="56"/>
        <v>0</v>
      </c>
      <c r="Z54" s="14">
        <v>45642</v>
      </c>
      <c r="AA54" s="19">
        <f ca="1">IF(NETWORKDAYS.INTL(Z54,TODAY(),1,'2024特別假日'!$C$2:$C$17)&lt;=0,0,NETWORKDAYS.INTL(Z54,TODAY(),1,'2024特別假日'!$C$2:$C$17))</f>
        <v>37</v>
      </c>
      <c r="AB54" s="19">
        <f t="shared" ca="1" si="57"/>
        <v>180000</v>
      </c>
      <c r="AC54" s="20">
        <f t="shared" ca="1" si="58"/>
        <v>1</v>
      </c>
      <c r="AD54" s="20">
        <f t="shared" ca="1" si="59"/>
        <v>-1</v>
      </c>
    </row>
    <row r="55" spans="1:30" ht="17" customHeight="1" x14ac:dyDescent="0.4">
      <c r="A55" s="41">
        <v>326981</v>
      </c>
      <c r="B55" s="41" t="s">
        <v>243</v>
      </c>
      <c r="C55" s="41">
        <v>180086</v>
      </c>
      <c r="D55" s="42">
        <v>45650</v>
      </c>
      <c r="E55" s="41">
        <v>10</v>
      </c>
      <c r="F55" s="41" t="s">
        <v>34</v>
      </c>
      <c r="G55" s="41" t="s">
        <v>244</v>
      </c>
      <c r="H55" s="41">
        <v>180000</v>
      </c>
      <c r="I55" s="41">
        <v>0</v>
      </c>
      <c r="J55" s="41">
        <v>0</v>
      </c>
      <c r="K55" s="41" t="s">
        <v>3</v>
      </c>
      <c r="L55" s="41">
        <v>180000</v>
      </c>
      <c r="M55" s="41" t="s">
        <v>245</v>
      </c>
      <c r="N55" s="41">
        <v>0</v>
      </c>
      <c r="O55" s="41">
        <v>0</v>
      </c>
      <c r="P55" s="41">
        <v>180000</v>
      </c>
      <c r="Q55" s="41">
        <v>0</v>
      </c>
      <c r="R55" s="30">
        <f>VLOOKUP(C55,[1]資料庫!$B:$S,17,0)</f>
        <v>850</v>
      </c>
      <c r="S55" s="30">
        <v>3</v>
      </c>
      <c r="T55" s="30">
        <f t="shared" si="55"/>
        <v>56100</v>
      </c>
      <c r="U55" s="30" t="s">
        <v>262</v>
      </c>
      <c r="V55" s="31" t="s">
        <v>282</v>
      </c>
      <c r="W55" s="43" t="s">
        <v>263</v>
      </c>
      <c r="X55" s="41">
        <v>101</v>
      </c>
      <c r="Y55" s="13">
        <f t="shared" si="56"/>
        <v>0</v>
      </c>
      <c r="Z55" s="14">
        <v>45645</v>
      </c>
      <c r="AA55" s="19">
        <f ca="1">IF(NETWORKDAYS.INTL(Z55,TODAY(),1,'2024特別假日'!$C$2:$C$17)&lt;=0,0,NETWORKDAYS.INTL(Z55,TODAY(),1,'2024特別假日'!$C$2:$C$17))</f>
        <v>34</v>
      </c>
      <c r="AB55" s="19">
        <f t="shared" ca="1" si="57"/>
        <v>180000</v>
      </c>
      <c r="AC55" s="20">
        <f t="shared" ca="1" si="58"/>
        <v>1</v>
      </c>
      <c r="AD55" s="20">
        <f t="shared" ca="1" si="59"/>
        <v>-1</v>
      </c>
    </row>
    <row r="56" spans="1:30" ht="17" customHeight="1" x14ac:dyDescent="0.4">
      <c r="A56" s="41">
        <v>326948</v>
      </c>
      <c r="B56" s="41" t="s">
        <v>240</v>
      </c>
      <c r="C56" s="41" t="s">
        <v>241</v>
      </c>
      <c r="D56" s="42">
        <v>45636</v>
      </c>
      <c r="E56" s="41">
        <v>10</v>
      </c>
      <c r="F56" s="41" t="s">
        <v>35</v>
      </c>
      <c r="G56" s="41" t="s">
        <v>221</v>
      </c>
      <c r="H56" s="41">
        <v>2000</v>
      </c>
      <c r="I56" s="41">
        <v>2053.3467999999998</v>
      </c>
      <c r="J56" s="41">
        <v>0</v>
      </c>
      <c r="K56" s="41" t="s">
        <v>3</v>
      </c>
      <c r="L56" s="41">
        <v>2000</v>
      </c>
      <c r="M56" s="41" t="s">
        <v>112</v>
      </c>
      <c r="N56" s="41">
        <v>0</v>
      </c>
      <c r="O56" s="41">
        <v>0</v>
      </c>
      <c r="P56" s="41">
        <v>2000</v>
      </c>
      <c r="Q56" s="41">
        <v>1503</v>
      </c>
      <c r="R56" s="30">
        <f>VLOOKUP(C56,[1]資料庫!$B:$S,17,0)</f>
        <v>300</v>
      </c>
      <c r="S56" s="30">
        <v>1</v>
      </c>
      <c r="T56" s="30">
        <f t="shared" si="55"/>
        <v>6600</v>
      </c>
      <c r="U56" s="30">
        <v>1</v>
      </c>
      <c r="V56" s="31">
        <v>45631</v>
      </c>
      <c r="W56" s="43" t="s">
        <v>113</v>
      </c>
      <c r="X56" s="41" t="s">
        <v>242</v>
      </c>
      <c r="Y56" s="13">
        <f t="shared" si="56"/>
        <v>0.75149999999999995</v>
      </c>
      <c r="Z56" s="14">
        <v>45636</v>
      </c>
      <c r="AA56" s="19">
        <f ca="1">IF(NETWORKDAYS.INTL(Z56,TODAY(),1,'2024特別假日'!$C$2:$C$17)&lt;=0,0,NETWORKDAYS.INTL(Z56,TODAY(),1,'2024特別假日'!$C$2:$C$17))</f>
        <v>41</v>
      </c>
      <c r="AB56" s="19">
        <f t="shared" ca="1" si="57"/>
        <v>2000</v>
      </c>
      <c r="AC56" s="20">
        <f t="shared" ca="1" si="58"/>
        <v>1</v>
      </c>
      <c r="AD56" s="20">
        <f t="shared" ca="1" si="59"/>
        <v>-0.24850000000000005</v>
      </c>
    </row>
    <row r="57" spans="1:30" ht="17" customHeight="1" x14ac:dyDescent="0.4">
      <c r="A57" s="41">
        <v>326984</v>
      </c>
      <c r="B57" s="41" t="s">
        <v>255</v>
      </c>
      <c r="C57" s="41" t="s">
        <v>256</v>
      </c>
      <c r="D57" s="42">
        <v>45643</v>
      </c>
      <c r="E57" s="41">
        <v>10</v>
      </c>
      <c r="F57" s="41" t="s">
        <v>34</v>
      </c>
      <c r="G57" s="41" t="s">
        <v>63</v>
      </c>
      <c r="H57" s="41">
        <v>180000</v>
      </c>
      <c r="I57" s="41">
        <v>110688.71249999999</v>
      </c>
      <c r="J57" s="41">
        <v>0</v>
      </c>
      <c r="K57" s="41" t="s">
        <v>3</v>
      </c>
      <c r="L57" s="41">
        <v>180000</v>
      </c>
      <c r="M57" s="41" t="s">
        <v>257</v>
      </c>
      <c r="N57" s="41">
        <v>0</v>
      </c>
      <c r="O57" s="41">
        <v>0</v>
      </c>
      <c r="P57" s="41">
        <v>180000</v>
      </c>
      <c r="Q57" s="41">
        <v>0</v>
      </c>
      <c r="R57" s="30">
        <f>VLOOKUP(C57,[1]資料庫!$B:$S,17,0)</f>
        <v>580</v>
      </c>
      <c r="S57" s="30">
        <v>4</v>
      </c>
      <c r="T57" s="30">
        <f t="shared" si="55"/>
        <v>51040</v>
      </c>
      <c r="U57" s="30">
        <v>4</v>
      </c>
      <c r="V57" s="31">
        <v>45635</v>
      </c>
      <c r="W57" s="43" t="s">
        <v>273</v>
      </c>
      <c r="X57" s="41">
        <v>101</v>
      </c>
      <c r="Y57" s="13">
        <f t="shared" si="56"/>
        <v>0</v>
      </c>
      <c r="Z57" s="14">
        <v>45638</v>
      </c>
      <c r="AA57" s="19">
        <f ca="1">IF(NETWORKDAYS.INTL(Z57,TODAY(),1,'2024特別假日'!$C$2:$C$17)&lt;=0,0,NETWORKDAYS.INTL(Z57,TODAY(),1,'2024特別假日'!$C$2:$C$17))</f>
        <v>39</v>
      </c>
      <c r="AB57" s="19">
        <f t="shared" ca="1" si="57"/>
        <v>180000</v>
      </c>
      <c r="AC57" s="20">
        <f t="shared" ca="1" si="58"/>
        <v>1</v>
      </c>
      <c r="AD57" s="20">
        <f t="shared" ca="1" si="59"/>
        <v>-1</v>
      </c>
    </row>
    <row r="58" spans="1:30" ht="17" customHeight="1" x14ac:dyDescent="0.4">
      <c r="A58" s="41">
        <v>326985</v>
      </c>
      <c r="B58" s="41" t="s">
        <v>255</v>
      </c>
      <c r="C58" s="41" t="s">
        <v>256</v>
      </c>
      <c r="D58" s="42">
        <v>45649</v>
      </c>
      <c r="E58" s="41">
        <v>10</v>
      </c>
      <c r="F58" s="41" t="s">
        <v>34</v>
      </c>
      <c r="G58" s="41" t="s">
        <v>63</v>
      </c>
      <c r="H58" s="41">
        <v>180000</v>
      </c>
      <c r="I58" s="41">
        <v>0</v>
      </c>
      <c r="J58" s="41">
        <v>0</v>
      </c>
      <c r="K58" s="41" t="s">
        <v>3</v>
      </c>
      <c r="L58" s="41">
        <v>180000</v>
      </c>
      <c r="M58" s="41" t="s">
        <v>257</v>
      </c>
      <c r="N58" s="41">
        <v>0</v>
      </c>
      <c r="O58" s="41">
        <v>0</v>
      </c>
      <c r="P58" s="41">
        <v>180000</v>
      </c>
      <c r="Q58" s="41">
        <v>0</v>
      </c>
      <c r="R58" s="30">
        <f>VLOOKUP(C58,[1]資料庫!$B:$S,17,0)</f>
        <v>580</v>
      </c>
      <c r="S58" s="30">
        <v>4</v>
      </c>
      <c r="T58" s="30">
        <f t="shared" si="55"/>
        <v>51040</v>
      </c>
      <c r="U58" s="30" t="s">
        <v>262</v>
      </c>
      <c r="V58" s="31" t="s">
        <v>196</v>
      </c>
      <c r="W58" s="43" t="s">
        <v>273</v>
      </c>
      <c r="X58" s="41">
        <v>101</v>
      </c>
      <c r="Y58" s="13">
        <f t="shared" si="56"/>
        <v>0</v>
      </c>
      <c r="Z58" s="14">
        <v>45650</v>
      </c>
      <c r="AA58" s="19">
        <f ca="1">IF(NETWORKDAYS.INTL(Z58,TODAY(),1,'2024特別假日'!$C$2:$C$17)&lt;=0,0,NETWORKDAYS.INTL(Z58,TODAY(),1,'2024特別假日'!$C$2:$C$17))</f>
        <v>31</v>
      </c>
      <c r="AB58" s="19">
        <f t="shared" ca="1" si="57"/>
        <v>180000</v>
      </c>
      <c r="AC58" s="20">
        <f t="shared" ca="1" si="58"/>
        <v>1</v>
      </c>
      <c r="AD58" s="20">
        <f t="shared" ca="1" si="59"/>
        <v>-1</v>
      </c>
    </row>
    <row r="59" spans="1:30" ht="17" customHeight="1" x14ac:dyDescent="0.4">
      <c r="A59" s="41">
        <v>326966</v>
      </c>
      <c r="B59" s="41" t="s">
        <v>246</v>
      </c>
      <c r="C59" s="41" t="s">
        <v>247</v>
      </c>
      <c r="D59" s="42">
        <v>45644</v>
      </c>
      <c r="E59" s="41">
        <v>10</v>
      </c>
      <c r="F59" s="41" t="s">
        <v>34</v>
      </c>
      <c r="G59" s="41" t="s">
        <v>2</v>
      </c>
      <c r="H59" s="41">
        <v>180000</v>
      </c>
      <c r="I59" s="41">
        <v>108133.4541</v>
      </c>
      <c r="J59" s="41">
        <v>0</v>
      </c>
      <c r="K59" s="41" t="s">
        <v>3</v>
      </c>
      <c r="L59" s="41">
        <v>180000</v>
      </c>
      <c r="M59" s="41" t="s">
        <v>248</v>
      </c>
      <c r="N59" s="41">
        <v>0</v>
      </c>
      <c r="O59" s="41">
        <v>0</v>
      </c>
      <c r="P59" s="41">
        <v>180000</v>
      </c>
      <c r="Q59" s="41">
        <v>0</v>
      </c>
      <c r="R59" s="30">
        <f>VLOOKUP(C59,[1]資料庫!$B:$S,17,0)</f>
        <v>700</v>
      </c>
      <c r="S59" s="30">
        <v>2</v>
      </c>
      <c r="T59" s="30">
        <f t="shared" si="55"/>
        <v>30800</v>
      </c>
      <c r="U59" s="30">
        <v>2</v>
      </c>
      <c r="V59" s="31">
        <v>45632</v>
      </c>
      <c r="W59" s="43" t="s">
        <v>258</v>
      </c>
      <c r="X59" s="41">
        <v>101</v>
      </c>
      <c r="Y59" s="13">
        <f t="shared" si="56"/>
        <v>0</v>
      </c>
      <c r="Z59" s="14">
        <v>45637</v>
      </c>
      <c r="AA59" s="19">
        <f ca="1">IF(NETWORKDAYS.INTL(Z59,TODAY(),1,'2024特別假日'!$C$2:$C$17)&lt;=0,0,NETWORKDAYS.INTL(Z59,TODAY(),1,'2024特別假日'!$C$2:$C$17))</f>
        <v>40</v>
      </c>
      <c r="AB59" s="19">
        <f t="shared" ca="1" si="57"/>
        <v>180000</v>
      </c>
      <c r="AC59" s="20">
        <f t="shared" ca="1" si="58"/>
        <v>1</v>
      </c>
      <c r="AD59" s="20">
        <f t="shared" ca="1" si="59"/>
        <v>-1</v>
      </c>
    </row>
    <row r="60" spans="1:30" ht="17" customHeight="1" x14ac:dyDescent="0.4">
      <c r="A60" s="41">
        <v>326982</v>
      </c>
      <c r="B60" s="41" t="s">
        <v>252</v>
      </c>
      <c r="C60" s="41" t="s">
        <v>253</v>
      </c>
      <c r="D60" s="42">
        <v>45646</v>
      </c>
      <c r="E60" s="41">
        <v>10</v>
      </c>
      <c r="F60" s="41" t="s">
        <v>34</v>
      </c>
      <c r="G60" s="41" t="s">
        <v>2</v>
      </c>
      <c r="H60" s="41">
        <v>180000</v>
      </c>
      <c r="I60" s="41">
        <v>164709.5336</v>
      </c>
      <c r="J60" s="41">
        <v>0</v>
      </c>
      <c r="K60" s="41" t="s">
        <v>3</v>
      </c>
      <c r="L60" s="41">
        <v>180000</v>
      </c>
      <c r="M60" s="41" t="s">
        <v>254</v>
      </c>
      <c r="N60" s="41">
        <v>0</v>
      </c>
      <c r="O60" s="41">
        <v>0</v>
      </c>
      <c r="P60" s="41">
        <v>180000</v>
      </c>
      <c r="Q60" s="41">
        <v>0</v>
      </c>
      <c r="R60" s="30">
        <f>VLOOKUP(C60,[1]資料庫!$B:$S,17,0)</f>
        <v>900</v>
      </c>
      <c r="S60" s="30">
        <v>2</v>
      </c>
      <c r="T60" s="30">
        <f>S60*R60*22</f>
        <v>39600</v>
      </c>
      <c r="U60" s="30">
        <v>2</v>
      </c>
      <c r="V60" s="31">
        <v>45632</v>
      </c>
      <c r="W60" s="43" t="s">
        <v>259</v>
      </c>
      <c r="X60" s="41">
        <v>101</v>
      </c>
      <c r="Y60" s="13">
        <f>IF(Q60&gt;J60,Q60/H60,J60/H60)</f>
        <v>0</v>
      </c>
      <c r="Z60" s="14">
        <v>45636</v>
      </c>
      <c r="AA60" s="19">
        <f ca="1">IF(NETWORKDAYS.INTL(Z60,TODAY(),1,'2024特別假日'!$C$2:$C$17)&lt;=0,0,NETWORKDAYS.INTL(Z60,TODAY(),1,'2024特別假日'!$C$2:$C$17))</f>
        <v>41</v>
      </c>
      <c r="AB60" s="19">
        <f ca="1">IF((AA60*T60)&gt;H60,H60,AA60*T60)</f>
        <v>180000</v>
      </c>
      <c r="AC60" s="20">
        <f ca="1">AB60/H60</f>
        <v>1</v>
      </c>
      <c r="AD60" s="20">
        <f ca="1">Y60-AC60</f>
        <v>-1</v>
      </c>
    </row>
    <row r="61" spans="1:30" ht="17" customHeight="1" x14ac:dyDescent="0.4">
      <c r="A61" s="41">
        <v>326983</v>
      </c>
      <c r="B61" s="41" t="s">
        <v>252</v>
      </c>
      <c r="C61" s="41" t="s">
        <v>264</v>
      </c>
      <c r="D61" s="42">
        <v>45660</v>
      </c>
      <c r="E61" s="41">
        <v>10</v>
      </c>
      <c r="F61" s="41" t="s">
        <v>34</v>
      </c>
      <c r="G61" s="41" t="s">
        <v>2</v>
      </c>
      <c r="H61" s="41">
        <v>180000</v>
      </c>
      <c r="I61" s="41">
        <v>0</v>
      </c>
      <c r="J61" s="41">
        <v>0</v>
      </c>
      <c r="K61" s="41" t="s">
        <v>3</v>
      </c>
      <c r="L61" s="41">
        <v>180000</v>
      </c>
      <c r="M61" s="41" t="s">
        <v>254</v>
      </c>
      <c r="N61" s="41">
        <v>0</v>
      </c>
      <c r="O61" s="41">
        <v>0</v>
      </c>
      <c r="P61" s="41">
        <v>180000</v>
      </c>
      <c r="Q61" s="41">
        <v>0</v>
      </c>
      <c r="R61" s="30">
        <f>VLOOKUP(C61,[1]資料庫!$B:$S,17,0)</f>
        <v>900</v>
      </c>
      <c r="S61" s="30">
        <v>2</v>
      </c>
      <c r="T61" s="30">
        <f>S61*R61*22</f>
        <v>39600</v>
      </c>
      <c r="U61" s="30" t="s">
        <v>262</v>
      </c>
      <c r="V61" s="31" t="s">
        <v>261</v>
      </c>
      <c r="W61" s="43" t="s">
        <v>259</v>
      </c>
      <c r="X61" s="41">
        <v>101</v>
      </c>
      <c r="Y61" s="13">
        <f>IF(Q61&gt;J61,Q61/H61,J61/H61)</f>
        <v>0</v>
      </c>
      <c r="Z61" s="14">
        <v>45643</v>
      </c>
      <c r="AA61" s="19">
        <f ca="1">IF(NETWORKDAYS.INTL(Z61,TODAY(),1,'2024特別假日'!$C$2:$C$17)&lt;=0,0,NETWORKDAYS.INTL(Z61,TODAY(),1,'2024特別假日'!$C$2:$C$17))</f>
        <v>36</v>
      </c>
      <c r="AB61" s="19">
        <f ca="1">IF((AA61*T61)&gt;H61,H61,AA61*T61)</f>
        <v>180000</v>
      </c>
      <c r="AC61" s="20">
        <f ca="1">AB61/H61</f>
        <v>1</v>
      </c>
      <c r="AD61" s="20">
        <f ca="1">Y61-AC61</f>
        <v>-1</v>
      </c>
    </row>
    <row r="62" spans="1:30" ht="17" customHeight="1" x14ac:dyDescent="0.4">
      <c r="A62" s="41">
        <v>326969</v>
      </c>
      <c r="B62" s="41" t="s">
        <v>249</v>
      </c>
      <c r="C62" s="41" t="s">
        <v>250</v>
      </c>
      <c r="D62" s="42">
        <v>45645</v>
      </c>
      <c r="E62" s="41">
        <v>10</v>
      </c>
      <c r="F62" s="41" t="s">
        <v>34</v>
      </c>
      <c r="G62" s="41" t="s">
        <v>4</v>
      </c>
      <c r="H62" s="41">
        <v>180000</v>
      </c>
      <c r="I62" s="41">
        <v>45495.006500000003</v>
      </c>
      <c r="J62" s="41">
        <v>0</v>
      </c>
      <c r="K62" s="41" t="s">
        <v>3</v>
      </c>
      <c r="L62" s="41">
        <v>180000</v>
      </c>
      <c r="M62" s="41" t="s">
        <v>251</v>
      </c>
      <c r="N62" s="41">
        <v>0</v>
      </c>
      <c r="O62" s="41">
        <v>0</v>
      </c>
      <c r="P62" s="41">
        <v>180000</v>
      </c>
      <c r="Q62" s="41">
        <v>0</v>
      </c>
      <c r="R62" s="30">
        <f>VLOOKUP(C62,[1]資料庫!$B:$S,17,0)</f>
        <v>600</v>
      </c>
      <c r="S62" s="30">
        <v>2</v>
      </c>
      <c r="T62" s="30">
        <f t="shared" si="55"/>
        <v>26400</v>
      </c>
      <c r="U62" s="30">
        <v>2</v>
      </c>
      <c r="V62" s="31">
        <v>45635</v>
      </c>
      <c r="W62" s="43" t="s">
        <v>271</v>
      </c>
      <c r="X62" s="41">
        <v>101</v>
      </c>
      <c r="Y62" s="13">
        <f t="shared" si="56"/>
        <v>0</v>
      </c>
      <c r="Z62" s="14">
        <v>45637</v>
      </c>
      <c r="AA62" s="19">
        <f ca="1">IF(NETWORKDAYS.INTL(Z62,TODAY(),1,'2024特別假日'!$C$2:$C$17)&lt;=0,0,NETWORKDAYS.INTL(Z62,TODAY(),1,'2024特別假日'!$C$2:$C$17))</f>
        <v>40</v>
      </c>
      <c r="AB62" s="19">
        <f t="shared" ca="1" si="57"/>
        <v>180000</v>
      </c>
      <c r="AC62" s="20">
        <f t="shared" ca="1" si="58"/>
        <v>1</v>
      </c>
      <c r="AD62" s="20">
        <f t="shared" ca="1" si="59"/>
        <v>-1</v>
      </c>
    </row>
    <row r="63" spans="1:30" ht="17" customHeight="1" x14ac:dyDescent="0.4">
      <c r="A63" s="41">
        <v>327018</v>
      </c>
      <c r="B63" s="41" t="s">
        <v>265</v>
      </c>
      <c r="C63" s="41" t="s">
        <v>266</v>
      </c>
      <c r="D63" s="42">
        <v>45635</v>
      </c>
      <c r="E63" s="41">
        <v>10</v>
      </c>
      <c r="F63" s="41" t="s">
        <v>34</v>
      </c>
      <c r="G63" s="41" t="s">
        <v>267</v>
      </c>
      <c r="H63" s="41">
        <v>2000</v>
      </c>
      <c r="I63" s="41">
        <v>1997.9221</v>
      </c>
      <c r="J63" s="41">
        <v>0</v>
      </c>
      <c r="K63" s="41" t="s">
        <v>3</v>
      </c>
      <c r="L63" s="41">
        <v>2000</v>
      </c>
      <c r="M63" s="41" t="s">
        <v>268</v>
      </c>
      <c r="N63" s="41">
        <v>0</v>
      </c>
      <c r="O63" s="41">
        <v>0</v>
      </c>
      <c r="P63" s="41">
        <v>2000</v>
      </c>
      <c r="Q63" s="41">
        <v>0</v>
      </c>
      <c r="R63" s="30">
        <f>VLOOKUP(C63,[1]資料庫!$B:$S,17,0)</f>
        <v>250</v>
      </c>
      <c r="S63" s="30">
        <v>1</v>
      </c>
      <c r="T63" s="30">
        <f t="shared" si="55"/>
        <v>5500</v>
      </c>
      <c r="U63" s="30">
        <v>1</v>
      </c>
      <c r="V63" s="31">
        <v>45631</v>
      </c>
      <c r="W63" s="49" t="s">
        <v>342</v>
      </c>
      <c r="X63" s="41" t="s">
        <v>269</v>
      </c>
      <c r="Y63" s="13">
        <f t="shared" ref="Y63" si="60">IF(Q63&gt;J63,Q63/H63,J63/H63)</f>
        <v>0</v>
      </c>
      <c r="Z63" s="14">
        <v>45638</v>
      </c>
      <c r="AA63" s="19">
        <f ca="1">IF(NETWORKDAYS.INTL(Z63,TODAY(),1,'2024特別假日'!$C$2:$C$17)&lt;=0,0,NETWORKDAYS.INTL(Z63,TODAY(),1,'2024特別假日'!$C$2:$C$17))</f>
        <v>39</v>
      </c>
      <c r="AB63" s="19">
        <f t="shared" ref="AB63" ca="1" si="61">IF((AA63*T63)&gt;H63,H63,AA63*T63)</f>
        <v>2000</v>
      </c>
      <c r="AC63" s="20">
        <f t="shared" ref="AC63" ca="1" si="62">AB63/H63</f>
        <v>1</v>
      </c>
      <c r="AD63" s="20">
        <f t="shared" ref="AD63" ca="1" si="63">Y63-AC63</f>
        <v>-1</v>
      </c>
    </row>
    <row r="64" spans="1:30" ht="17" customHeight="1" x14ac:dyDescent="0.4">
      <c r="A64" s="62">
        <v>327166</v>
      </c>
      <c r="B64" s="62" t="s">
        <v>310</v>
      </c>
      <c r="C64" s="62" t="s">
        <v>311</v>
      </c>
      <c r="D64" s="63">
        <v>45651</v>
      </c>
      <c r="E64" s="62">
        <v>10</v>
      </c>
      <c r="F64" s="62" t="s">
        <v>34</v>
      </c>
      <c r="G64" s="62" t="s">
        <v>2</v>
      </c>
      <c r="H64" s="62">
        <v>20000</v>
      </c>
      <c r="I64" s="62">
        <v>0</v>
      </c>
      <c r="J64" s="62">
        <v>0</v>
      </c>
      <c r="K64" s="62" t="s">
        <v>3</v>
      </c>
      <c r="L64" s="62">
        <v>20000</v>
      </c>
      <c r="M64" s="62" t="s">
        <v>312</v>
      </c>
      <c r="N64" s="62">
        <v>0</v>
      </c>
      <c r="O64" s="62">
        <v>0</v>
      </c>
      <c r="P64" s="62">
        <v>20000</v>
      </c>
      <c r="Q64" s="62">
        <v>0</v>
      </c>
      <c r="R64" s="26">
        <f>VLOOKUP(C64,[1]資料庫!$B:$S,17,0)</f>
        <v>500</v>
      </c>
      <c r="S64" s="26">
        <v>1</v>
      </c>
      <c r="T64" s="26">
        <f t="shared" ref="T64:T76" si="64">S64*R64*22</f>
        <v>11000</v>
      </c>
      <c r="U64" s="26">
        <v>1</v>
      </c>
      <c r="V64" s="27">
        <v>45636</v>
      </c>
      <c r="W64" s="28" t="s">
        <v>336</v>
      </c>
      <c r="X64" s="62">
        <v>102</v>
      </c>
      <c r="Y64" s="13">
        <f t="shared" ref="Y64:Y74" si="65">IF(Q64&gt;J64,Q64/H64,J64/H64)</f>
        <v>0</v>
      </c>
      <c r="Z64" s="14">
        <v>45638</v>
      </c>
      <c r="AA64" s="19">
        <f ca="1">IF(NETWORKDAYS.INTL(Z64,TODAY(),1,'2024特別假日'!$C$2:$C$17)&lt;=0,0,NETWORKDAYS.INTL(Z64,TODAY(),1,'2024特別假日'!$C$2:$C$17))</f>
        <v>39</v>
      </c>
      <c r="AB64" s="19">
        <f t="shared" ref="AB64:AB74" ca="1" si="66">IF((AA64*T64)&gt;H64,H64,AA64*T64)</f>
        <v>20000</v>
      </c>
      <c r="AC64" s="20">
        <f t="shared" ref="AC64:AC74" ca="1" si="67">AB64/H64</f>
        <v>1</v>
      </c>
      <c r="AD64" s="20">
        <f t="shared" ref="AD64:AD74" ca="1" si="68">Y64-AC64</f>
        <v>-1</v>
      </c>
    </row>
    <row r="65" spans="1:30" ht="17" customHeight="1" x14ac:dyDescent="0.4">
      <c r="A65" s="62">
        <v>327164</v>
      </c>
      <c r="B65" s="62" t="s">
        <v>305</v>
      </c>
      <c r="C65" s="62" t="s">
        <v>306</v>
      </c>
      <c r="D65" s="63">
        <v>45643</v>
      </c>
      <c r="E65" s="62">
        <v>10</v>
      </c>
      <c r="F65" s="62" t="s">
        <v>34</v>
      </c>
      <c r="G65" s="62" t="s">
        <v>2</v>
      </c>
      <c r="H65" s="62">
        <v>20000</v>
      </c>
      <c r="I65" s="62">
        <v>0</v>
      </c>
      <c r="J65" s="62">
        <v>0</v>
      </c>
      <c r="K65" s="62" t="s">
        <v>3</v>
      </c>
      <c r="L65" s="62">
        <v>20000</v>
      </c>
      <c r="M65" s="62" t="s">
        <v>100</v>
      </c>
      <c r="N65" s="62">
        <v>0</v>
      </c>
      <c r="O65" s="62">
        <v>0</v>
      </c>
      <c r="P65" s="62">
        <v>20000</v>
      </c>
      <c r="Q65" s="62">
        <v>0</v>
      </c>
      <c r="R65" s="26">
        <f>VLOOKUP(C65,[1]資料庫!$B:$S,17,0)</f>
        <v>700</v>
      </c>
      <c r="S65" s="26">
        <v>1</v>
      </c>
      <c r="T65" s="26">
        <f t="shared" si="64"/>
        <v>15400</v>
      </c>
      <c r="U65" s="26">
        <v>1</v>
      </c>
      <c r="V65" s="27">
        <v>45638</v>
      </c>
      <c r="W65" s="28" t="s">
        <v>341</v>
      </c>
      <c r="X65" s="62">
        <v>102</v>
      </c>
      <c r="Y65" s="13">
        <f t="shared" si="65"/>
        <v>0</v>
      </c>
      <c r="Z65" s="14">
        <v>45642</v>
      </c>
      <c r="AA65" s="19">
        <f ca="1">IF(NETWORKDAYS.INTL(Z65,TODAY(),1,'2024特別假日'!$C$2:$C$17)&lt;=0,0,NETWORKDAYS.INTL(Z65,TODAY(),1,'2024特別假日'!$C$2:$C$17))</f>
        <v>37</v>
      </c>
      <c r="AB65" s="19">
        <f t="shared" ca="1" si="66"/>
        <v>20000</v>
      </c>
      <c r="AC65" s="20">
        <f t="shared" ca="1" si="67"/>
        <v>1</v>
      </c>
      <c r="AD65" s="20">
        <f t="shared" ca="1" si="68"/>
        <v>-1</v>
      </c>
    </row>
    <row r="66" spans="1:30" ht="17" customHeight="1" x14ac:dyDescent="0.4">
      <c r="A66" s="62">
        <v>327165</v>
      </c>
      <c r="B66" s="62" t="s">
        <v>307</v>
      </c>
      <c r="C66" s="62" t="s">
        <v>308</v>
      </c>
      <c r="D66" s="63">
        <v>45643</v>
      </c>
      <c r="E66" s="62">
        <v>10</v>
      </c>
      <c r="F66" s="62" t="s">
        <v>35</v>
      </c>
      <c r="G66" s="62" t="s">
        <v>2</v>
      </c>
      <c r="H66" s="62">
        <v>20000</v>
      </c>
      <c r="I66" s="62">
        <v>0</v>
      </c>
      <c r="J66" s="62">
        <v>0</v>
      </c>
      <c r="K66" s="62" t="s">
        <v>3</v>
      </c>
      <c r="L66" s="62">
        <v>20000</v>
      </c>
      <c r="M66" s="62" t="s">
        <v>309</v>
      </c>
      <c r="N66" s="62">
        <v>0</v>
      </c>
      <c r="O66" s="62">
        <v>0</v>
      </c>
      <c r="P66" s="62">
        <v>20000</v>
      </c>
      <c r="Q66" s="62">
        <v>0</v>
      </c>
      <c r="R66" s="26">
        <f>VLOOKUP(C66,[1]資料庫!$B:$S,17,0)</f>
        <v>750</v>
      </c>
      <c r="S66" s="26">
        <v>1</v>
      </c>
      <c r="T66" s="26">
        <f t="shared" si="64"/>
        <v>16500</v>
      </c>
      <c r="U66" s="26">
        <v>1</v>
      </c>
      <c r="V66" s="27">
        <v>45638</v>
      </c>
      <c r="W66" s="28" t="s">
        <v>164</v>
      </c>
      <c r="X66" s="62">
        <v>102</v>
      </c>
      <c r="Y66" s="13">
        <f t="shared" si="65"/>
        <v>0</v>
      </c>
      <c r="Z66" s="14">
        <v>45642</v>
      </c>
      <c r="AA66" s="19">
        <f ca="1">IF(NETWORKDAYS.INTL(Z66,TODAY(),1,'2024特別假日'!$C$2:$C$17)&lt;=0,0,NETWORKDAYS.INTL(Z66,TODAY(),1,'2024特別假日'!$C$2:$C$17))</f>
        <v>37</v>
      </c>
      <c r="AB66" s="19">
        <f t="shared" ca="1" si="66"/>
        <v>20000</v>
      </c>
      <c r="AC66" s="20">
        <f t="shared" ca="1" si="67"/>
        <v>1</v>
      </c>
      <c r="AD66" s="20">
        <f t="shared" ca="1" si="68"/>
        <v>-1</v>
      </c>
    </row>
    <row r="67" spans="1:30" ht="17" customHeight="1" x14ac:dyDescent="0.4">
      <c r="A67" s="62">
        <v>327162</v>
      </c>
      <c r="B67" s="62" t="s">
        <v>300</v>
      </c>
      <c r="C67" s="62" t="s">
        <v>301</v>
      </c>
      <c r="D67" s="63">
        <v>45644</v>
      </c>
      <c r="E67" s="62">
        <v>10</v>
      </c>
      <c r="F67" s="62" t="s">
        <v>34</v>
      </c>
      <c r="G67" s="62" t="s">
        <v>2</v>
      </c>
      <c r="H67" s="62">
        <v>18000</v>
      </c>
      <c r="I67" s="62">
        <v>0</v>
      </c>
      <c r="J67" s="62">
        <v>0</v>
      </c>
      <c r="K67" s="62" t="s">
        <v>3</v>
      </c>
      <c r="L67" s="62">
        <v>18000</v>
      </c>
      <c r="M67" s="62" t="s">
        <v>302</v>
      </c>
      <c r="N67" s="62">
        <v>0</v>
      </c>
      <c r="O67" s="62">
        <v>0</v>
      </c>
      <c r="P67" s="62">
        <v>18000</v>
      </c>
      <c r="Q67" s="62">
        <v>0</v>
      </c>
      <c r="R67" s="26">
        <f>VLOOKUP(C67,[1]資料庫!$B:$S,17,0)</f>
        <v>600</v>
      </c>
      <c r="S67" s="26">
        <v>1</v>
      </c>
      <c r="T67" s="26">
        <f t="shared" si="64"/>
        <v>13200</v>
      </c>
      <c r="U67" s="26">
        <v>1</v>
      </c>
      <c r="V67" s="27">
        <v>45638</v>
      </c>
      <c r="W67" s="28" t="s">
        <v>210</v>
      </c>
      <c r="X67" s="62">
        <v>102</v>
      </c>
      <c r="Y67" s="13">
        <f t="shared" si="65"/>
        <v>0</v>
      </c>
      <c r="Z67" s="14">
        <v>45643</v>
      </c>
      <c r="AA67" s="19">
        <f ca="1">IF(NETWORKDAYS.INTL(Z67,TODAY(),1,'2024特別假日'!$C$2:$C$17)&lt;=0,0,NETWORKDAYS.INTL(Z67,TODAY(),1,'2024特別假日'!$C$2:$C$17))</f>
        <v>36</v>
      </c>
      <c r="AB67" s="19">
        <f t="shared" ca="1" si="66"/>
        <v>18000</v>
      </c>
      <c r="AC67" s="20">
        <f t="shared" ca="1" si="67"/>
        <v>1</v>
      </c>
      <c r="AD67" s="20">
        <f t="shared" ca="1" si="68"/>
        <v>-1</v>
      </c>
    </row>
    <row r="68" spans="1:30" ht="17" customHeight="1" x14ac:dyDescent="0.4">
      <c r="A68" s="62">
        <v>327163</v>
      </c>
      <c r="B68" s="62" t="s">
        <v>303</v>
      </c>
      <c r="C68" s="62" t="s">
        <v>304</v>
      </c>
      <c r="D68" s="63">
        <v>45644</v>
      </c>
      <c r="E68" s="62">
        <v>10</v>
      </c>
      <c r="F68" s="62" t="s">
        <v>34</v>
      </c>
      <c r="G68" s="62" t="s">
        <v>2</v>
      </c>
      <c r="H68" s="62">
        <v>20000</v>
      </c>
      <c r="I68" s="62">
        <v>0</v>
      </c>
      <c r="J68" s="62">
        <v>0</v>
      </c>
      <c r="K68" s="62" t="s">
        <v>3</v>
      </c>
      <c r="L68" s="62">
        <v>20000</v>
      </c>
      <c r="M68" s="62" t="s">
        <v>49</v>
      </c>
      <c r="N68" s="62">
        <v>0</v>
      </c>
      <c r="O68" s="62">
        <v>0</v>
      </c>
      <c r="P68" s="62">
        <v>20000</v>
      </c>
      <c r="Q68" s="62">
        <v>0</v>
      </c>
      <c r="R68" s="26">
        <f>VLOOKUP(C68,[1]資料庫!$B:$S,17,0)</f>
        <v>400</v>
      </c>
      <c r="S68" s="26">
        <v>1</v>
      </c>
      <c r="T68" s="26">
        <f t="shared" si="64"/>
        <v>8800</v>
      </c>
      <c r="U68" s="26">
        <v>1</v>
      </c>
      <c r="V68" s="27">
        <v>45638</v>
      </c>
      <c r="W68" s="28" t="s">
        <v>337</v>
      </c>
      <c r="X68" s="62">
        <v>102</v>
      </c>
      <c r="Y68" s="13">
        <f t="shared" si="65"/>
        <v>0</v>
      </c>
      <c r="Z68" s="14">
        <v>45643</v>
      </c>
      <c r="AA68" s="19">
        <f ca="1">IF(NETWORKDAYS.INTL(Z68,TODAY(),1,'2024特別假日'!$C$2:$C$17)&lt;=0,0,NETWORKDAYS.INTL(Z68,TODAY(),1,'2024特別假日'!$C$2:$C$17))</f>
        <v>36</v>
      </c>
      <c r="AB68" s="19">
        <f t="shared" ca="1" si="66"/>
        <v>20000</v>
      </c>
      <c r="AC68" s="20">
        <f t="shared" ca="1" si="67"/>
        <v>1</v>
      </c>
      <c r="AD68" s="20">
        <f t="shared" ca="1" si="68"/>
        <v>-1</v>
      </c>
    </row>
    <row r="69" spans="1:30" ht="17" customHeight="1" x14ac:dyDescent="0.4">
      <c r="A69" s="62">
        <v>327160</v>
      </c>
      <c r="B69" s="62" t="s">
        <v>297</v>
      </c>
      <c r="C69" s="62" t="s">
        <v>298</v>
      </c>
      <c r="D69" s="63">
        <v>45643</v>
      </c>
      <c r="E69" s="62">
        <v>10</v>
      </c>
      <c r="F69" s="62" t="s">
        <v>34</v>
      </c>
      <c r="G69" s="62" t="s">
        <v>66</v>
      </c>
      <c r="H69" s="62">
        <v>20000</v>
      </c>
      <c r="I69" s="62">
        <v>0</v>
      </c>
      <c r="J69" s="62">
        <v>0</v>
      </c>
      <c r="K69" s="62" t="s">
        <v>3</v>
      </c>
      <c r="L69" s="62">
        <v>20000</v>
      </c>
      <c r="M69" s="62" t="s">
        <v>299</v>
      </c>
      <c r="N69" s="62">
        <v>0</v>
      </c>
      <c r="O69" s="62">
        <v>0</v>
      </c>
      <c r="P69" s="62">
        <v>20000</v>
      </c>
      <c r="Q69" s="62">
        <v>0</v>
      </c>
      <c r="R69" s="26">
        <f>VLOOKUP(C69,[1]資料庫!$B:$S,17,0)</f>
        <v>450</v>
      </c>
      <c r="S69" s="26">
        <v>1</v>
      </c>
      <c r="T69" s="26">
        <f t="shared" si="64"/>
        <v>9900</v>
      </c>
      <c r="U69" s="26">
        <v>1</v>
      </c>
      <c r="V69" s="27">
        <v>45638</v>
      </c>
      <c r="W69" s="28" t="s">
        <v>84</v>
      </c>
      <c r="X69" s="62">
        <v>102</v>
      </c>
      <c r="Y69" s="13">
        <f t="shared" si="65"/>
        <v>0</v>
      </c>
      <c r="Z69" s="14">
        <v>45642</v>
      </c>
      <c r="AA69" s="19">
        <f ca="1">IF(NETWORKDAYS.INTL(Z69,TODAY(),1,'2024特別假日'!$C$2:$C$17)&lt;=0,0,NETWORKDAYS.INTL(Z69,TODAY(),1,'2024特別假日'!$C$2:$C$17))</f>
        <v>37</v>
      </c>
      <c r="AB69" s="19">
        <f t="shared" ca="1" si="66"/>
        <v>20000</v>
      </c>
      <c r="AC69" s="20">
        <f t="shared" ca="1" si="67"/>
        <v>1</v>
      </c>
      <c r="AD69" s="20">
        <f t="shared" ca="1" si="68"/>
        <v>-1</v>
      </c>
    </row>
    <row r="70" spans="1:30" ht="17" customHeight="1" x14ac:dyDescent="0.4">
      <c r="A70" s="62">
        <v>327127</v>
      </c>
      <c r="B70" s="62" t="s">
        <v>286</v>
      </c>
      <c r="C70" s="62" t="s">
        <v>287</v>
      </c>
      <c r="D70" s="63">
        <v>45643</v>
      </c>
      <c r="E70" s="62">
        <v>10</v>
      </c>
      <c r="F70" s="62" t="s">
        <v>34</v>
      </c>
      <c r="G70" s="62" t="s">
        <v>2</v>
      </c>
      <c r="H70" s="62">
        <v>78000</v>
      </c>
      <c r="I70" s="62">
        <v>26386.487000000001</v>
      </c>
      <c r="J70" s="62">
        <v>0</v>
      </c>
      <c r="K70" s="62" t="s">
        <v>3</v>
      </c>
      <c r="L70" s="62">
        <v>78000</v>
      </c>
      <c r="M70" s="62" t="s">
        <v>130</v>
      </c>
      <c r="N70" s="62">
        <v>0</v>
      </c>
      <c r="O70" s="62">
        <v>0</v>
      </c>
      <c r="P70" s="62">
        <v>78000</v>
      </c>
      <c r="Q70" s="62">
        <v>0</v>
      </c>
      <c r="R70" s="26">
        <f>VLOOKUP(C70,[1]資料庫!$B:$S,17,0)</f>
        <v>800</v>
      </c>
      <c r="S70" s="26">
        <v>1</v>
      </c>
      <c r="T70" s="26">
        <f t="shared" si="64"/>
        <v>17600</v>
      </c>
      <c r="U70" s="26">
        <v>1</v>
      </c>
      <c r="V70" s="27">
        <v>45635</v>
      </c>
      <c r="W70" s="28" t="s">
        <v>60</v>
      </c>
      <c r="X70" s="62">
        <v>102</v>
      </c>
      <c r="Y70" s="13">
        <f t="shared" si="65"/>
        <v>0</v>
      </c>
      <c r="Z70" s="14">
        <v>45637</v>
      </c>
      <c r="AA70" s="19">
        <f ca="1">IF(NETWORKDAYS.INTL(Z70,TODAY(),1,'2024特別假日'!$C$2:$C$17)&lt;=0,0,NETWORKDAYS.INTL(Z70,TODAY(),1,'2024特別假日'!$C$2:$C$17))</f>
        <v>40</v>
      </c>
      <c r="AB70" s="19">
        <f t="shared" ca="1" si="66"/>
        <v>78000</v>
      </c>
      <c r="AC70" s="20">
        <f t="shared" ca="1" si="67"/>
        <v>1</v>
      </c>
      <c r="AD70" s="20">
        <f t="shared" ca="1" si="68"/>
        <v>-1</v>
      </c>
    </row>
    <row r="71" spans="1:30" ht="17" customHeight="1" x14ac:dyDescent="0.4">
      <c r="A71" s="62">
        <v>327130</v>
      </c>
      <c r="B71" s="62" t="s">
        <v>292</v>
      </c>
      <c r="C71" s="62" t="s">
        <v>293</v>
      </c>
      <c r="D71" s="63">
        <v>45646</v>
      </c>
      <c r="E71" s="62">
        <v>10</v>
      </c>
      <c r="F71" s="62" t="s">
        <v>35</v>
      </c>
      <c r="G71" s="62" t="s">
        <v>66</v>
      </c>
      <c r="H71" s="62">
        <v>79000</v>
      </c>
      <c r="I71" s="62">
        <v>1082.9573</v>
      </c>
      <c r="J71" s="62">
        <v>0</v>
      </c>
      <c r="K71" s="62" t="s">
        <v>3</v>
      </c>
      <c r="L71" s="62">
        <v>79000</v>
      </c>
      <c r="M71" s="62" t="s">
        <v>294</v>
      </c>
      <c r="N71" s="62">
        <v>0</v>
      </c>
      <c r="O71" s="62">
        <v>0</v>
      </c>
      <c r="P71" s="62">
        <v>79000</v>
      </c>
      <c r="Q71" s="62">
        <v>0</v>
      </c>
      <c r="R71" s="26">
        <f>VLOOKUP(C71,[1]資料庫!$B:$S,17,0)</f>
        <v>500</v>
      </c>
      <c r="S71" s="26">
        <v>1</v>
      </c>
      <c r="T71" s="26">
        <f t="shared" si="64"/>
        <v>11000</v>
      </c>
      <c r="U71" s="26">
        <v>1</v>
      </c>
      <c r="V71" s="27">
        <v>45635</v>
      </c>
      <c r="W71" s="28" t="s">
        <v>343</v>
      </c>
      <c r="X71" s="62">
        <v>102</v>
      </c>
      <c r="Y71" s="13">
        <f t="shared" si="65"/>
        <v>0</v>
      </c>
      <c r="Z71" s="14">
        <v>45637</v>
      </c>
      <c r="AA71" s="19">
        <f ca="1">IF(NETWORKDAYS.INTL(Z71,TODAY(),1,'2024特別假日'!$C$2:$C$17)&lt;=0,0,NETWORKDAYS.INTL(Z71,TODAY(),1,'2024特別假日'!$C$2:$C$17))</f>
        <v>40</v>
      </c>
      <c r="AB71" s="19">
        <f t="shared" ca="1" si="66"/>
        <v>79000</v>
      </c>
      <c r="AC71" s="20">
        <f t="shared" ca="1" si="67"/>
        <v>1</v>
      </c>
      <c r="AD71" s="20">
        <f t="shared" ca="1" si="68"/>
        <v>-1</v>
      </c>
    </row>
    <row r="72" spans="1:30" ht="17" customHeight="1" x14ac:dyDescent="0.4">
      <c r="A72" s="62">
        <v>327129</v>
      </c>
      <c r="B72" s="62" t="s">
        <v>289</v>
      </c>
      <c r="C72" s="62" t="s">
        <v>290</v>
      </c>
      <c r="D72" s="63">
        <v>45645</v>
      </c>
      <c r="E72" s="62">
        <v>10</v>
      </c>
      <c r="F72" s="62" t="s">
        <v>34</v>
      </c>
      <c r="G72" s="62" t="s">
        <v>2</v>
      </c>
      <c r="H72" s="62">
        <v>80000</v>
      </c>
      <c r="I72" s="62">
        <v>4892.1376</v>
      </c>
      <c r="J72" s="62">
        <v>0</v>
      </c>
      <c r="K72" s="62" t="s">
        <v>3</v>
      </c>
      <c r="L72" s="62">
        <v>80000</v>
      </c>
      <c r="M72" s="62" t="s">
        <v>291</v>
      </c>
      <c r="N72" s="62">
        <v>0</v>
      </c>
      <c r="O72" s="62">
        <v>0</v>
      </c>
      <c r="P72" s="62">
        <v>80000</v>
      </c>
      <c r="Q72" s="62">
        <v>0</v>
      </c>
      <c r="R72" s="26">
        <f>VLOOKUP(C72,[1]資料庫!$B:$S,17,0)</f>
        <v>600</v>
      </c>
      <c r="S72" s="26">
        <v>1</v>
      </c>
      <c r="T72" s="26">
        <f t="shared" si="64"/>
        <v>13200</v>
      </c>
      <c r="U72" s="26">
        <v>1</v>
      </c>
      <c r="V72" s="27" t="s">
        <v>128</v>
      </c>
      <c r="W72" s="48" t="s">
        <v>338</v>
      </c>
      <c r="X72" s="62">
        <v>102</v>
      </c>
      <c r="Y72" s="13">
        <f t="shared" si="65"/>
        <v>0</v>
      </c>
      <c r="Z72" s="14">
        <v>45637</v>
      </c>
      <c r="AA72" s="19">
        <f ca="1">IF(NETWORKDAYS.INTL(Z72,TODAY(),1,'2024特別假日'!$C$2:$C$17)&lt;=0,0,NETWORKDAYS.INTL(Z72,TODAY(),1,'2024特別假日'!$C$2:$C$17))</f>
        <v>40</v>
      </c>
      <c r="AB72" s="19">
        <f t="shared" ca="1" si="66"/>
        <v>80000</v>
      </c>
      <c r="AC72" s="20">
        <f t="shared" ca="1" si="67"/>
        <v>1</v>
      </c>
      <c r="AD72" s="20">
        <f t="shared" ca="1" si="68"/>
        <v>-1</v>
      </c>
    </row>
    <row r="73" spans="1:30" ht="17" customHeight="1" x14ac:dyDescent="0.4">
      <c r="A73" s="62">
        <v>327126</v>
      </c>
      <c r="B73" s="62" t="s">
        <v>283</v>
      </c>
      <c r="C73" s="62" t="s">
        <v>284</v>
      </c>
      <c r="D73" s="63">
        <v>45651</v>
      </c>
      <c r="E73" s="62">
        <v>10</v>
      </c>
      <c r="F73" s="62" t="s">
        <v>34</v>
      </c>
      <c r="G73" s="62" t="s">
        <v>2</v>
      </c>
      <c r="H73" s="62">
        <v>79000</v>
      </c>
      <c r="I73" s="62">
        <v>0</v>
      </c>
      <c r="J73" s="62">
        <v>0</v>
      </c>
      <c r="K73" s="62" t="s">
        <v>3</v>
      </c>
      <c r="L73" s="62">
        <v>79000</v>
      </c>
      <c r="M73" s="62" t="s">
        <v>285</v>
      </c>
      <c r="N73" s="62">
        <v>0</v>
      </c>
      <c r="O73" s="62">
        <v>0</v>
      </c>
      <c r="P73" s="62">
        <v>79000</v>
      </c>
      <c r="Q73" s="62">
        <v>0</v>
      </c>
      <c r="R73" s="26">
        <f>VLOOKUP(C73,[1]資料庫!$B:$S,17,0)</f>
        <v>600</v>
      </c>
      <c r="S73" s="26">
        <v>1</v>
      </c>
      <c r="T73" s="26">
        <f t="shared" si="64"/>
        <v>13200</v>
      </c>
      <c r="U73" s="26">
        <v>1</v>
      </c>
      <c r="V73" s="27" t="s">
        <v>128</v>
      </c>
      <c r="W73" s="28" t="s">
        <v>339</v>
      </c>
      <c r="X73" s="62">
        <v>102</v>
      </c>
      <c r="Y73" s="13">
        <f t="shared" si="65"/>
        <v>0</v>
      </c>
      <c r="Z73" s="14">
        <v>45637</v>
      </c>
      <c r="AA73" s="19">
        <f ca="1">IF(NETWORKDAYS.INTL(Z73,TODAY(),1,'2024特別假日'!$C$2:$C$17)&lt;=0,0,NETWORKDAYS.INTL(Z73,TODAY(),1,'2024特別假日'!$C$2:$C$17))</f>
        <v>40</v>
      </c>
      <c r="AB73" s="19">
        <f t="shared" ca="1" si="66"/>
        <v>79000</v>
      </c>
      <c r="AC73" s="20">
        <f t="shared" ca="1" si="67"/>
        <v>1</v>
      </c>
      <c r="AD73" s="20">
        <f t="shared" ca="1" si="68"/>
        <v>-1</v>
      </c>
    </row>
    <row r="74" spans="1:30" ht="17" customHeight="1" x14ac:dyDescent="0.4">
      <c r="A74" s="62">
        <v>327128</v>
      </c>
      <c r="B74" s="62" t="s">
        <v>131</v>
      </c>
      <c r="C74" s="62" t="s">
        <v>132</v>
      </c>
      <c r="D74" s="63">
        <v>45642</v>
      </c>
      <c r="E74" s="62">
        <v>10</v>
      </c>
      <c r="F74" s="62" t="s">
        <v>34</v>
      </c>
      <c r="G74" s="62" t="s">
        <v>50</v>
      </c>
      <c r="H74" s="62">
        <v>79000</v>
      </c>
      <c r="I74" s="62">
        <v>77800.044099999999</v>
      </c>
      <c r="J74" s="62">
        <v>0</v>
      </c>
      <c r="K74" s="62" t="s">
        <v>3</v>
      </c>
      <c r="L74" s="62">
        <v>79000</v>
      </c>
      <c r="M74" s="62" t="s">
        <v>288</v>
      </c>
      <c r="N74" s="62">
        <v>0</v>
      </c>
      <c r="O74" s="62">
        <v>0</v>
      </c>
      <c r="P74" s="62">
        <v>79000</v>
      </c>
      <c r="Q74" s="62">
        <v>0</v>
      </c>
      <c r="R74" s="26">
        <f>VLOOKUP(C74,[1]資料庫!$B:$S,17,0)</f>
        <v>800</v>
      </c>
      <c r="S74" s="26">
        <v>1</v>
      </c>
      <c r="T74" s="26">
        <f t="shared" si="64"/>
        <v>17600</v>
      </c>
      <c r="U74" s="26">
        <v>1</v>
      </c>
      <c r="V74" s="27" t="s">
        <v>124</v>
      </c>
      <c r="W74" s="28" t="s">
        <v>340</v>
      </c>
      <c r="X74" s="62">
        <v>102</v>
      </c>
      <c r="Y74" s="13">
        <f t="shared" si="65"/>
        <v>0</v>
      </c>
      <c r="Z74" s="14">
        <v>45636</v>
      </c>
      <c r="AA74" s="19">
        <f ca="1">IF(NETWORKDAYS.INTL(Z74,TODAY(),1,'2024特別假日'!$C$2:$C$17)&lt;=0,0,NETWORKDAYS.INTL(Z74,TODAY(),1,'2024特別假日'!$C$2:$C$17))</f>
        <v>41</v>
      </c>
      <c r="AB74" s="19">
        <f t="shared" ca="1" si="66"/>
        <v>79000</v>
      </c>
      <c r="AC74" s="20">
        <f t="shared" ca="1" si="67"/>
        <v>1</v>
      </c>
      <c r="AD74" s="20">
        <f t="shared" ca="1" si="68"/>
        <v>-1</v>
      </c>
    </row>
    <row r="75" spans="1:30" ht="17" customHeight="1" x14ac:dyDescent="0.4">
      <c r="A75" s="62">
        <v>327144</v>
      </c>
      <c r="B75" s="62" t="s">
        <v>206</v>
      </c>
      <c r="C75" s="62" t="s">
        <v>207</v>
      </c>
      <c r="D75" s="63">
        <v>45645</v>
      </c>
      <c r="E75" s="62">
        <v>10</v>
      </c>
      <c r="F75" s="62" t="s">
        <v>34</v>
      </c>
      <c r="G75" s="62" t="s">
        <v>2</v>
      </c>
      <c r="H75" s="62">
        <v>54000</v>
      </c>
      <c r="I75" s="62">
        <v>0</v>
      </c>
      <c r="J75" s="62">
        <v>0</v>
      </c>
      <c r="K75" s="62" t="s">
        <v>3</v>
      </c>
      <c r="L75" s="62">
        <v>54000</v>
      </c>
      <c r="M75" s="62" t="s">
        <v>295</v>
      </c>
      <c r="N75" s="62">
        <v>0</v>
      </c>
      <c r="O75" s="62">
        <v>0</v>
      </c>
      <c r="P75" s="62">
        <v>54000</v>
      </c>
      <c r="Q75" s="62">
        <v>0</v>
      </c>
      <c r="R75" s="26">
        <f>VLOOKUP(C75,[1]資料庫!$B:$S,17,0)</f>
        <v>1650</v>
      </c>
      <c r="S75" s="26">
        <v>1</v>
      </c>
      <c r="T75" s="26">
        <f t="shared" si="64"/>
        <v>36300</v>
      </c>
      <c r="U75" s="26">
        <v>1</v>
      </c>
      <c r="V75" s="27" t="s">
        <v>261</v>
      </c>
      <c r="W75" s="28" t="s">
        <v>209</v>
      </c>
      <c r="X75" s="62">
        <v>103</v>
      </c>
      <c r="Y75" s="13">
        <f>IF(Q75&gt;J75,Q75/H75,J75/H75)</f>
        <v>0</v>
      </c>
      <c r="Z75" s="14">
        <v>45642</v>
      </c>
      <c r="AA75" s="19">
        <f ca="1">IF(NETWORKDAYS.INTL(Z75,TODAY(),1,'2024特別假日'!$C$2:$C$17)&lt;=0,0,NETWORKDAYS.INTL(Z75,TODAY(),1,'2024特別假日'!$C$2:$C$17))</f>
        <v>37</v>
      </c>
      <c r="AB75" s="19">
        <f ca="1">IF((AA75*T75)&gt;H75,H75,AA75*T75)</f>
        <v>54000</v>
      </c>
      <c r="AC75" s="20">
        <f ca="1">AB75/H75</f>
        <v>1</v>
      </c>
      <c r="AD75" s="20">
        <f ca="1">Y75-AC75</f>
        <v>-1</v>
      </c>
    </row>
    <row r="76" spans="1:30" ht="17" customHeight="1" x14ac:dyDescent="0.4">
      <c r="A76" s="62">
        <v>327147</v>
      </c>
      <c r="B76" s="62" t="s">
        <v>86</v>
      </c>
      <c r="C76" s="62" t="s">
        <v>87</v>
      </c>
      <c r="D76" s="63">
        <v>45645</v>
      </c>
      <c r="E76" s="62">
        <v>10</v>
      </c>
      <c r="F76" s="62" t="s">
        <v>34</v>
      </c>
      <c r="G76" s="62" t="s">
        <v>2</v>
      </c>
      <c r="H76" s="62">
        <v>60000</v>
      </c>
      <c r="I76" s="62">
        <v>0</v>
      </c>
      <c r="J76" s="62">
        <v>0</v>
      </c>
      <c r="K76" s="62" t="s">
        <v>3</v>
      </c>
      <c r="L76" s="62">
        <v>60000</v>
      </c>
      <c r="M76" s="62" t="s">
        <v>296</v>
      </c>
      <c r="N76" s="62">
        <v>0</v>
      </c>
      <c r="O76" s="62">
        <v>0</v>
      </c>
      <c r="P76" s="62">
        <v>60000</v>
      </c>
      <c r="Q76" s="62">
        <v>0</v>
      </c>
      <c r="R76" s="26">
        <f>VLOOKUP(C76,[1]資料庫!$B:$S,17,0)</f>
        <v>700</v>
      </c>
      <c r="S76" s="26">
        <v>1</v>
      </c>
      <c r="T76" s="26">
        <f t="shared" si="64"/>
        <v>15400</v>
      </c>
      <c r="U76" s="26">
        <v>1</v>
      </c>
      <c r="V76" s="27" t="s">
        <v>195</v>
      </c>
      <c r="W76" s="28" t="s">
        <v>67</v>
      </c>
      <c r="X76" s="62">
        <v>103</v>
      </c>
      <c r="Y76" s="13">
        <f>IF(Q76&gt;J76,Q76/H76,J76/H76)</f>
        <v>0</v>
      </c>
      <c r="Z76" s="14">
        <v>45644</v>
      </c>
      <c r="AA76" s="19">
        <f ca="1">IF(NETWORKDAYS.INTL(Z76,TODAY(),1,'2024特別假日'!$C$2:$C$17)&lt;=0,0,NETWORKDAYS.INTL(Z76,TODAY(),1,'2024特別假日'!$C$2:$C$17))</f>
        <v>35</v>
      </c>
      <c r="AB76" s="19">
        <f ca="1">IF((AA76*T76)&gt;H76,H76,AA76*T76)</f>
        <v>60000</v>
      </c>
      <c r="AC76" s="20">
        <f ca="1">AB76/H76</f>
        <v>1</v>
      </c>
      <c r="AD76" s="20">
        <f ca="1">Y76-AC76</f>
        <v>-1</v>
      </c>
    </row>
  </sheetData>
  <protectedRanges>
    <protectedRange sqref="Y3:Y76" name="範圍1_1"/>
  </protectedRanges>
  <autoFilter ref="A2:AE74"/>
  <sortState ref="A64:X76">
    <sortCondition ref="C64:C76"/>
  </sortState>
  <phoneticPr fontId="21" type="noConversion"/>
  <conditionalFormatting sqref="AD3:AD76">
    <cfRule type="cellIs" dxfId="1" priority="26" operator="lessThan">
      <formula>0</formula>
    </cfRule>
  </conditionalFormatting>
  <conditionalFormatting sqref="A1:A1048576">
    <cfRule type="duplicateValues" dxfId="0" priority="3"/>
  </conditionalFormatting>
  <conditionalFormatting sqref="Y3:Y76">
    <cfRule type="dataBar" priority="4395">
      <dataBar>
        <cfvo type="min"/>
        <cfvo type="percent" val="100"/>
        <color rgb="FF99FF66"/>
      </dataBar>
      <extLst>
        <ext xmlns:x14="http://schemas.microsoft.com/office/spreadsheetml/2009/9/main" uri="{B025F937-C7B1-47D3-B67F-A62EFF666E3E}">
          <x14:id>{E45D9734-80A5-49FE-9FF8-2576BD92D3EE}</x14:id>
        </ext>
      </extLst>
    </cfRule>
  </conditionalFormatting>
  <pageMargins left="0.23622047244094491" right="0.23622047244094491" top="0.74803149606299213" bottom="0.74803149606299213" header="0.31496062992125984" footer="0.31496062992125984"/>
  <pageSetup paperSize="9" scale="90" fitToHeight="14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D9734-80A5-49FE-9FF8-2576BD92D3EE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m:sqref>Y3:Y76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9"/>
  </sheetPr>
  <dimension ref="C1:C11"/>
  <sheetViews>
    <sheetView workbookViewId="0">
      <selection activeCell="C16" sqref="C16"/>
    </sheetView>
  </sheetViews>
  <sheetFormatPr defaultRowHeight="17" x14ac:dyDescent="0.4"/>
  <cols>
    <col min="3" max="3" width="14.1796875" customWidth="1"/>
    <col min="8" max="8" width="10.08984375" bestFit="1" customWidth="1"/>
    <col min="9" max="9" width="15.36328125" bestFit="1" customWidth="1"/>
  </cols>
  <sheetData>
    <row r="1" spans="3:3" x14ac:dyDescent="0.4">
      <c r="C1" s="1" t="s">
        <v>0</v>
      </c>
    </row>
    <row r="2" spans="3:3" ht="16.25" x14ac:dyDescent="0.3">
      <c r="C2" s="2">
        <v>45386</v>
      </c>
    </row>
    <row r="3" spans="3:3" ht="16.25" x14ac:dyDescent="0.3">
      <c r="C3" s="2">
        <v>45387</v>
      </c>
    </row>
    <row r="4" spans="3:3" ht="16.25" x14ac:dyDescent="0.3">
      <c r="C4" s="2">
        <v>45413</v>
      </c>
    </row>
    <row r="5" spans="3:3" ht="16.25" x14ac:dyDescent="0.3">
      <c r="C5" s="2">
        <v>45453</v>
      </c>
    </row>
    <row r="6" spans="3:3" ht="16.25" x14ac:dyDescent="0.3">
      <c r="C6" s="2">
        <v>45470</v>
      </c>
    </row>
    <row r="7" spans="3:3" ht="16.25" x14ac:dyDescent="0.3">
      <c r="C7" s="2">
        <v>45471</v>
      </c>
    </row>
    <row r="8" spans="3:3" ht="16.25" x14ac:dyDescent="0.3">
      <c r="C8" s="2">
        <v>45552</v>
      </c>
    </row>
    <row r="9" spans="3:3" ht="16.25" x14ac:dyDescent="0.3">
      <c r="C9" s="2">
        <v>45575</v>
      </c>
    </row>
    <row r="10" spans="3:3" ht="16.25" x14ac:dyDescent="0.3">
      <c r="C10" s="2">
        <v>45656</v>
      </c>
    </row>
    <row r="11" spans="3:3" ht="16.25" x14ac:dyDescent="0.3">
      <c r="C11" s="2">
        <v>45657</v>
      </c>
    </row>
  </sheetData>
  <sortState ref="F19:L35">
    <sortCondition ref="H19:H35"/>
  </sortState>
  <dataConsolidate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MM4</vt:lpstr>
      <vt:lpstr>2024特別假日</vt:lpstr>
      <vt:lpstr>'MM4'!Print_Titles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MRP 8570 趙師仉</dc:creator>
  <cp:lastModifiedBy>004027周恩哲</cp:lastModifiedBy>
  <cp:lastPrinted>2024-02-16T03:20:58Z</cp:lastPrinted>
  <dcterms:created xsi:type="dcterms:W3CDTF">2018-09-28T03:13:25Z</dcterms:created>
  <dcterms:modified xsi:type="dcterms:W3CDTF">2025-02-06T05:20:06Z</dcterms:modified>
</cp:coreProperties>
</file>