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4310"/>
  </bookViews>
  <sheets>
    <sheet name="Sheet2" sheetId="2" r:id="rId1"/>
  </sheets>
  <calcPr calcId="145621"/>
</workbook>
</file>

<file path=xl/calcChain.xml><?xml version="1.0" encoding="utf-8"?>
<calcChain xmlns="http://schemas.openxmlformats.org/spreadsheetml/2006/main">
  <c r="M28" i="2" l="1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M27" i="2"/>
  <c r="E8" i="2"/>
  <c r="E7" i="2"/>
  <c r="E6" i="2"/>
  <c r="E5" i="2"/>
  <c r="E4" i="2"/>
  <c r="E3" i="2"/>
  <c r="BC18" i="2"/>
  <c r="BD18" i="2" s="1"/>
  <c r="BD17" i="2"/>
  <c r="BC17" i="2"/>
  <c r="H3" i="2" l="1"/>
  <c r="H22" i="2"/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3" i="2"/>
  <c r="H24" i="2"/>
  <c r="H25" i="2"/>
  <c r="H26" i="2"/>
  <c r="H4" i="2"/>
  <c r="H5" i="2"/>
  <c r="N2" i="2"/>
  <c r="O2" i="2" s="1"/>
  <c r="P2" i="2" s="1"/>
  <c r="Q2" i="2" s="1"/>
  <c r="R2" i="2" s="1"/>
  <c r="S2" i="2" s="1"/>
  <c r="T2" i="2" l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</calcChain>
</file>

<file path=xl/sharedStrings.xml><?xml version="1.0" encoding="utf-8"?>
<sst xmlns="http://schemas.openxmlformats.org/spreadsheetml/2006/main" count="34" uniqueCount="22">
  <si>
    <t>Start Date</t>
  </si>
  <si>
    <t>End Date</t>
  </si>
  <si>
    <t>Status</t>
  </si>
  <si>
    <t>Sub-task</t>
  </si>
  <si>
    <t>Assignee</t>
  </si>
  <si>
    <t>SE</t>
  </si>
  <si>
    <t>QA</t>
  </si>
  <si>
    <t>BA</t>
  </si>
  <si>
    <t>Summary</t>
  </si>
  <si>
    <t>Progress</t>
  </si>
  <si>
    <t>Estimation</t>
  </si>
  <si>
    <t>Actual</t>
  </si>
  <si>
    <t>Remaining</t>
  </si>
  <si>
    <r>
      <t>T+1</t>
    </r>
    <r>
      <rPr>
        <sz val="12"/>
        <color rgb="FF000000"/>
        <rFont val="宋体"/>
        <charset val="134"/>
      </rPr>
      <t>获取交易数据从</t>
    </r>
    <r>
      <rPr>
        <sz val="12"/>
        <color rgb="FF000000"/>
        <rFont val="Calibri"/>
        <family val="2"/>
      </rPr>
      <t>Teradata</t>
    </r>
  </si>
  <si>
    <t>统一预付卡名称</t>
  </si>
  <si>
    <t>发票在不同平台不能重开</t>
  </si>
  <si>
    <r>
      <t>WAS</t>
    </r>
    <r>
      <rPr>
        <sz val="12"/>
        <color rgb="FF000000"/>
        <rFont val="宋体"/>
        <charset val="134"/>
      </rPr>
      <t>报告移交</t>
    </r>
    <r>
      <rPr>
        <sz val="12"/>
        <color rgb="FF000000"/>
        <rFont val="Calibri"/>
        <family val="2"/>
      </rPr>
      <t xml:space="preserve">support </t>
    </r>
    <r>
      <rPr>
        <sz val="12"/>
        <color rgb="FF000000"/>
        <rFont val="宋体"/>
        <charset val="134"/>
      </rPr>
      <t>，提交文档，上生产，生产验证</t>
    </r>
  </si>
  <si>
    <r>
      <t>会员卡状态业务逻辑修改</t>
    </r>
    <r>
      <rPr>
        <sz val="12"/>
        <color rgb="FF000000"/>
        <rFont val="Calibri"/>
        <family val="2"/>
      </rPr>
      <t>(</t>
    </r>
    <r>
      <rPr>
        <sz val="12"/>
        <color rgb="FF000000"/>
        <rFont val="宋体"/>
        <charset val="134"/>
      </rPr>
      <t>可能</t>
    </r>
    <r>
      <rPr>
        <sz val="12"/>
        <color rgb="FF000000"/>
        <rFont val="Calibri"/>
        <family val="2"/>
      </rPr>
      <t>D</t>
    </r>
    <r>
      <rPr>
        <sz val="12"/>
        <color rgb="FF000000"/>
        <rFont val="宋体"/>
        <charset val="134"/>
      </rPr>
      <t>状态的</t>
    </r>
    <r>
      <rPr>
        <sz val="12"/>
        <color rgb="FF000000"/>
        <rFont val="Calibri"/>
        <family val="2"/>
      </rPr>
      <t>)</t>
    </r>
  </si>
  <si>
    <r>
      <t>写</t>
    </r>
    <r>
      <rPr>
        <sz val="12"/>
        <color rgb="FF000000"/>
        <rFont val="Calibri"/>
        <family val="2"/>
      </rPr>
      <t xml:space="preserve">efpiao TDD </t>
    </r>
  </si>
  <si>
    <t>Allocated</t>
  </si>
  <si>
    <t>No</t>
  </si>
  <si>
    <t>需要确定5和1的优先级顺序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</si>
</sst>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/>
    <xf numFmtId="0" fontId="3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right"/>
    </xf>
    <xf numFmtId="9" fontId="3" fillId="0" borderId="1" xfId="0" applyNumberFormat="1" applyFont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/>
    <xf numFmtId="14" fontId="0" fillId="0" borderId="0" xfId="0" applyNumberFormat="1"/>
    <xf numFmtId="165" fontId="2" fillId="0" borderId="13" xfId="0" applyNumberFormat="1" applyFont="1" applyFill="1" applyBorder="1" applyAlignment="1">
      <alignment horizontal="center" vertical="center"/>
    </xf>
    <xf numFmtId="165" fontId="2" fillId="0" borderId="14" xfId="0" applyNumberFormat="1" applyFont="1" applyFill="1" applyBorder="1" applyAlignment="1">
      <alignment horizontal="center" vertical="center"/>
    </xf>
    <xf numFmtId="165" fontId="2" fillId="0" borderId="15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0" fillId="0" borderId="1" xfId="0" applyBorder="1"/>
    <xf numFmtId="0" fontId="4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1" fillId="0" borderId="0" xfId="0" applyFont="1"/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77">
    <dxf>
      <fill>
        <patternFill>
          <bgColor theme="0" tint="-0.14996795556505021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30"/>
  <sheetViews>
    <sheetView tabSelected="1" topLeftCell="B1" workbookViewId="0">
      <selection activeCell="B25" sqref="B11:T25"/>
    </sheetView>
  </sheetViews>
  <sheetFormatPr defaultRowHeight="15" x14ac:dyDescent="0.25"/>
  <cols>
    <col min="2" max="2" width="40.7109375" bestFit="1" customWidth="1"/>
    <col min="3" max="3" width="31.85546875" customWidth="1"/>
    <col min="4" max="4" width="10.42578125" bestFit="1" customWidth="1"/>
    <col min="5" max="5" width="10.42578125" customWidth="1"/>
    <col min="6" max="6" width="8.7109375" customWidth="1"/>
    <col min="7" max="7" width="10.42578125" bestFit="1" customWidth="1"/>
    <col min="8" max="8" width="8.5703125" customWidth="1"/>
    <col min="9" max="10" width="10.42578125" customWidth="1"/>
    <col min="11" max="12" width="9.140625" customWidth="1"/>
    <col min="13" max="52" width="2.85546875" customWidth="1"/>
  </cols>
  <sheetData>
    <row r="2" spans="1:53" x14ac:dyDescent="0.25">
      <c r="A2" s="33" t="s">
        <v>20</v>
      </c>
      <c r="B2" s="33" t="s">
        <v>3</v>
      </c>
      <c r="C2" s="33"/>
      <c r="D2" s="1" t="s">
        <v>10</v>
      </c>
      <c r="E2" s="1" t="s">
        <v>19</v>
      </c>
      <c r="F2" s="1" t="s">
        <v>11</v>
      </c>
      <c r="G2" s="1" t="s">
        <v>12</v>
      </c>
      <c r="H2" s="1" t="s">
        <v>9</v>
      </c>
      <c r="I2" s="1" t="s">
        <v>0</v>
      </c>
      <c r="J2" s="1" t="s">
        <v>1</v>
      </c>
      <c r="K2" s="1" t="s">
        <v>4</v>
      </c>
      <c r="L2" s="34" t="s">
        <v>2</v>
      </c>
      <c r="M2" s="25">
        <v>42976</v>
      </c>
      <c r="N2" s="26">
        <f>M2+1</f>
        <v>42977</v>
      </c>
      <c r="O2" s="26">
        <f t="shared" ref="O2:AZ2" si="0">N2+1</f>
        <v>42978</v>
      </c>
      <c r="P2" s="26">
        <f t="shared" si="0"/>
        <v>42979</v>
      </c>
      <c r="Q2" s="26">
        <f t="shared" si="0"/>
        <v>42980</v>
      </c>
      <c r="R2" s="26">
        <f t="shared" si="0"/>
        <v>42981</v>
      </c>
      <c r="S2" s="26">
        <f t="shared" si="0"/>
        <v>42982</v>
      </c>
      <c r="T2" s="26">
        <f t="shared" si="0"/>
        <v>42983</v>
      </c>
      <c r="U2" s="26">
        <f t="shared" si="0"/>
        <v>42984</v>
      </c>
      <c r="V2" s="26">
        <f>U2+1</f>
        <v>42985</v>
      </c>
      <c r="W2" s="26">
        <f t="shared" si="0"/>
        <v>42986</v>
      </c>
      <c r="X2" s="26">
        <f t="shared" si="0"/>
        <v>42987</v>
      </c>
      <c r="Y2" s="26">
        <f t="shared" si="0"/>
        <v>42988</v>
      </c>
      <c r="Z2" s="26">
        <f t="shared" si="0"/>
        <v>42989</v>
      </c>
      <c r="AA2" s="26">
        <f t="shared" si="0"/>
        <v>42990</v>
      </c>
      <c r="AB2" s="26">
        <f t="shared" si="0"/>
        <v>42991</v>
      </c>
      <c r="AC2" s="26">
        <f t="shared" si="0"/>
        <v>42992</v>
      </c>
      <c r="AD2" s="26">
        <f t="shared" si="0"/>
        <v>42993</v>
      </c>
      <c r="AE2" s="26">
        <f t="shared" si="0"/>
        <v>42994</v>
      </c>
      <c r="AF2" s="26">
        <f t="shared" si="0"/>
        <v>42995</v>
      </c>
      <c r="AG2" s="26">
        <f t="shared" si="0"/>
        <v>42996</v>
      </c>
      <c r="AH2" s="26">
        <f t="shared" si="0"/>
        <v>42997</v>
      </c>
      <c r="AI2" s="26">
        <f t="shared" si="0"/>
        <v>42998</v>
      </c>
      <c r="AJ2" s="26">
        <f t="shared" si="0"/>
        <v>42999</v>
      </c>
      <c r="AK2" s="26">
        <f t="shared" si="0"/>
        <v>43000</v>
      </c>
      <c r="AL2" s="26">
        <f t="shared" si="0"/>
        <v>43001</v>
      </c>
      <c r="AM2" s="26">
        <f t="shared" si="0"/>
        <v>43002</v>
      </c>
      <c r="AN2" s="26">
        <f t="shared" si="0"/>
        <v>43003</v>
      </c>
      <c r="AO2" s="26">
        <f t="shared" si="0"/>
        <v>43004</v>
      </c>
      <c r="AP2" s="26">
        <f t="shared" si="0"/>
        <v>43005</v>
      </c>
      <c r="AQ2" s="26">
        <f t="shared" si="0"/>
        <v>43006</v>
      </c>
      <c r="AR2" s="26">
        <f t="shared" si="0"/>
        <v>43007</v>
      </c>
      <c r="AS2" s="26">
        <f t="shared" si="0"/>
        <v>43008</v>
      </c>
      <c r="AT2" s="26">
        <f t="shared" si="0"/>
        <v>43009</v>
      </c>
      <c r="AU2" s="26">
        <f t="shared" si="0"/>
        <v>43010</v>
      </c>
      <c r="AV2" s="26">
        <f t="shared" si="0"/>
        <v>43011</v>
      </c>
      <c r="AW2" s="26">
        <f t="shared" si="0"/>
        <v>43012</v>
      </c>
      <c r="AX2" s="26">
        <f t="shared" si="0"/>
        <v>43013</v>
      </c>
      <c r="AY2" s="26">
        <f t="shared" si="0"/>
        <v>43014</v>
      </c>
      <c r="AZ2" s="27">
        <f t="shared" si="0"/>
        <v>43015</v>
      </c>
    </row>
    <row r="3" spans="1:53" ht="15.75" x14ac:dyDescent="0.25">
      <c r="A3">
        <v>1</v>
      </c>
      <c r="B3" s="30" t="s">
        <v>13</v>
      </c>
      <c r="C3" s="30"/>
      <c r="D3" s="28">
        <v>13</v>
      </c>
      <c r="E3" s="28">
        <f>SUM(M3:AZ3)</f>
        <v>13</v>
      </c>
      <c r="F3" s="3"/>
      <c r="G3" s="3"/>
      <c r="H3" s="21" t="str">
        <f t="shared" ref="H3" si="1">IFERROR(F3/(F3+G3),"")</f>
        <v/>
      </c>
      <c r="I3" s="5"/>
      <c r="J3" s="5"/>
      <c r="K3" s="6" t="s">
        <v>5</v>
      </c>
      <c r="L3" s="6"/>
      <c r="M3" s="8"/>
      <c r="N3" s="22">
        <v>1</v>
      </c>
      <c r="O3" s="22">
        <v>1</v>
      </c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>
        <v>1</v>
      </c>
      <c r="AB3" s="22">
        <v>1</v>
      </c>
      <c r="AC3" s="22">
        <v>1</v>
      </c>
      <c r="AD3" s="22">
        <v>1</v>
      </c>
      <c r="AE3" s="22"/>
      <c r="AF3" s="22"/>
      <c r="AG3" s="22">
        <v>1</v>
      </c>
      <c r="AH3" s="22">
        <v>1</v>
      </c>
      <c r="AI3" s="22">
        <v>1</v>
      </c>
      <c r="AJ3" s="22">
        <v>1</v>
      </c>
      <c r="AK3" s="22">
        <v>1</v>
      </c>
      <c r="AL3" s="22"/>
      <c r="AM3" s="22"/>
      <c r="AN3" s="22">
        <v>1</v>
      </c>
      <c r="AO3" s="22">
        <v>1</v>
      </c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11"/>
    </row>
    <row r="4" spans="1:53" ht="16.5" customHeight="1" x14ac:dyDescent="0.25">
      <c r="A4">
        <v>2</v>
      </c>
      <c r="B4" s="31" t="s">
        <v>14</v>
      </c>
      <c r="C4" s="31"/>
      <c r="D4" s="28">
        <v>3</v>
      </c>
      <c r="E4" s="28">
        <f>SUM(M4:AZ4)</f>
        <v>3</v>
      </c>
      <c r="F4" s="3"/>
      <c r="G4" s="3"/>
      <c r="H4" s="21" t="str">
        <f t="shared" ref="H4:H26" si="2">IFERROR(F4/(F4+G4),"")</f>
        <v/>
      </c>
      <c r="I4" s="5"/>
      <c r="J4" s="5"/>
      <c r="K4" s="6" t="s">
        <v>5</v>
      </c>
      <c r="L4" s="6"/>
      <c r="M4" s="8">
        <v>1</v>
      </c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>
        <v>1</v>
      </c>
      <c r="AQ4" s="22">
        <v>1</v>
      </c>
      <c r="AR4" s="22"/>
      <c r="AS4" s="22"/>
      <c r="AT4" s="22"/>
      <c r="AU4" s="22"/>
      <c r="AV4" s="22"/>
      <c r="AW4" s="22"/>
      <c r="AX4" s="22"/>
      <c r="AY4" s="22"/>
      <c r="AZ4" s="11"/>
    </row>
    <row r="5" spans="1:53" ht="15.75" x14ac:dyDescent="0.25">
      <c r="A5">
        <v>3</v>
      </c>
      <c r="B5" s="32" t="s">
        <v>15</v>
      </c>
      <c r="C5" s="32"/>
      <c r="D5" s="28">
        <v>4</v>
      </c>
      <c r="E5" s="28">
        <f>SUM(M5:AZ5)</f>
        <v>4</v>
      </c>
      <c r="F5" s="3"/>
      <c r="G5" s="3"/>
      <c r="H5" s="21" t="str">
        <f t="shared" si="2"/>
        <v/>
      </c>
      <c r="I5" s="5"/>
      <c r="J5" s="5"/>
      <c r="K5" s="6" t="s">
        <v>5</v>
      </c>
      <c r="L5" s="6"/>
      <c r="M5" s="8"/>
      <c r="N5" s="22"/>
      <c r="O5" s="22"/>
      <c r="P5" s="22">
        <v>0.5</v>
      </c>
      <c r="Q5" s="22"/>
      <c r="R5" s="22"/>
      <c r="S5" s="22">
        <v>1</v>
      </c>
      <c r="T5" s="22"/>
      <c r="U5" s="22">
        <v>0.5</v>
      </c>
      <c r="V5" s="22">
        <v>1</v>
      </c>
      <c r="W5" s="22">
        <v>0.5</v>
      </c>
      <c r="X5" s="22"/>
      <c r="Y5" s="22"/>
      <c r="Z5" s="22">
        <v>0.5</v>
      </c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11"/>
    </row>
    <row r="6" spans="1:53" ht="15.75" x14ac:dyDescent="0.25">
      <c r="A6">
        <v>4</v>
      </c>
      <c r="B6" s="30" t="s">
        <v>16</v>
      </c>
      <c r="C6" s="30"/>
      <c r="D6" s="28">
        <v>0.5</v>
      </c>
      <c r="E6" s="28">
        <f>SUM(M6:AZ6)</f>
        <v>0.5</v>
      </c>
      <c r="F6" s="3"/>
      <c r="G6" s="3"/>
      <c r="H6" s="21" t="str">
        <f t="shared" si="2"/>
        <v/>
      </c>
      <c r="I6" s="5"/>
      <c r="J6" s="5"/>
      <c r="K6" s="6" t="s">
        <v>5</v>
      </c>
      <c r="L6" s="6"/>
      <c r="M6" s="8"/>
      <c r="N6" s="22"/>
      <c r="O6" s="22"/>
      <c r="P6" s="22"/>
      <c r="Q6" s="22"/>
      <c r="R6" s="22"/>
      <c r="S6" s="22"/>
      <c r="T6" s="22">
        <v>0.5</v>
      </c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11"/>
    </row>
    <row r="7" spans="1:53" ht="15.75" x14ac:dyDescent="0.25">
      <c r="A7">
        <v>5</v>
      </c>
      <c r="B7" s="31" t="s">
        <v>17</v>
      </c>
      <c r="C7" s="31" t="s">
        <v>21</v>
      </c>
      <c r="D7" s="28">
        <v>2</v>
      </c>
      <c r="E7" s="28">
        <f>SUM(M7:AZ7)</f>
        <v>2</v>
      </c>
      <c r="F7" s="3"/>
      <c r="G7" s="3"/>
      <c r="H7" s="21" t="str">
        <f t="shared" si="2"/>
        <v/>
      </c>
      <c r="I7" s="5"/>
      <c r="J7" s="5"/>
      <c r="K7" s="6" t="s">
        <v>5</v>
      </c>
      <c r="L7" s="6"/>
      <c r="M7" s="8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>
        <v>1</v>
      </c>
      <c r="AS7" s="22"/>
      <c r="AT7" s="22"/>
      <c r="AU7" s="22">
        <v>1</v>
      </c>
      <c r="AV7" s="22"/>
      <c r="AW7" s="22"/>
      <c r="AX7" s="22"/>
      <c r="AY7" s="22"/>
      <c r="AZ7" s="11"/>
      <c r="BA7" s="35"/>
    </row>
    <row r="8" spans="1:53" ht="15.75" x14ac:dyDescent="0.25">
      <c r="A8">
        <v>6</v>
      </c>
      <c r="B8" s="31" t="s">
        <v>18</v>
      </c>
      <c r="C8" s="31"/>
      <c r="D8" s="28">
        <v>0.5</v>
      </c>
      <c r="E8" s="28">
        <f>SUM(M8:AZ8)</f>
        <v>0.5</v>
      </c>
      <c r="F8" s="3"/>
      <c r="G8" s="3"/>
      <c r="H8" s="21" t="str">
        <f t="shared" si="2"/>
        <v/>
      </c>
      <c r="I8" s="4"/>
      <c r="J8" s="5"/>
      <c r="K8" s="6" t="s">
        <v>5</v>
      </c>
      <c r="L8" s="6"/>
      <c r="M8" s="8"/>
      <c r="N8" s="22"/>
      <c r="O8" s="22"/>
      <c r="P8" s="22"/>
      <c r="Q8" s="22"/>
      <c r="R8" s="22"/>
      <c r="S8" s="22"/>
      <c r="T8" s="22"/>
      <c r="U8" s="22">
        <v>0.5</v>
      </c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11"/>
    </row>
    <row r="9" spans="1:53" x14ac:dyDescent="0.25">
      <c r="B9" s="2"/>
      <c r="C9" s="2"/>
      <c r="D9" s="3"/>
      <c r="E9" s="3"/>
      <c r="F9" s="3"/>
      <c r="G9" s="3"/>
      <c r="H9" s="21" t="str">
        <f t="shared" si="2"/>
        <v/>
      </c>
      <c r="I9" s="5"/>
      <c r="J9" s="5"/>
      <c r="K9" s="6"/>
      <c r="L9" s="6"/>
      <c r="M9" s="8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11"/>
    </row>
    <row r="10" spans="1:53" x14ac:dyDescent="0.25">
      <c r="B10" s="2"/>
      <c r="C10" s="2"/>
      <c r="D10" s="3"/>
      <c r="E10" s="3"/>
      <c r="F10" s="3"/>
      <c r="G10" s="3"/>
      <c r="H10" s="21" t="str">
        <f t="shared" si="2"/>
        <v/>
      </c>
      <c r="I10" s="5"/>
      <c r="J10" s="5"/>
      <c r="K10" s="6"/>
      <c r="L10" s="6"/>
      <c r="M10" s="8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11"/>
    </row>
    <row r="11" spans="1:53" x14ac:dyDescent="0.25">
      <c r="B11" s="2"/>
      <c r="C11" s="2"/>
      <c r="D11" s="3"/>
      <c r="E11" s="3"/>
      <c r="F11" s="3"/>
      <c r="G11" s="3"/>
      <c r="H11" s="21" t="str">
        <f t="shared" si="2"/>
        <v/>
      </c>
      <c r="I11" s="5"/>
      <c r="J11" s="5"/>
      <c r="K11" s="6"/>
      <c r="L11" s="6"/>
      <c r="M11" s="8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11"/>
    </row>
    <row r="12" spans="1:53" x14ac:dyDescent="0.25">
      <c r="B12" s="7"/>
      <c r="C12" s="7"/>
      <c r="D12" s="3"/>
      <c r="E12" s="3"/>
      <c r="F12" s="3"/>
      <c r="G12" s="3"/>
      <c r="H12" s="21" t="str">
        <f t="shared" si="2"/>
        <v/>
      </c>
      <c r="I12" s="5"/>
      <c r="J12" s="5"/>
      <c r="K12" s="6"/>
      <c r="L12" s="6"/>
      <c r="M12" s="8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11"/>
    </row>
    <row r="13" spans="1:53" x14ac:dyDescent="0.25">
      <c r="B13" s="7"/>
      <c r="C13" s="7"/>
      <c r="D13" s="3"/>
      <c r="E13" s="3"/>
      <c r="F13" s="3"/>
      <c r="G13" s="3"/>
      <c r="H13" s="21" t="str">
        <f t="shared" si="2"/>
        <v/>
      </c>
      <c r="I13" s="5"/>
      <c r="J13" s="5"/>
      <c r="K13" s="6"/>
      <c r="L13" s="6"/>
      <c r="M13" s="8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11"/>
    </row>
    <row r="14" spans="1:53" x14ac:dyDescent="0.25">
      <c r="B14" s="2"/>
      <c r="C14" s="2"/>
      <c r="D14" s="3"/>
      <c r="E14" s="3"/>
      <c r="F14" s="3"/>
      <c r="G14" s="3"/>
      <c r="H14" s="21" t="str">
        <f t="shared" si="2"/>
        <v/>
      </c>
      <c r="I14" s="5"/>
      <c r="J14" s="5"/>
      <c r="K14" s="6"/>
      <c r="L14" s="6"/>
      <c r="M14" s="8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11"/>
    </row>
    <row r="15" spans="1:53" x14ac:dyDescent="0.25">
      <c r="B15" s="7"/>
      <c r="C15" s="7"/>
      <c r="D15" s="3"/>
      <c r="E15" s="3"/>
      <c r="F15" s="3"/>
      <c r="G15" s="3"/>
      <c r="H15" s="21" t="str">
        <f t="shared" si="2"/>
        <v/>
      </c>
      <c r="I15" s="5"/>
      <c r="J15" s="5"/>
      <c r="K15" s="6"/>
      <c r="L15" s="6"/>
      <c r="M15" s="8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11"/>
    </row>
    <row r="16" spans="1:53" x14ac:dyDescent="0.25">
      <c r="B16" s="7"/>
      <c r="C16" s="7"/>
      <c r="D16" s="3"/>
      <c r="E16" s="3"/>
      <c r="F16" s="3"/>
      <c r="G16" s="3"/>
      <c r="H16" s="21" t="str">
        <f t="shared" si="2"/>
        <v/>
      </c>
      <c r="I16" s="5"/>
      <c r="J16" s="5"/>
      <c r="K16" s="6"/>
      <c r="L16" s="6"/>
      <c r="M16" s="8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11"/>
    </row>
    <row r="17" spans="2:56" x14ac:dyDescent="0.25">
      <c r="B17" s="2"/>
      <c r="C17" s="2"/>
      <c r="D17" s="3"/>
      <c r="E17" s="3"/>
      <c r="F17" s="3"/>
      <c r="G17" s="3"/>
      <c r="H17" s="21" t="str">
        <f t="shared" si="2"/>
        <v/>
      </c>
      <c r="I17" s="5"/>
      <c r="J17" s="5"/>
      <c r="K17" s="6"/>
      <c r="L17" s="6"/>
      <c r="M17" s="8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11"/>
      <c r="BB17" s="24">
        <v>42919</v>
      </c>
      <c r="BC17">
        <f>MONTH(BB17)</f>
        <v>7</v>
      </c>
      <c r="BD17">
        <f>MOD(BC17,2)</f>
        <v>1</v>
      </c>
    </row>
    <row r="18" spans="2:56" x14ac:dyDescent="0.25">
      <c r="B18" s="2"/>
      <c r="C18" s="2"/>
      <c r="D18" s="3"/>
      <c r="E18" s="3"/>
      <c r="F18" s="3"/>
      <c r="G18" s="3"/>
      <c r="H18" s="21" t="str">
        <f t="shared" si="2"/>
        <v/>
      </c>
      <c r="I18" s="5"/>
      <c r="J18" s="5"/>
      <c r="K18" s="6"/>
      <c r="L18" s="6"/>
      <c r="M18" s="8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11"/>
      <c r="BB18" s="24">
        <v>42950</v>
      </c>
      <c r="BC18">
        <f>MONTH(BB18)</f>
        <v>8</v>
      </c>
      <c r="BD18">
        <f>MOD(BC18,2)</f>
        <v>0</v>
      </c>
    </row>
    <row r="19" spans="2:56" x14ac:dyDescent="0.25">
      <c r="B19" s="7"/>
      <c r="C19" s="7"/>
      <c r="D19" s="3"/>
      <c r="E19" s="3"/>
      <c r="F19" s="3"/>
      <c r="G19" s="3"/>
      <c r="H19" s="21" t="str">
        <f t="shared" si="2"/>
        <v/>
      </c>
      <c r="I19" s="5"/>
      <c r="J19" s="5"/>
      <c r="K19" s="6"/>
      <c r="L19" s="6"/>
      <c r="N19" s="23"/>
      <c r="O19" s="23"/>
      <c r="P19" s="23"/>
      <c r="Q19" s="22"/>
      <c r="R19" s="22"/>
      <c r="S19" s="22"/>
      <c r="T19" s="22"/>
      <c r="U19" s="22"/>
      <c r="V19" s="23"/>
      <c r="W19" s="23"/>
      <c r="X19" s="22"/>
      <c r="Y19" s="22"/>
      <c r="Z19" s="22"/>
      <c r="AA19" s="22"/>
      <c r="AB19" s="22"/>
      <c r="AC19" s="23"/>
      <c r="AD19" s="23"/>
      <c r="AE19" s="22"/>
      <c r="AF19" s="22"/>
      <c r="AG19" s="22"/>
      <c r="AH19" s="22"/>
      <c r="AI19" s="22"/>
      <c r="AJ19" s="23"/>
      <c r="AK19" s="23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11"/>
    </row>
    <row r="20" spans="2:56" x14ac:dyDescent="0.25">
      <c r="B20" s="7"/>
      <c r="C20" s="7"/>
      <c r="D20" s="3"/>
      <c r="E20" s="3"/>
      <c r="F20" s="3"/>
      <c r="G20" s="3"/>
      <c r="H20" s="21" t="str">
        <f t="shared" si="2"/>
        <v/>
      </c>
      <c r="I20" s="5"/>
      <c r="J20" s="5"/>
      <c r="K20" s="6"/>
      <c r="L20" s="6"/>
      <c r="N20" s="23"/>
      <c r="O20" s="23"/>
      <c r="P20" s="23"/>
      <c r="Q20" s="23"/>
      <c r="R20" s="23"/>
      <c r="S20" s="22"/>
      <c r="T20" s="22"/>
      <c r="U20" s="22"/>
      <c r="V20" s="23"/>
      <c r="W20" s="23"/>
      <c r="X20" s="23"/>
      <c r="Y20" s="23"/>
      <c r="Z20" s="22"/>
      <c r="AA20" s="22"/>
      <c r="AB20" s="22"/>
      <c r="AC20" s="23"/>
      <c r="AD20" s="23"/>
      <c r="AE20" s="23"/>
      <c r="AF20" s="23"/>
      <c r="AG20" s="22"/>
      <c r="AH20" s="22"/>
      <c r="AI20" s="22"/>
      <c r="AJ20" s="23"/>
      <c r="AK20" s="23"/>
      <c r="AL20" s="23"/>
      <c r="AM20" s="23"/>
      <c r="AN20" s="22"/>
      <c r="AO20" s="22"/>
      <c r="AP20" s="22"/>
      <c r="AQ20" s="23"/>
      <c r="AR20" s="23"/>
      <c r="AS20" s="22"/>
      <c r="AT20" s="22"/>
      <c r="AU20" s="22"/>
      <c r="AV20" s="22"/>
      <c r="AW20" s="22"/>
      <c r="AX20" s="22"/>
      <c r="AY20" s="22"/>
      <c r="AZ20" s="11"/>
    </row>
    <row r="21" spans="2:56" x14ac:dyDescent="0.25">
      <c r="B21" s="2"/>
      <c r="C21" s="2"/>
      <c r="D21" s="3"/>
      <c r="E21" s="3"/>
      <c r="F21" s="3"/>
      <c r="G21" s="3"/>
      <c r="H21" s="21" t="str">
        <f t="shared" si="2"/>
        <v/>
      </c>
      <c r="I21" s="5"/>
      <c r="J21" s="5"/>
      <c r="K21" s="6"/>
      <c r="L21" s="6"/>
      <c r="M21" s="8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3"/>
      <c r="AR21" s="23"/>
      <c r="AS21" s="23"/>
      <c r="AT21" s="23"/>
      <c r="AU21" s="22"/>
      <c r="AV21" s="22"/>
      <c r="AW21" s="22"/>
      <c r="AX21" s="22"/>
      <c r="AY21" s="22"/>
      <c r="AZ21" s="11"/>
    </row>
    <row r="22" spans="2:56" x14ac:dyDescent="0.25">
      <c r="B22" s="2"/>
      <c r="C22" s="2"/>
      <c r="D22" s="3"/>
      <c r="E22" s="3"/>
      <c r="F22" s="3"/>
      <c r="G22" s="3"/>
      <c r="H22" s="21" t="str">
        <f t="shared" ref="H22" si="3">IFERROR(F22/(F22+G22),"")</f>
        <v/>
      </c>
      <c r="I22" s="5"/>
      <c r="J22" s="5"/>
      <c r="K22" s="6"/>
      <c r="L22" s="6"/>
      <c r="M22" s="8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11"/>
    </row>
    <row r="23" spans="2:56" x14ac:dyDescent="0.25">
      <c r="B23" s="2"/>
      <c r="C23" s="2"/>
      <c r="D23" s="3"/>
      <c r="E23" s="3"/>
      <c r="F23" s="3"/>
      <c r="G23" s="3"/>
      <c r="H23" s="21" t="str">
        <f t="shared" si="2"/>
        <v/>
      </c>
      <c r="I23" s="5"/>
      <c r="J23" s="5"/>
      <c r="K23" s="6"/>
      <c r="L23" s="6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11"/>
    </row>
    <row r="24" spans="2:56" x14ac:dyDescent="0.25">
      <c r="B24" s="2"/>
      <c r="C24" s="2"/>
      <c r="D24" s="3"/>
      <c r="E24" s="3"/>
      <c r="F24" s="3"/>
      <c r="G24" s="3"/>
      <c r="H24" s="21" t="str">
        <f t="shared" si="2"/>
        <v/>
      </c>
      <c r="I24" s="5"/>
      <c r="J24" s="4"/>
      <c r="K24" s="6"/>
      <c r="L24" s="6"/>
      <c r="M24" s="8"/>
      <c r="N24" s="22"/>
      <c r="O24" s="22"/>
      <c r="P24" s="22"/>
      <c r="Q24" s="23"/>
      <c r="R24" s="23"/>
      <c r="S24" s="23"/>
      <c r="T24" s="22"/>
      <c r="U24" s="22"/>
      <c r="V24" s="22"/>
      <c r="W24" s="22"/>
      <c r="X24" s="23"/>
      <c r="Y24" s="23"/>
      <c r="Z24" s="23"/>
      <c r="AA24" s="22"/>
      <c r="AB24" s="22"/>
      <c r="AC24" s="22"/>
      <c r="AD24" s="22"/>
      <c r="AE24" s="23"/>
      <c r="AF24" s="23"/>
      <c r="AG24" s="23"/>
      <c r="AH24" s="22"/>
      <c r="AI24" s="22"/>
      <c r="AJ24" s="22"/>
      <c r="AK24" s="22"/>
      <c r="AL24" s="23"/>
      <c r="AM24" s="23"/>
      <c r="AN24" s="23"/>
      <c r="AO24" s="22"/>
      <c r="AP24" s="22"/>
      <c r="AQ24" s="22"/>
      <c r="AR24" s="22"/>
      <c r="AS24" s="22"/>
      <c r="AT24" s="22"/>
      <c r="AU24" s="22"/>
      <c r="AV24" s="22"/>
      <c r="AW24" s="22"/>
      <c r="AX24" s="23"/>
      <c r="AY24" s="22"/>
      <c r="AZ24" s="11"/>
    </row>
    <row r="25" spans="2:56" x14ac:dyDescent="0.25">
      <c r="B25" s="29"/>
      <c r="C25" s="29"/>
      <c r="D25" s="3"/>
      <c r="E25" s="3"/>
      <c r="F25" s="3"/>
      <c r="G25" s="3"/>
      <c r="H25" s="21" t="str">
        <f t="shared" si="2"/>
        <v/>
      </c>
      <c r="I25" s="5"/>
      <c r="J25" s="5"/>
      <c r="K25" s="6"/>
      <c r="L25" s="6"/>
      <c r="M25" s="8"/>
      <c r="N25" s="22"/>
      <c r="O25" s="22"/>
      <c r="P25" s="22"/>
      <c r="Q25" s="23"/>
      <c r="R25" s="23"/>
      <c r="S25" s="23"/>
      <c r="T25" s="22"/>
      <c r="U25" s="22"/>
      <c r="V25" s="22"/>
      <c r="W25" s="22"/>
      <c r="X25" s="23"/>
      <c r="Y25" s="23"/>
      <c r="Z25" s="23"/>
      <c r="AA25" s="22"/>
      <c r="AB25" s="22"/>
      <c r="AC25" s="22"/>
      <c r="AD25" s="22"/>
      <c r="AE25" s="23"/>
      <c r="AF25" s="23"/>
      <c r="AG25" s="23"/>
      <c r="AH25" s="22"/>
      <c r="AI25" s="22"/>
      <c r="AJ25" s="22"/>
      <c r="AK25" s="22"/>
      <c r="AL25" s="23"/>
      <c r="AM25" s="23"/>
      <c r="AN25" s="23"/>
      <c r="AO25" s="22"/>
      <c r="AP25" s="22"/>
      <c r="AQ25" s="22"/>
      <c r="AR25" s="22"/>
      <c r="AS25" s="23"/>
      <c r="AT25" s="23"/>
      <c r="AU25" s="23"/>
      <c r="AV25" s="22"/>
      <c r="AW25" s="22"/>
      <c r="AX25" s="22"/>
      <c r="AY25" s="22"/>
      <c r="AZ25" s="11"/>
    </row>
    <row r="26" spans="2:56" x14ac:dyDescent="0.25">
      <c r="B26" s="7"/>
      <c r="C26" s="7"/>
      <c r="D26" s="3"/>
      <c r="E26" s="3"/>
      <c r="F26" s="3"/>
      <c r="G26" s="3"/>
      <c r="H26" s="21" t="str">
        <f t="shared" si="2"/>
        <v/>
      </c>
      <c r="I26" s="5"/>
      <c r="J26" s="5"/>
      <c r="K26" s="6"/>
      <c r="L26" s="6"/>
      <c r="M26" s="10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3"/>
      <c r="AT26" s="23"/>
      <c r="AU26" s="23"/>
      <c r="AV26" s="22"/>
      <c r="AW26" s="22"/>
      <c r="AX26" s="22"/>
      <c r="AY26" s="22"/>
      <c r="AZ26" s="11"/>
    </row>
    <row r="27" spans="2:56" x14ac:dyDescent="0.25">
      <c r="B27" s="9" t="s">
        <v>5</v>
      </c>
      <c r="C27" s="9"/>
      <c r="I27" s="8"/>
      <c r="J27" s="8"/>
      <c r="K27" s="18" t="s">
        <v>5</v>
      </c>
      <c r="L27" s="36" t="s">
        <v>5</v>
      </c>
      <c r="M27" s="12">
        <f>IF(SUMIF($K$3:$K$26,$K27,M$3:M$26)=0,"",SUMIF($K$3:$K$26,$K27,M$3:M$26))</f>
        <v>1</v>
      </c>
      <c r="N27" s="13">
        <f t="shared" ref="N27:AZ29" si="4">IF(SUMIF($K$3:$K$26,$K27,N$3:N$26)=0,"",SUMIF($K$3:$K$26,$K27,N$3:N$26))</f>
        <v>1</v>
      </c>
      <c r="O27" s="13">
        <f t="shared" si="4"/>
        <v>1</v>
      </c>
      <c r="P27" s="13">
        <f t="shared" si="4"/>
        <v>0.5</v>
      </c>
      <c r="Q27" s="13" t="str">
        <f t="shared" si="4"/>
        <v/>
      </c>
      <c r="R27" s="13" t="str">
        <f t="shared" si="4"/>
        <v/>
      </c>
      <c r="S27" s="13">
        <f t="shared" si="4"/>
        <v>1</v>
      </c>
      <c r="T27" s="13">
        <f t="shared" si="4"/>
        <v>0.5</v>
      </c>
      <c r="U27" s="13">
        <f t="shared" si="4"/>
        <v>1</v>
      </c>
      <c r="V27" s="13">
        <f t="shared" si="4"/>
        <v>1</v>
      </c>
      <c r="W27" s="13">
        <f t="shared" si="4"/>
        <v>0.5</v>
      </c>
      <c r="X27" s="13" t="str">
        <f t="shared" si="4"/>
        <v/>
      </c>
      <c r="Y27" s="13" t="str">
        <f t="shared" si="4"/>
        <v/>
      </c>
      <c r="Z27" s="13">
        <f t="shared" si="4"/>
        <v>0.5</v>
      </c>
      <c r="AA27" s="13">
        <f t="shared" si="4"/>
        <v>1</v>
      </c>
      <c r="AB27" s="13">
        <f t="shared" si="4"/>
        <v>1</v>
      </c>
      <c r="AC27" s="13">
        <f t="shared" si="4"/>
        <v>1</v>
      </c>
      <c r="AD27" s="13">
        <f t="shared" si="4"/>
        <v>1</v>
      </c>
      <c r="AE27" s="13" t="str">
        <f t="shared" si="4"/>
        <v/>
      </c>
      <c r="AF27" s="13" t="str">
        <f t="shared" si="4"/>
        <v/>
      </c>
      <c r="AG27" s="13">
        <f t="shared" si="4"/>
        <v>1</v>
      </c>
      <c r="AH27" s="13">
        <f t="shared" si="4"/>
        <v>1</v>
      </c>
      <c r="AI27" s="13">
        <f t="shared" si="4"/>
        <v>1</v>
      </c>
      <c r="AJ27" s="13">
        <f t="shared" si="4"/>
        <v>1</v>
      </c>
      <c r="AK27" s="13">
        <f t="shared" si="4"/>
        <v>1</v>
      </c>
      <c r="AL27" s="13" t="str">
        <f t="shared" si="4"/>
        <v/>
      </c>
      <c r="AM27" s="13" t="str">
        <f t="shared" si="4"/>
        <v/>
      </c>
      <c r="AN27" s="13">
        <f t="shared" si="4"/>
        <v>1</v>
      </c>
      <c r="AO27" s="13">
        <f t="shared" si="4"/>
        <v>1</v>
      </c>
      <c r="AP27" s="13">
        <f t="shared" si="4"/>
        <v>1</v>
      </c>
      <c r="AQ27" s="13">
        <f t="shared" si="4"/>
        <v>1</v>
      </c>
      <c r="AR27" s="13">
        <f t="shared" si="4"/>
        <v>1</v>
      </c>
      <c r="AS27" s="13" t="str">
        <f t="shared" si="4"/>
        <v/>
      </c>
      <c r="AT27" s="13" t="str">
        <f t="shared" si="4"/>
        <v/>
      </c>
      <c r="AU27" s="13">
        <f t="shared" si="4"/>
        <v>1</v>
      </c>
      <c r="AV27" s="13" t="str">
        <f t="shared" si="4"/>
        <v/>
      </c>
      <c r="AW27" s="13" t="str">
        <f t="shared" si="4"/>
        <v/>
      </c>
      <c r="AX27" s="13" t="str">
        <f t="shared" si="4"/>
        <v/>
      </c>
      <c r="AY27" s="13" t="str">
        <f t="shared" si="4"/>
        <v/>
      </c>
      <c r="AZ27" s="39" t="str">
        <f t="shared" si="4"/>
        <v/>
      </c>
    </row>
    <row r="28" spans="2:56" x14ac:dyDescent="0.25">
      <c r="B28" s="9" t="s">
        <v>6</v>
      </c>
      <c r="C28" s="9"/>
      <c r="I28" s="8"/>
      <c r="J28" s="8"/>
      <c r="K28" s="19" t="s">
        <v>6</v>
      </c>
      <c r="L28" s="37" t="s">
        <v>6</v>
      </c>
      <c r="M28" s="14" t="str">
        <f t="shared" ref="M28:M29" si="5">IF(SUMIF($K$3:$K$26,$K28,M$3:M$26)=0,"",SUMIF($K$3:$K$26,$K28,M$3:M$26))</f>
        <v/>
      </c>
      <c r="N28" s="15" t="str">
        <f t="shared" si="4"/>
        <v/>
      </c>
      <c r="O28" s="15" t="str">
        <f t="shared" si="4"/>
        <v/>
      </c>
      <c r="P28" s="15" t="str">
        <f t="shared" si="4"/>
        <v/>
      </c>
      <c r="Q28" s="15" t="str">
        <f t="shared" si="4"/>
        <v/>
      </c>
      <c r="R28" s="15" t="str">
        <f t="shared" si="4"/>
        <v/>
      </c>
      <c r="S28" s="15" t="str">
        <f t="shared" si="4"/>
        <v/>
      </c>
      <c r="T28" s="15" t="str">
        <f t="shared" si="4"/>
        <v/>
      </c>
      <c r="U28" s="15" t="str">
        <f t="shared" si="4"/>
        <v/>
      </c>
      <c r="V28" s="15" t="str">
        <f t="shared" si="4"/>
        <v/>
      </c>
      <c r="W28" s="15" t="str">
        <f t="shared" si="4"/>
        <v/>
      </c>
      <c r="X28" s="15" t="str">
        <f t="shared" si="4"/>
        <v/>
      </c>
      <c r="Y28" s="15" t="str">
        <f t="shared" si="4"/>
        <v/>
      </c>
      <c r="Z28" s="15" t="str">
        <f t="shared" si="4"/>
        <v/>
      </c>
      <c r="AA28" s="15" t="str">
        <f t="shared" si="4"/>
        <v/>
      </c>
      <c r="AB28" s="15" t="str">
        <f t="shared" si="4"/>
        <v/>
      </c>
      <c r="AC28" s="15" t="str">
        <f t="shared" si="4"/>
        <v/>
      </c>
      <c r="AD28" s="15" t="str">
        <f t="shared" si="4"/>
        <v/>
      </c>
      <c r="AE28" s="15" t="str">
        <f t="shared" si="4"/>
        <v/>
      </c>
      <c r="AF28" s="15" t="str">
        <f t="shared" si="4"/>
        <v/>
      </c>
      <c r="AG28" s="15" t="str">
        <f t="shared" si="4"/>
        <v/>
      </c>
      <c r="AH28" s="15" t="str">
        <f t="shared" si="4"/>
        <v/>
      </c>
      <c r="AI28" s="15" t="str">
        <f t="shared" si="4"/>
        <v/>
      </c>
      <c r="AJ28" s="15" t="str">
        <f t="shared" si="4"/>
        <v/>
      </c>
      <c r="AK28" s="15" t="str">
        <f t="shared" si="4"/>
        <v/>
      </c>
      <c r="AL28" s="15" t="str">
        <f t="shared" si="4"/>
        <v/>
      </c>
      <c r="AM28" s="15" t="str">
        <f t="shared" si="4"/>
        <v/>
      </c>
      <c r="AN28" s="15" t="str">
        <f t="shared" si="4"/>
        <v/>
      </c>
      <c r="AO28" s="15" t="str">
        <f t="shared" si="4"/>
        <v/>
      </c>
      <c r="AP28" s="15" t="str">
        <f t="shared" si="4"/>
        <v/>
      </c>
      <c r="AQ28" s="15" t="str">
        <f t="shared" si="4"/>
        <v/>
      </c>
      <c r="AR28" s="15" t="str">
        <f t="shared" si="4"/>
        <v/>
      </c>
      <c r="AS28" s="15" t="str">
        <f t="shared" si="4"/>
        <v/>
      </c>
      <c r="AT28" s="15" t="str">
        <f t="shared" si="4"/>
        <v/>
      </c>
      <c r="AU28" s="15" t="str">
        <f t="shared" si="4"/>
        <v/>
      </c>
      <c r="AV28" s="15" t="str">
        <f t="shared" si="4"/>
        <v/>
      </c>
      <c r="AW28" s="15" t="str">
        <f t="shared" si="4"/>
        <v/>
      </c>
      <c r="AX28" s="15" t="str">
        <f t="shared" si="4"/>
        <v/>
      </c>
      <c r="AY28" s="15" t="str">
        <f t="shared" si="4"/>
        <v/>
      </c>
      <c r="AZ28" s="40" t="str">
        <f t="shared" si="4"/>
        <v/>
      </c>
    </row>
    <row r="29" spans="2:56" x14ac:dyDescent="0.25">
      <c r="B29" s="9" t="s">
        <v>7</v>
      </c>
      <c r="C29" s="9"/>
      <c r="I29" s="8"/>
      <c r="J29" s="8"/>
      <c r="K29" s="20" t="s">
        <v>7</v>
      </c>
      <c r="L29" s="38" t="s">
        <v>7</v>
      </c>
      <c r="M29" s="16" t="str">
        <f t="shared" si="5"/>
        <v/>
      </c>
      <c r="N29" s="17" t="str">
        <f t="shared" si="4"/>
        <v/>
      </c>
      <c r="O29" s="17" t="str">
        <f t="shared" si="4"/>
        <v/>
      </c>
      <c r="P29" s="17" t="str">
        <f t="shared" si="4"/>
        <v/>
      </c>
      <c r="Q29" s="17" t="str">
        <f t="shared" si="4"/>
        <v/>
      </c>
      <c r="R29" s="17" t="str">
        <f t="shared" si="4"/>
        <v/>
      </c>
      <c r="S29" s="17" t="str">
        <f t="shared" si="4"/>
        <v/>
      </c>
      <c r="T29" s="17" t="str">
        <f t="shared" si="4"/>
        <v/>
      </c>
      <c r="U29" s="17" t="str">
        <f t="shared" si="4"/>
        <v/>
      </c>
      <c r="V29" s="17" t="str">
        <f t="shared" si="4"/>
        <v/>
      </c>
      <c r="W29" s="17" t="str">
        <f t="shared" si="4"/>
        <v/>
      </c>
      <c r="X29" s="17" t="str">
        <f t="shared" si="4"/>
        <v/>
      </c>
      <c r="Y29" s="17" t="str">
        <f t="shared" si="4"/>
        <v/>
      </c>
      <c r="Z29" s="17" t="str">
        <f t="shared" si="4"/>
        <v/>
      </c>
      <c r="AA29" s="17" t="str">
        <f t="shared" si="4"/>
        <v/>
      </c>
      <c r="AB29" s="17" t="str">
        <f t="shared" si="4"/>
        <v/>
      </c>
      <c r="AC29" s="17" t="str">
        <f t="shared" si="4"/>
        <v/>
      </c>
      <c r="AD29" s="17" t="str">
        <f t="shared" si="4"/>
        <v/>
      </c>
      <c r="AE29" s="17" t="str">
        <f t="shared" si="4"/>
        <v/>
      </c>
      <c r="AF29" s="17" t="str">
        <f t="shared" si="4"/>
        <v/>
      </c>
      <c r="AG29" s="17" t="str">
        <f t="shared" si="4"/>
        <v/>
      </c>
      <c r="AH29" s="17" t="str">
        <f t="shared" si="4"/>
        <v/>
      </c>
      <c r="AI29" s="17" t="str">
        <f t="shared" si="4"/>
        <v/>
      </c>
      <c r="AJ29" s="17" t="str">
        <f t="shared" si="4"/>
        <v/>
      </c>
      <c r="AK29" s="17" t="str">
        <f t="shared" si="4"/>
        <v/>
      </c>
      <c r="AL29" s="17" t="str">
        <f t="shared" si="4"/>
        <v/>
      </c>
      <c r="AM29" s="17" t="str">
        <f t="shared" si="4"/>
        <v/>
      </c>
      <c r="AN29" s="17" t="str">
        <f t="shared" si="4"/>
        <v/>
      </c>
      <c r="AO29" s="17" t="str">
        <f t="shared" si="4"/>
        <v/>
      </c>
      <c r="AP29" s="17" t="str">
        <f t="shared" si="4"/>
        <v/>
      </c>
      <c r="AQ29" s="17" t="str">
        <f t="shared" si="4"/>
        <v/>
      </c>
      <c r="AR29" s="17" t="str">
        <f t="shared" si="4"/>
        <v/>
      </c>
      <c r="AS29" s="17" t="str">
        <f t="shared" si="4"/>
        <v/>
      </c>
      <c r="AT29" s="17" t="str">
        <f t="shared" si="4"/>
        <v/>
      </c>
      <c r="AU29" s="17" t="str">
        <f t="shared" si="4"/>
        <v/>
      </c>
      <c r="AV29" s="17" t="str">
        <f t="shared" si="4"/>
        <v/>
      </c>
      <c r="AW29" s="17" t="str">
        <f t="shared" si="4"/>
        <v/>
      </c>
      <c r="AX29" s="17" t="str">
        <f t="shared" si="4"/>
        <v/>
      </c>
      <c r="AY29" s="17" t="str">
        <f t="shared" si="4"/>
        <v/>
      </c>
      <c r="AZ29" s="41" t="str">
        <f t="shared" si="4"/>
        <v/>
      </c>
    </row>
    <row r="30" spans="2:56" x14ac:dyDescent="0.25">
      <c r="B30" s="9" t="s">
        <v>8</v>
      </c>
      <c r="C30" s="9"/>
    </row>
  </sheetData>
  <conditionalFormatting sqref="H23:H26 H4:H21">
    <cfRule type="dataBar" priority="1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{2D226932-A6C6-4C4F-91FB-7AA08624C0D1}</x14:id>
        </ext>
      </extLst>
    </cfRule>
  </conditionalFormatting>
  <conditionalFormatting sqref="H22">
    <cfRule type="dataBar" priority="1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{AFF66C2D-67C2-4401-8A7A-288FA06C237C}</x14:id>
        </ext>
      </extLst>
    </cfRule>
  </conditionalFormatting>
  <conditionalFormatting sqref="H3">
    <cfRule type="dataBar" priority="10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{B5B88C0B-9F0C-477A-B667-C440569EE08F}</x14:id>
        </ext>
      </extLst>
    </cfRule>
  </conditionalFormatting>
  <conditionalFormatting sqref="M2:AZ2">
    <cfRule type="expression" dxfId="17" priority="4">
      <formula>MOD(MONTH(M2),2)=0</formula>
    </cfRule>
    <cfRule type="expression" dxfId="16" priority="5">
      <formula>MOD(MONTH(M2),2)=1</formula>
    </cfRule>
  </conditionalFormatting>
  <conditionalFormatting sqref="D3:D26">
    <cfRule type="expression" dxfId="15" priority="1">
      <formula>AND(D3&gt;0,D3&lt;E3)</formula>
    </cfRule>
    <cfRule type="expression" dxfId="14" priority="2">
      <formula>AND(D3&gt;0,D3=E3)</formula>
    </cfRule>
    <cfRule type="expression" dxfId="13" priority="3">
      <formula>AND(D3&gt;0,D3&gt;E3)</formula>
    </cfRule>
  </conditionalFormatting>
  <conditionalFormatting sqref="M3:AZ29">
    <cfRule type="expression" dxfId="9" priority="6">
      <formula>AND(M3&gt;1,M3&lt;&gt;"")</formula>
    </cfRule>
    <cfRule type="expression" dxfId="12" priority="7">
      <formula>M3=1</formula>
    </cfRule>
    <cfRule type="expression" dxfId="11" priority="8">
      <formula>AND(M3&gt;0,M3&lt;1)</formula>
    </cfRule>
    <cfRule type="expression" dxfId="10" priority="9">
      <formula>OR(WEEKDAY(M$2)=1,WEEKDAY(M$2)=7)</formula>
    </cfRule>
  </conditionalFormatting>
  <pageMargins left="0.7" right="0.7" top="0.75" bottom="0.75" header="0.3" footer="0.3"/>
  <pageSetup paperSize="9" orientation="portrait" verticalDpi="597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226932-A6C6-4C4F-91FB-7AA08624C0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H23:H26 H4:H21</xm:sqref>
        </x14:conditionalFormatting>
        <x14:conditionalFormatting xmlns:xm="http://schemas.microsoft.com/office/excel/2006/main">
          <x14:cfRule type="dataBar" id="{AFF66C2D-67C2-4401-8A7A-288FA06C237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H22</xm:sqref>
        </x14:conditionalFormatting>
        <x14:conditionalFormatting xmlns:xm="http://schemas.microsoft.com/office/excel/2006/main">
          <x14:cfRule type="dataBar" id="{B5B88C0B-9F0C-477A-B667-C440569EE08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Wal-Mart Stores,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Xu</dc:creator>
  <cp:lastModifiedBy>Eric Huang</cp:lastModifiedBy>
  <dcterms:created xsi:type="dcterms:W3CDTF">2017-06-30T03:06:32Z</dcterms:created>
  <dcterms:modified xsi:type="dcterms:W3CDTF">2017-09-01T06:58:41Z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-1006359818</vt:i4>
  </property>
  <property fmtid="{D5CDD505-2E9C-101B-9397-08002B2CF9AE}" pid="3" name="_NewReviewCycle">
    <vt:lpwstr/>
  </property>
  <property fmtid="{D5CDD505-2E9C-101B-9397-08002B2CF9AE}" pid="4" name="_EmailSubject">
    <vt:lpwstr>Short-Term Dev Plan Template</vt:lpwstr>
  </property>
  <property fmtid="{D5CDD505-2E9C-101B-9397-08002B2CF9AE}" pid="5" name="_AuthorEmail">
    <vt:lpwstr>Yaqing.Xu0@walmart.com</vt:lpwstr>
  </property>
  <property fmtid="{D5CDD505-2E9C-101B-9397-08002B2CF9AE}" pid="6" name="_AuthorEmailDisplayName">
    <vt:lpwstr>Dennis Xu</vt:lpwstr>
  </property>
  <property fmtid="{D5CDD505-2E9C-101B-9397-08002B2CF9AE}" pid="7" name="_ReviewingToolsShownOnce">
    <vt:lpwstr/>
  </property>
</Properties>
</file>