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rstaveley\Documents\DataBootCamp\repo_upload_to\Unit1_Assignment\"/>
    </mc:Choice>
  </mc:AlternateContent>
  <bookViews>
    <workbookView xWindow="0" yWindow="0" windowWidth="14370" windowHeight="12780"/>
  </bookViews>
  <sheets>
    <sheet name="Sheet1" sheetId="1" r:id="rId1"/>
    <sheet name="pivots_category" sheetId="3" r:id="rId2"/>
    <sheet name="pivots_subcat" sheetId="4" r:id="rId3"/>
    <sheet name="pivot_date_created_conversion" sheetId="5" r:id="rId4"/>
    <sheet name="Bonus" sheetId="2" r:id="rId5"/>
  </sheets>
  <definedNames>
    <definedName name="_xlnm._FilterDatabase" localSheetId="0" hidden="1">Sheet1!$A$1:$T$4115</definedName>
  </definedNames>
  <calcPr calcId="162913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2" i="2" l="1"/>
  <c r="D11" i="2"/>
  <c r="D10" i="2"/>
  <c r="D9" i="2"/>
  <c r="D8" i="2"/>
  <c r="D7" i="2"/>
  <c r="D6" i="2"/>
  <c r="D5" i="2"/>
  <c r="D4" i="2"/>
  <c r="D3" i="2"/>
  <c r="C12" i="2"/>
  <c r="C11" i="2"/>
  <c r="C10" i="2"/>
  <c r="C9" i="2"/>
  <c r="C8" i="2"/>
  <c r="B8" i="2"/>
  <c r="C7" i="2"/>
  <c r="C6" i="2"/>
  <c r="C5" i="2"/>
  <c r="C4" i="2"/>
  <c r="C3" i="2"/>
  <c r="B12" i="2"/>
  <c r="B11" i="2"/>
  <c r="B10" i="2"/>
  <c r="B9" i="2"/>
  <c r="B7" i="2"/>
  <c r="B6" i="2"/>
  <c r="B5" i="2"/>
  <c r="B4" i="2"/>
  <c r="B3" i="2"/>
  <c r="D13" i="2"/>
  <c r="C13" i="2"/>
  <c r="B13" i="2"/>
  <c r="D2" i="2"/>
  <c r="C2" i="2"/>
  <c r="B2" i="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E9" i="2" l="1"/>
  <c r="G9" i="2" s="1"/>
  <c r="E7" i="2"/>
  <c r="G7" i="2" s="1"/>
  <c r="E3" i="2"/>
  <c r="H3" i="2" s="1"/>
  <c r="E12" i="2"/>
  <c r="E11" i="2"/>
  <c r="F11" i="2" s="1"/>
  <c r="E10" i="2"/>
  <c r="E8" i="2"/>
  <c r="E6" i="2"/>
  <c r="E5" i="2"/>
  <c r="E4" i="2"/>
  <c r="E13" i="2"/>
  <c r="H13" i="2" s="1"/>
  <c r="E2" i="2"/>
  <c r="H2" i="2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9" i="2" l="1"/>
  <c r="H9" i="2"/>
  <c r="G3" i="2"/>
  <c r="F13" i="2"/>
  <c r="G13" i="2"/>
  <c r="H7" i="2"/>
  <c r="F3" i="2"/>
  <c r="F7" i="2"/>
  <c r="H12" i="2"/>
  <c r="G12" i="2"/>
  <c r="F12" i="2"/>
  <c r="G11" i="2"/>
  <c r="H11" i="2"/>
  <c r="H10" i="2"/>
  <c r="G10" i="2"/>
  <c r="F10" i="2"/>
  <c r="G8" i="2"/>
  <c r="H8" i="2"/>
  <c r="F8" i="2"/>
  <c r="G6" i="2"/>
  <c r="H6" i="2"/>
  <c r="F6" i="2"/>
  <c r="H5" i="2"/>
  <c r="G5" i="2"/>
  <c r="F5" i="2"/>
  <c r="H4" i="2"/>
  <c r="G4" i="2"/>
  <c r="F4" i="2"/>
  <c r="F2" i="2"/>
  <c r="G2" i="2"/>
</calcChain>
</file>

<file path=xl/sharedStrings.xml><?xml version="1.0" encoding="utf-8"?>
<sst xmlns="http://schemas.openxmlformats.org/spreadsheetml/2006/main" count="24821" uniqueCount="8403">
  <si>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</si>
  <si>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</si>
  <si>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</si>
  <si>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</si>
  <si>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</si>
  <si>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</si>
  <si>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</si>
  <si>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</si>
  <si>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</si>
  <si>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</si>
  <si>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</si>
  <si>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</si>
  <si>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</si>
  <si>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</si>
  <si>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</si>
  <si>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</si>
  <si>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</si>
  <si>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</si>
  <si>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</si>
  <si>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</si>
  <si>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</si>
  <si>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</si>
  <si>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</si>
  <si>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</si>
  <si>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</si>
  <si>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</si>
  <si>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</si>
  <si>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</si>
  <si>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</si>
  <si>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</si>
  <si>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</si>
  <si>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</si>
  <si>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</si>
  <si>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</si>
  <si>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</si>
  <si>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</si>
  <si>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</si>
  <si>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</si>
  <si>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</si>
  <si>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</si>
  <si>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</si>
  <si>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</si>
  <si>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</si>
  <si>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</si>
  <si>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</si>
  <si>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</si>
  <si>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</si>
  <si>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</si>
  <si>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</si>
  <si>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</si>
  <si>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</si>
  <si>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</si>
  <si>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</si>
  <si>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</si>
  <si>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</si>
  <si>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</si>
  <si>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</si>
  <si>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</si>
  <si>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</si>
  <si>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</si>
  <si>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</si>
  <si>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</si>
  <si>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</si>
  <si>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</si>
  <si>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</si>
  <si>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</si>
  <si>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</si>
  <si>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</si>
  <si>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</si>
  <si>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</si>
  <si>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</si>
  <si>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</si>
  <si>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</si>
  <si>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</si>
  <si>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</si>
  <si>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</si>
  <si>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</si>
  <si>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</si>
  <si>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</si>
  <si>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</si>
  <si>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</si>
  <si>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</si>
  <si>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</si>
  <si>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</si>
  <si>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</si>
  <si>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</si>
  <si>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</si>
  <si>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</si>
  <si>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</si>
  <si>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</si>
  <si>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</si>
  <si>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</si>
  <si>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</si>
  <si>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</si>
  <si>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</si>
  <si>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</si>
  <si>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</si>
  <si>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</si>
  <si>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</si>
  <si>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</si>
  <si>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</si>
  <si>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</si>
  <si>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</si>
  <si>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</si>
  <si>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</si>
  <si>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</si>
  <si>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</si>
  <si>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</si>
  <si>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</si>
  <si>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</si>
  <si>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</si>
  <si>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</si>
  <si>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</si>
  <si>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</si>
  <si>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</si>
  <si>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</si>
  <si>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</si>
  <si>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</si>
  <si>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</si>
  <si>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</si>
  <si>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</si>
  <si>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</si>
  <si>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</si>
  <si>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</si>
  <si>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</si>
  <si>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</si>
  <si>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</si>
  <si>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</si>
  <si>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</si>
  <si>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</si>
  <si>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</si>
  <si>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</si>
  <si>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</si>
  <si>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</si>
  <si>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</si>
  <si>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</si>
  <si>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</si>
  <si>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</si>
  <si>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</si>
  <si>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</si>
  <si>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</si>
  <si>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</si>
  <si>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</si>
  <si>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</si>
  <si>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</si>
  <si>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</si>
  <si>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</si>
  <si>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</si>
  <si>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</si>
  <si>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</si>
  <si>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</si>
  <si>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</si>
  <si>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</si>
  <si>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</si>
  <si>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</si>
  <si>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</si>
  <si>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</si>
  <si>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</si>
  <si>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</si>
  <si>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</si>
  <si>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</si>
  <si>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</si>
  <si>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</si>
  <si>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</si>
  <si>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</si>
  <si>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</si>
  <si>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</si>
  <si>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</si>
  <si>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</si>
  <si>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</si>
  <si>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</si>
  <si>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</si>
  <si>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</si>
  <si>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</si>
  <si>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</si>
  <si>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</si>
  <si>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</si>
  <si>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</si>
  <si>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</si>
  <si>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</si>
  <si>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</si>
  <si>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</si>
  <si>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</si>
  <si>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</si>
  <si>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</si>
  <si>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</si>
  <si>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</si>
  <si>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</si>
  <si>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</si>
  <si>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</si>
  <si>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</si>
  <si>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</si>
  <si>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</si>
  <si>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</si>
  <si>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</si>
  <si>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</si>
  <si>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</si>
  <si>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</si>
  <si>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</si>
  <si>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</si>
  <si>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</si>
  <si>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</si>
  <si>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</si>
  <si>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</si>
  <si>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</si>
  <si>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</si>
  <si>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</si>
  <si>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</si>
  <si>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</si>
  <si>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</si>
  <si>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</si>
  <si>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</si>
  <si>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</si>
  <si>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</si>
  <si>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</si>
  <si>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</si>
  <si>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</si>
  <si>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</si>
  <si>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</si>
  <si>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</si>
  <si>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</si>
  <si>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</si>
  <si>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</si>
  <si>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</si>
  <si>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</si>
  <si>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</si>
  <si>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</si>
  <si>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</si>
  <si>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</si>
  <si>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</si>
  <si>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</si>
  <si>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</si>
  <si>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</si>
  <si>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</si>
  <si>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</si>
  <si>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</si>
  <si>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</si>
  <si>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</si>
  <si>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</si>
  <si>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</si>
  <si>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</si>
  <si>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</si>
  <si>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</si>
  <si>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</si>
  <si>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</si>
  <si>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</si>
  <si>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</si>
  <si>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</si>
  <si>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</si>
  <si>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</si>
  <si>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</si>
  <si>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</si>
  <si>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</si>
  <si>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</si>
  <si>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</si>
  <si>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</si>
  <si>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</si>
  <si>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</si>
  <si>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</si>
  <si>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</si>
  <si>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</si>
  <si>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</si>
  <si>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</si>
  <si>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</si>
  <si>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</si>
  <si>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</si>
  <si>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</si>
  <si>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</si>
  <si>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</si>
  <si>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</si>
  <si>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</si>
  <si>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</si>
  <si>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</si>
  <si>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</si>
  <si>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</si>
  <si>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</si>
  <si>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</si>
  <si>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</si>
  <si>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</si>
  <si>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</si>
  <si>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</si>
  <si>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</si>
  <si>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</si>
  <si>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</si>
  <si>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</si>
  <si>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</si>
  <si>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</si>
  <si>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</si>
  <si>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</si>
  <si>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</si>
  <si>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</si>
  <si>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</si>
  <si>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</si>
  <si>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</si>
  <si>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</si>
  <si>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</si>
  <si>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</si>
  <si>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</si>
  <si>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</si>
  <si>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</si>
  <si>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</si>
  <si>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</si>
  <si>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</si>
  <si>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</si>
  <si>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</si>
  <si>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</si>
  <si>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</si>
  <si>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</si>
  <si>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</si>
  <si>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</si>
  <si>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</si>
  <si>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</si>
  <si>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</si>
  <si>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</si>
  <si>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</si>
  <si>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</si>
  <si>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</si>
  <si>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</si>
  <si>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</si>
  <si>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</si>
  <si>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</si>
  <si>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</si>
  <si>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</si>
  <si>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</si>
  <si>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</si>
  <si>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</si>
  <si>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</si>
  <si>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</si>
  <si>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</si>
  <si>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</si>
  <si>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</si>
  <si>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</si>
  <si>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</si>
  <si>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</si>
  <si>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</si>
  <si>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</si>
  <si>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</si>
  <si>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</si>
  <si>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</si>
  <si>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</si>
  <si>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</si>
  <si>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</si>
  <si>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</si>
  <si>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</si>
  <si>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</si>
  <si>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</si>
  <si>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</si>
  <si>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</si>
  <si>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</si>
  <si>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</si>
  <si>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</si>
  <si>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</si>
  <si>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</si>
  <si>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</si>
  <si>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</si>
  <si>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</si>
  <si>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</si>
  <si>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</si>
  <si>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</si>
  <si>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</si>
  <si>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</si>
  <si>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</si>
  <si>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</si>
  <si>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</si>
  <si>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</si>
  <si>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</si>
  <si>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</si>
  <si>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</si>
  <si>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</si>
  <si>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</si>
  <si>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</si>
  <si>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</si>
  <si>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</si>
  <si>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</si>
  <si>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</si>
  <si>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</si>
  <si>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</si>
  <si>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</si>
  <si>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</si>
  <si>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</si>
  <si>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</si>
  <si>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</si>
  <si>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</si>
  <si>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</si>
  <si>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</si>
  <si>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</si>
  <si>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</si>
  <si>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</si>
  <si>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</si>
  <si>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</si>
  <si>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</si>
  <si>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</si>
  <si>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</si>
  <si>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</si>
  <si>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</si>
  <si>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</si>
  <si>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</si>
  <si>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</si>
  <si>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</si>
  <si>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</si>
  <si>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</si>
  <si>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</si>
  <si>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</si>
  <si>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</si>
  <si>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</si>
  <si>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</si>
  <si>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</si>
  <si>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</si>
  <si>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</si>
  <si>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</si>
  <si>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</si>
  <si>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</si>
  <si>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</si>
  <si>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</si>
  <si>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</si>
  <si>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</si>
  <si>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</si>
  <si>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</si>
  <si>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</si>
  <si>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</si>
  <si>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</si>
  <si>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</si>
  <si>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</si>
  <si>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</si>
  <si>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</si>
  <si>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</si>
  <si>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</si>
  <si>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</si>
  <si>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</si>
  <si>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</si>
  <si>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</si>
  <si>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</si>
  <si>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</si>
  <si>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</si>
  <si>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</si>
  <si>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</si>
  <si>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</si>
  <si>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</si>
  <si>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</si>
  <si>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</si>
  <si>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</si>
  <si>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</si>
  <si>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</si>
  <si>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</si>
  <si>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</si>
  <si>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</si>
  <si>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</si>
  <si>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</si>
  <si>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</si>
  <si>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</si>
  <si>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</si>
  <si>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</si>
  <si>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</si>
  <si>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</si>
  <si>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</si>
  <si>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</si>
  <si>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</si>
  <si>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</si>
  <si>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</si>
  <si>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</si>
  <si>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</si>
  <si>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</si>
  <si>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</si>
  <si>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</si>
  <si>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</si>
  <si>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</si>
  <si>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</si>
  <si>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</si>
  <si>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</si>
  <si>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</si>
  <si>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</si>
  <si>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</si>
  <si>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</si>
  <si>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</si>
  <si>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</si>
  <si>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</si>
  <si>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</si>
  <si>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</si>
  <si>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</si>
  <si>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</si>
  <si>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</si>
  <si>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</si>
  <si>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</si>
  <si>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</si>
  <si>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</si>
  <si>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</si>
  <si>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</si>
  <si>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</si>
  <si>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</si>
  <si>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</si>
  <si>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</si>
  <si>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</si>
  <si>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</si>
  <si>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</si>
  <si>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</si>
  <si>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</si>
  <si>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</si>
  <si>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</si>
  <si>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</si>
  <si>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</si>
  <si>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</si>
  <si>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</si>
  <si>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</si>
  <si>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</si>
  <si>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</si>
  <si>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</si>
  <si>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</si>
  <si>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</si>
  <si>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</si>
  <si>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</si>
  <si>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</si>
  <si>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</si>
  <si>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</si>
  <si>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</si>
  <si>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</si>
  <si>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</si>
  <si>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</si>
  <si>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</si>
  <si>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</si>
  <si>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</si>
  <si>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</si>
  <si>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</si>
  <si>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</si>
  <si>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</si>
  <si>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</si>
  <si>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</si>
  <si>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</si>
  <si>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</si>
  <si>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</si>
  <si>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</si>
  <si>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</si>
  <si>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</si>
  <si>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</si>
  <si>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</si>
  <si>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</si>
  <si>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</si>
  <si>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</si>
  <si>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</si>
  <si>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</si>
  <si>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</si>
  <si>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</si>
  <si>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</si>
  <si>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</si>
  <si>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</si>
  <si>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</si>
  <si>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</si>
  <si>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</si>
  <si>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</si>
  <si>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</si>
  <si>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</si>
  <si>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</si>
  <si>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</si>
  <si>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</si>
  <si>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</si>
  <si>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</si>
  <si>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</si>
  <si>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</si>
  <si>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</si>
  <si>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</si>
  <si>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</si>
  <si>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</si>
  <si>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</si>
  <si>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</si>
  <si>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</si>
  <si>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</si>
  <si>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</si>
  <si>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</si>
  <si>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</si>
  <si>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</si>
  <si>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</si>
  <si>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</si>
  <si>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</si>
  <si>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</si>
  <si>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</si>
  <si>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</si>
  <si>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</si>
  <si>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</si>
  <si>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</si>
  <si>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</si>
  <si>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</si>
  <si>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</si>
  <si>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</si>
  <si>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</si>
  <si>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</si>
  <si>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</si>
  <si>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</si>
  <si>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</si>
  <si>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</si>
  <si>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</si>
  <si>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</si>
  <si>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</si>
  <si>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</si>
  <si>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</si>
  <si>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</si>
  <si>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</si>
  <si>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</si>
  <si>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</si>
  <si>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</si>
  <si>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</si>
  <si>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</si>
  <si>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</si>
  <si>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</si>
  <si>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</si>
  <si>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</si>
  <si>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</si>
  <si>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</si>
  <si>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</si>
  <si>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</si>
  <si>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</si>
  <si>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</si>
  <si>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</si>
  <si>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</si>
  <si>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</si>
  <si>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</si>
  <si>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</si>
  <si>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</si>
  <si>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</si>
  <si>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</si>
  <si>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</si>
  <si>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</si>
  <si>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</si>
  <si>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</si>
  <si>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</si>
  <si>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</si>
  <si>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</si>
  <si>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</si>
  <si>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</si>
  <si>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</si>
  <si>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</si>
  <si>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</si>
  <si>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</si>
  <si>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</si>
  <si>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</si>
  <si>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</si>
  <si>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</si>
  <si>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</si>
  <si>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</si>
  <si>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</si>
  <si>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</si>
  <si>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</si>
  <si>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</si>
  <si>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</si>
  <si>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</si>
  <si>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</si>
  <si>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</si>
  <si>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</si>
  <si>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</si>
  <si>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</si>
  <si>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</si>
  <si>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</si>
  <si>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</si>
  <si>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</si>
  <si>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</si>
  <si>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</si>
  <si>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</si>
  <si>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</si>
  <si>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</si>
  <si>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</si>
  <si>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</si>
  <si>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</si>
  <si>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</si>
  <si>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</si>
  <si>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</si>
  <si>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</si>
  <si>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</si>
  <si>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</si>
  <si>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</si>
  <si>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</si>
  <si>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</si>
  <si>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</si>
  <si>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</si>
  <si>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</si>
  <si>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</si>
  <si>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</si>
  <si>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</si>
  <si>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</si>
  <si>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</si>
  <si>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</si>
  <si>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</si>
  <si>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</si>
  <si>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</si>
  <si>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</si>
  <si>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</si>
  <si>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</si>
  <si>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</si>
  <si>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</si>
  <si>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</si>
  <si>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</si>
  <si>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</si>
  <si>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</si>
  <si>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</si>
  <si>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</si>
  <si>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</si>
  <si>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</si>
  <si>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</si>
  <si>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</si>
  <si>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</si>
  <si>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</si>
  <si>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</si>
  <si>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</si>
  <si>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</si>
  <si>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</si>
  <si>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</si>
  <si>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</si>
  <si>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</si>
  <si>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</si>
  <si>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</si>
  <si>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</si>
  <si>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</si>
  <si>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</si>
  <si>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</si>
  <si>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</si>
  <si>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</si>
  <si>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</si>
  <si>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</si>
  <si>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</si>
  <si>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</si>
  <si>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</si>
  <si>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</si>
  <si>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</si>
  <si>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</si>
  <si>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</si>
  <si>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</si>
  <si>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</si>
  <si>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</si>
  <si>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</si>
  <si>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</si>
  <si>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</si>
  <si>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</si>
  <si>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</si>
  <si>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</si>
  <si>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</si>
  <si>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</si>
  <si>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</si>
  <si>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</si>
  <si>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</si>
  <si>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</si>
  <si>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</si>
  <si>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</si>
  <si>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</si>
  <si>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</si>
  <si>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</si>
  <si>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</si>
  <si>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</si>
  <si>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</si>
  <si>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</si>
  <si>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</si>
  <si>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</si>
  <si>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</si>
  <si>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</si>
  <si>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</si>
  <si>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</si>
  <si>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</si>
  <si>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</si>
  <si>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</si>
  <si>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</si>
  <si>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</si>
  <si>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</si>
  <si>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</si>
  <si>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</si>
  <si>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</si>
  <si>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</si>
  <si>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</si>
  <si>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</si>
  <si>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</si>
  <si>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</si>
  <si>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</si>
  <si>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</si>
  <si>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</si>
  <si>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</si>
  <si>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</si>
  <si>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</si>
  <si>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</si>
  <si>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</si>
  <si>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</si>
  <si>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</si>
  <si>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</si>
  <si>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</si>
  <si>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</si>
  <si>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</si>
  <si>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</si>
  <si>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</si>
  <si>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</si>
  <si>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</si>
  <si>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</si>
  <si>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</si>
  <si>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</si>
  <si>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</si>
  <si>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</si>
  <si>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</si>
  <si>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</si>
  <si>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</si>
  <si>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</si>
  <si>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</si>
  <si>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</si>
  <si>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</si>
  <si>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</si>
  <si>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</si>
  <si>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</si>
  <si>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</si>
  <si>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</si>
  <si>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</si>
  <si>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</si>
  <si>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</si>
  <si>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</si>
  <si>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</si>
  <si>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</si>
  <si>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</si>
  <si>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</si>
  <si>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</si>
  <si>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</si>
  <si>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</si>
  <si>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</si>
  <si>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</si>
  <si>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</si>
  <si>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</si>
  <si>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</si>
  <si>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</si>
  <si>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</si>
  <si>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</si>
  <si>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</si>
  <si>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</si>
  <si>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</si>
  <si>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</si>
  <si>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</si>
  <si>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</si>
  <si>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</si>
  <si>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</si>
  <si>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</si>
  <si>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</si>
  <si>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</si>
  <si>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</si>
  <si>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</si>
  <si>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</si>
  <si>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</si>
  <si>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</si>
  <si>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</si>
  <si>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</si>
  <si>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</si>
  <si>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</si>
  <si>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</si>
  <si>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</si>
  <si>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</si>
  <si>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</si>
  <si>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</si>
  <si>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</si>
  <si>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</si>
  <si>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</si>
  <si>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</si>
  <si>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</si>
  <si>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</si>
  <si>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</si>
  <si>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</si>
  <si>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</si>
  <si>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</si>
  <si>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</si>
  <si>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</si>
  <si>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</si>
  <si>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</si>
  <si>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</si>
  <si>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</si>
  <si>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</si>
  <si>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</si>
  <si>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</si>
  <si>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</si>
  <si>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</si>
  <si>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</si>
  <si>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</si>
  <si>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</si>
  <si>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</si>
  <si>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</si>
  <si>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</si>
  <si>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</si>
  <si>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</si>
  <si>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</si>
  <si>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</si>
  <si>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</si>
  <si>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</si>
  <si>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</si>
  <si>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</si>
  <si>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</si>
  <si>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</si>
  <si>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</si>
  <si>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</si>
  <si>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</si>
  <si>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</si>
  <si>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</si>
  <si>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</si>
  <si>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</si>
  <si>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</si>
  <si>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</si>
  <si>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</si>
  <si>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</si>
  <si>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</si>
  <si>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</si>
  <si>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</si>
  <si>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</si>
  <si>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</si>
  <si>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</si>
  <si>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</si>
  <si>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</si>
  <si>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</si>
  <si>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</si>
  <si>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</si>
  <si>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</si>
  <si>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</si>
  <si>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</si>
  <si>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</si>
  <si>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</si>
  <si>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</si>
  <si>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</si>
  <si>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</si>
  <si>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</si>
  <si>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</si>
  <si>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</si>
  <si>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</si>
  <si>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</si>
  <si>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</si>
  <si>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</si>
  <si>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</si>
  <si>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</si>
  <si>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</si>
  <si>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</si>
  <si>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</si>
  <si>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</si>
  <si>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</si>
  <si>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</si>
  <si>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</si>
  <si>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</si>
  <si>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</si>
  <si>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</si>
  <si>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</si>
  <si>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</si>
  <si>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</si>
  <si>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</si>
  <si>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</si>
  <si>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</si>
  <si>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</si>
  <si>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</si>
  <si>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</si>
  <si>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</si>
  <si>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</si>
  <si>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</si>
  <si>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</si>
  <si>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</si>
  <si>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</si>
  <si>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</si>
  <si>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</si>
  <si>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</si>
  <si>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</si>
  <si>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</si>
  <si>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</si>
  <si>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</si>
  <si>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</si>
  <si>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</si>
  <si>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</si>
  <si>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</si>
  <si>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</si>
  <si>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</si>
  <si>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</si>
  <si>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</si>
  <si>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</si>
  <si>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</si>
  <si>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</si>
  <si>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</si>
  <si>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</si>
  <si>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</si>
  <si>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</si>
  <si>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</si>
  <si>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</si>
  <si>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</si>
  <si>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</si>
  <si>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</si>
  <si>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</si>
  <si>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</si>
  <si>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</si>
  <si>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</si>
  <si>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</si>
  <si>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</si>
  <si>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</si>
  <si>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</si>
  <si>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</si>
  <si>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</si>
  <si>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</si>
  <si>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</si>
  <si>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</si>
  <si>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</si>
  <si>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</si>
  <si>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</si>
  <si>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</si>
  <si>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</si>
  <si>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</si>
  <si>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</si>
  <si>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</si>
  <si>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</si>
  <si>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</si>
  <si>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</si>
  <si>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</si>
  <si>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</si>
  <si>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</si>
  <si>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</si>
  <si>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</si>
  <si>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</si>
  <si>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</si>
  <si>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</si>
  <si>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</si>
  <si>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</si>
  <si>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</si>
  <si>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</si>
  <si>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</si>
  <si>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</si>
  <si>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</si>
  <si>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</si>
  <si>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</si>
  <si>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</si>
  <si>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</si>
  <si>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</si>
  <si>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</si>
  <si>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</si>
  <si>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</si>
  <si>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</si>
  <si>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</si>
  <si>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</si>
  <si>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</si>
  <si>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</si>
  <si>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</si>
  <si>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</si>
  <si>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</si>
  <si>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</si>
  <si>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</si>
  <si>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</si>
  <si>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</si>
  <si>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</si>
  <si>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</si>
  <si>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</si>
  <si>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</si>
  <si>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</si>
  <si>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</si>
  <si>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</si>
  <si>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</si>
  <si>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</si>
  <si>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</si>
  <si>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</si>
  <si>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</si>
  <si>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</si>
  <si>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</si>
  <si>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</si>
  <si>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</si>
  <si>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</si>
  <si>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</si>
  <si>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</si>
  <si>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</si>
  <si>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</si>
  <si>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</si>
  <si>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</si>
  <si>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</si>
  <si>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</si>
  <si>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</si>
  <si>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</si>
  <si>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</si>
  <si>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</si>
  <si>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</si>
  <si>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</si>
  <si>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</si>
  <si>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</si>
  <si>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</si>
  <si>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</si>
  <si>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</si>
  <si>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</si>
  <si>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</si>
  <si>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</si>
  <si>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</si>
  <si>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</si>
  <si>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</si>
  <si>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</si>
  <si>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</si>
  <si>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</si>
  <si>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</si>
  <si>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</si>
  <si>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</si>
  <si>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</si>
  <si>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</si>
  <si>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</si>
  <si>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</si>
  <si>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</si>
  <si>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</si>
  <si>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</si>
  <si>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</si>
  <si>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</si>
  <si>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</si>
  <si>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</si>
  <si>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</si>
  <si>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</si>
  <si>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</si>
  <si>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</si>
  <si>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</si>
  <si>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</si>
  <si>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</si>
  <si>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</si>
  <si>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</si>
  <si>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</si>
  <si>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</si>
  <si>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</si>
  <si>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</si>
  <si>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</si>
  <si>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</si>
  <si>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</si>
  <si>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</si>
  <si>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</si>
  <si>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</si>
  <si>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</si>
  <si>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</si>
  <si>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</si>
  <si>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</si>
  <si>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</si>
  <si>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</si>
  <si>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</si>
  <si>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</si>
  <si>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</si>
  <si>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</si>
  <si>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</si>
  <si>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</si>
  <si>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</si>
  <si>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</si>
  <si>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</si>
  <si>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</si>
  <si>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</si>
  <si>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</si>
  <si>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</si>
  <si>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</si>
  <si>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</si>
  <si>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</si>
  <si>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</si>
  <si>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</si>
  <si>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</si>
  <si>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</si>
  <si>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</si>
  <si>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</si>
  <si>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</si>
  <si>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</si>
  <si>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</si>
  <si>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</si>
  <si>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</si>
  <si>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</si>
  <si>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</si>
  <si>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</si>
  <si>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</si>
  <si>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</si>
  <si>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</si>
  <si>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</si>
  <si>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</si>
  <si>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</si>
  <si>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</si>
  <si>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</si>
  <si>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</si>
  <si>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</si>
  <si>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</si>
  <si>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</si>
  <si>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</si>
  <si>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</si>
  <si>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</si>
  <si>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</si>
  <si>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</si>
  <si>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</si>
  <si>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</si>
  <si>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</si>
  <si>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</si>
  <si>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</si>
  <si>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</si>
  <si>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</si>
  <si>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</si>
  <si>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</si>
  <si>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</si>
  <si>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</si>
  <si>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</si>
  <si>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</si>
  <si>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</si>
  <si>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</si>
  <si>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</si>
  <si>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</si>
  <si>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</si>
  <si>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</si>
  <si>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</si>
  <si>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</si>
  <si>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</si>
  <si>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</si>
  <si>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</si>
  <si>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</si>
  <si>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</si>
  <si>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</si>
  <si>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</si>
  <si>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</si>
  <si>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</si>
  <si>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</si>
  <si>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</si>
  <si>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</si>
  <si>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</si>
  <si>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</si>
  <si>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</si>
  <si>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</si>
  <si>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</si>
  <si>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</si>
  <si>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</si>
  <si>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</si>
  <si>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</si>
  <si>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</si>
  <si>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</si>
  <si>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</si>
  <si>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</si>
  <si>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</si>
  <si>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</si>
  <si>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</si>
  <si>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</si>
  <si>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</si>
  <si>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</si>
  <si>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</si>
  <si>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</si>
  <si>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</si>
  <si>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</si>
  <si>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</si>
  <si>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</si>
  <si>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</si>
  <si>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</si>
  <si>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</si>
  <si>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</si>
  <si>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</si>
  <si>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</si>
  <si>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</si>
  <si>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</si>
  <si>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</si>
  <si>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</si>
  <si>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</si>
  <si>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</si>
  <si>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</si>
  <si>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</si>
  <si>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</si>
  <si>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</si>
  <si>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</si>
  <si>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</si>
  <si>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</si>
  <si>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</si>
  <si>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</si>
  <si>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</si>
  <si>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</si>
  <si>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</si>
  <si>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</si>
  <si>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</si>
  <si>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</si>
  <si>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</si>
  <si>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</si>
  <si>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</si>
  <si>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</si>
  <si>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</si>
  <si>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</si>
  <si>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</si>
  <si>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</si>
  <si>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</si>
  <si>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</si>
  <si>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</si>
  <si>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</si>
  <si>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</si>
  <si>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</si>
  <si>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</si>
  <si>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</si>
  <si>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</si>
  <si>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</si>
  <si>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</si>
  <si>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</si>
  <si>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</si>
  <si>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</si>
  <si>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</si>
  <si>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</si>
  <si>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</si>
  <si>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</si>
  <si>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</si>
  <si>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</si>
  <si>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</si>
  <si>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</si>
  <si>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</si>
  <si>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</si>
  <si>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</si>
  <si>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</si>
  <si>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</si>
  <si>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</si>
  <si>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</si>
  <si>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</si>
  <si>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</si>
  <si>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</si>
  <si>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</si>
  <si>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</si>
  <si>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</si>
  <si>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</si>
  <si>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</si>
  <si>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</si>
  <si>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</si>
  <si>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</si>
  <si>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</si>
  <si>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</si>
  <si>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</si>
  <si>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</si>
  <si>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</si>
  <si>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</si>
  <si>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</si>
  <si>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</si>
  <si>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</si>
  <si>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</si>
  <si>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</si>
  <si>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</si>
  <si>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</si>
  <si>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</si>
  <si>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</si>
  <si>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</si>
  <si>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</si>
  <si>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</si>
  <si>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</si>
  <si>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</si>
  <si>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</si>
  <si>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</si>
  <si>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</si>
  <si>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</si>
  <si>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</si>
  <si>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</si>
  <si>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</si>
  <si>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</si>
  <si>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</si>
  <si>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</si>
  <si>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</si>
  <si>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</si>
  <si>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</si>
  <si>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</si>
  <si>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</si>
  <si>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</si>
  <si>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</si>
  <si>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</si>
  <si>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</si>
  <si>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</si>
  <si>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</si>
  <si>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</si>
  <si>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</si>
  <si>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</si>
  <si>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</si>
  <si>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</si>
  <si>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</si>
  <si>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</si>
  <si>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</si>
  <si>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</si>
  <si>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</si>
  <si>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</si>
  <si>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</si>
  <si>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</si>
  <si>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</si>
  <si>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</si>
  <si>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</si>
  <si>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</si>
  <si>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</si>
  <si>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</si>
  <si>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</si>
  <si>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</si>
  <si>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</si>
  <si>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</si>
  <si>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</si>
  <si>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</si>
  <si>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</si>
  <si>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</si>
  <si>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</si>
  <si>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</si>
  <si>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</si>
  <si>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</si>
  <si>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</si>
  <si>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</si>
  <si>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</si>
  <si>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</si>
  <si>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</si>
  <si>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</si>
  <si>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</si>
  <si>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</si>
  <si>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</si>
  <si>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</si>
  <si>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</si>
  <si>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</si>
  <si>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</si>
  <si>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</si>
  <si>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</si>
  <si>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</si>
  <si>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</si>
  <si>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</si>
  <si>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</si>
  <si>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</si>
  <si>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</si>
  <si>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</si>
  <si>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</si>
  <si>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</si>
  <si>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</si>
  <si>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</si>
  <si>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</si>
  <si>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</si>
  <si>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</si>
  <si>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</si>
  <si>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</si>
  <si>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</si>
  <si>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</si>
  <si>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</si>
  <si>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</si>
  <si>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</si>
  <si>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</si>
  <si>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</si>
  <si>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</si>
  <si>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</si>
  <si>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</si>
  <si>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</si>
  <si>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</si>
  <si>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</si>
  <si>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</si>
  <si>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</si>
  <si>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</si>
  <si>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</si>
  <si>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</si>
  <si>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</si>
  <si>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</si>
  <si>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</si>
  <si>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</si>
  <si>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</si>
  <si>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</si>
  <si>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</si>
  <si>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</si>
  <si>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</si>
  <si>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</si>
  <si>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</si>
  <si>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</si>
  <si>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</si>
  <si>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</si>
  <si>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</si>
  <si>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</si>
  <si>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</si>
  <si>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</si>
  <si>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</si>
  <si>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</si>
  <si>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</si>
  <si>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</si>
  <si>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</si>
  <si>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</si>
  <si>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</si>
  <si>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</si>
  <si>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</si>
  <si>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</si>
  <si>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</si>
  <si>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</si>
  <si>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</si>
  <si>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</si>
  <si>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</si>
  <si>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</si>
  <si>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</si>
  <si>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</si>
  <si>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</si>
  <si>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</si>
  <si>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</si>
  <si>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</si>
  <si>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</si>
  <si>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</si>
  <si>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</si>
  <si>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</si>
  <si>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</si>
  <si>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</si>
  <si>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</si>
  <si>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</si>
  <si>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</si>
  <si>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</si>
  <si>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</si>
  <si>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</si>
  <si>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</si>
  <si>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</si>
  <si>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</si>
  <si>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</si>
  <si>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</si>
  <si>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</si>
  <si>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</si>
  <si>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</si>
  <si>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</si>
  <si>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</si>
  <si>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</si>
  <si>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</si>
  <si>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</si>
  <si>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</si>
  <si>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</si>
  <si>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</si>
  <si>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</si>
  <si>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</si>
  <si>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</si>
  <si>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</si>
  <si>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</si>
  <si>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</si>
  <si>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</si>
  <si>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</si>
  <si>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</si>
  <si>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</si>
  <si>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</si>
  <si>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</si>
  <si>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</si>
  <si>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</si>
  <si>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</si>
  <si>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</si>
  <si>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</si>
  <si>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</si>
  <si>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</si>
  <si>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</si>
  <si>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</si>
  <si>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</si>
  <si>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</si>
  <si>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</si>
  <si>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</si>
  <si>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</si>
  <si>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</si>
  <si>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</si>
  <si>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</si>
  <si>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</si>
  <si>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</si>
  <si>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</si>
  <si>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</si>
  <si>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</si>
  <si>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</si>
  <si>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</si>
  <si>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</si>
  <si>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</si>
  <si>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</si>
  <si>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</si>
  <si>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</si>
  <si>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</si>
  <si>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</si>
  <si>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</si>
  <si>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</si>
  <si>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</si>
  <si>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</si>
  <si>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</si>
  <si>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</si>
  <si>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</si>
  <si>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</si>
  <si>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</si>
  <si>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</si>
  <si>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</si>
  <si>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</si>
  <si>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</si>
  <si>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</si>
  <si>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</si>
  <si>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</si>
  <si>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</si>
  <si>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</si>
  <si>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</si>
  <si>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</si>
  <si>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</si>
  <si>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</si>
  <si>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</si>
  <si>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</si>
  <si>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</si>
  <si>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</si>
  <si>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</si>
  <si>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</si>
  <si>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</si>
  <si>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</si>
  <si>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</si>
  <si>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</si>
  <si>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</si>
  <si>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</si>
  <si>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</si>
  <si>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</si>
  <si>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</si>
  <si>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</si>
  <si>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</si>
  <si>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</si>
  <si>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</si>
  <si>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</si>
  <si>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</si>
  <si>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</si>
  <si>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</si>
  <si>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</si>
  <si>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</si>
  <si>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</si>
  <si>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</si>
  <si>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</si>
  <si>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</si>
  <si>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</si>
  <si>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</si>
  <si>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</si>
  <si>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</si>
  <si>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</si>
  <si>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</si>
  <si>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</si>
  <si>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</si>
  <si>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</si>
  <si>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</si>
  <si>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</si>
  <si>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</si>
  <si>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</si>
  <si>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</si>
  <si>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</si>
  <si>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</si>
  <si>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</si>
  <si>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</si>
  <si>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</si>
  <si>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</si>
  <si>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</si>
  <si>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</si>
  <si>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</si>
  <si>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</si>
  <si>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</si>
  <si>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</si>
  <si>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</si>
  <si>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</si>
  <si>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</si>
  <si>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</si>
  <si>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</si>
  <si>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</si>
  <si>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</si>
  <si>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</si>
  <si>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</si>
  <si>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</si>
  <si>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</si>
  <si>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</si>
  <si>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</si>
  <si>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</si>
  <si>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</si>
  <si>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</si>
  <si>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</si>
  <si>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</si>
  <si>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</si>
  <si>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</si>
  <si>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</si>
  <si>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</si>
  <si>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</si>
  <si>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</si>
  <si>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</si>
  <si>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</si>
  <si>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</si>
  <si>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</si>
  <si>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</si>
  <si>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</si>
  <si>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</si>
  <si>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</si>
  <si>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</si>
  <si>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</si>
  <si>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</si>
  <si>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</si>
  <si>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</si>
  <si>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</si>
  <si>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</si>
  <si>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</si>
  <si>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</si>
  <si>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</si>
  <si>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</si>
  <si>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</si>
  <si>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</si>
  <si>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</si>
  <si>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</si>
  <si>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</si>
  <si>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</si>
  <si>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</si>
  <si>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</si>
  <si>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</si>
  <si>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</si>
  <si>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</si>
  <si>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</si>
  <si>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</si>
  <si>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</si>
  <si>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</si>
  <si>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</si>
  <si>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</si>
  <si>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</si>
  <si>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</si>
  <si>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</si>
  <si>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</si>
  <si>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</si>
  <si>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</si>
  <si>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</si>
  <si>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</si>
  <si>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</si>
  <si>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</si>
  <si>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</si>
  <si>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</si>
  <si>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</si>
  <si>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</si>
  <si>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</si>
  <si>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</si>
  <si>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</si>
  <si>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</si>
  <si>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</si>
  <si>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</si>
  <si>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</si>
  <si>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</si>
  <si>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</si>
  <si>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</si>
  <si>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</si>
  <si>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</si>
  <si>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</si>
  <si>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</si>
  <si>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</si>
  <si>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</si>
  <si>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</si>
  <si>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</si>
  <si>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</si>
  <si>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</si>
  <si>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</si>
  <si>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</si>
  <si>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</si>
  <si>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</si>
  <si>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</si>
  <si>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</si>
  <si>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</si>
  <si>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</si>
  <si>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</si>
  <si>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</si>
  <si>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</si>
  <si>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</si>
  <si>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</si>
  <si>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</si>
  <si>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</si>
  <si>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</si>
  <si>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</si>
  <si>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</si>
  <si>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</si>
  <si>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</si>
  <si>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</si>
  <si>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</si>
  <si>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</si>
  <si>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</si>
  <si>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</si>
  <si>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</si>
  <si>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</si>
  <si>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</si>
  <si>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</si>
  <si>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</si>
  <si>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</si>
  <si>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</si>
  <si>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</si>
  <si>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</si>
  <si>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</si>
  <si>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</si>
  <si>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</si>
  <si>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</si>
  <si>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</si>
  <si>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</si>
  <si>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</si>
  <si>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</si>
  <si>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</si>
  <si>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</si>
  <si>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</si>
  <si>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</si>
  <si>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</si>
  <si>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</si>
  <si>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</si>
  <si>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</si>
  <si>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</si>
  <si>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</si>
  <si>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</si>
  <si>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</si>
  <si>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</si>
  <si>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</si>
  <si>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</si>
  <si>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</si>
  <si>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</si>
  <si>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</si>
  <si>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</si>
  <si>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</si>
  <si>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</si>
  <si>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</si>
  <si>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</si>
  <si>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</si>
  <si>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</si>
  <si>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</si>
  <si>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</si>
  <si>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</si>
  <si>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</si>
  <si>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</si>
  <si>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</si>
  <si>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</si>
  <si>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</si>
  <si>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</si>
  <si>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</si>
  <si>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</si>
  <si>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</si>
  <si>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</si>
  <si>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</si>
  <si>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</si>
  <si>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</si>
  <si>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</si>
  <si>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</si>
  <si>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</si>
  <si>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</si>
  <si>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</si>
  <si>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</si>
  <si>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</si>
  <si>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</si>
  <si>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</si>
  <si>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</si>
  <si>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</si>
  <si>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</si>
  <si>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</si>
  <si>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</si>
  <si>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</si>
  <si>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</si>
  <si>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</si>
  <si>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</si>
  <si>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</si>
  <si>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</si>
  <si>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</si>
  <si>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</si>
  <si>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</si>
  <si>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</si>
  <si>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</si>
  <si>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</si>
  <si>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</si>
  <si>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</si>
  <si>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</si>
  <si>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</si>
  <si>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</si>
  <si>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</si>
  <si>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</si>
  <si>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</si>
  <si>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</si>
  <si>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</si>
  <si>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</si>
  <si>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</si>
  <si>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</si>
  <si>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</si>
  <si>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</si>
  <si>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</si>
  <si>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</si>
  <si>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</si>
  <si>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</si>
  <si>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</si>
  <si>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</si>
  <si>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</si>
  <si>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</si>
  <si>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</si>
  <si>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</si>
  <si>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</si>
  <si>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</si>
  <si>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</si>
  <si>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</si>
  <si>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</si>
  <si>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</si>
  <si>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</si>
  <si>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</si>
  <si>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</si>
  <si>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</si>
  <si>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</si>
  <si>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</si>
  <si>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</si>
  <si>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</si>
  <si>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</si>
  <si>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</si>
  <si>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</si>
  <si>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</si>
  <si>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</si>
  <si>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</si>
  <si>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</si>
  <si>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</si>
  <si>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</si>
  <si>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</si>
  <si>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</si>
  <si>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</si>
  <si>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</si>
  <si>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</si>
  <si>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</si>
  <si>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</si>
  <si>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</si>
  <si>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</si>
  <si>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</si>
  <si>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</si>
  <si>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</si>
  <si>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</si>
  <si>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</si>
  <si>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</si>
  <si>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</si>
  <si>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</si>
  <si>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</si>
  <si>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</si>
  <si>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</si>
  <si>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</si>
  <si>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</si>
  <si>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</si>
  <si>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</si>
  <si>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</si>
  <si>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</si>
  <si>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</si>
  <si>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</si>
  <si>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</si>
  <si>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</si>
  <si>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</si>
  <si>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</si>
  <si>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</si>
  <si>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</si>
  <si>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</si>
  <si>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</si>
  <si>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</si>
  <si>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</si>
  <si>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</si>
  <si>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</si>
  <si>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</si>
  <si>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</si>
  <si>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</si>
  <si>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</si>
  <si>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</si>
  <si>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</si>
  <si>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</si>
  <si>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</si>
  <si>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</si>
  <si>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</si>
  <si>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</si>
  <si>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</si>
  <si>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</si>
  <si>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</si>
  <si>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</si>
  <si>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</si>
  <si>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</si>
  <si>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</si>
  <si>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</si>
  <si>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</si>
  <si>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</si>
  <si>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</si>
  <si>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</si>
  <si>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</si>
  <si>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</si>
  <si>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</si>
  <si>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</si>
  <si>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</si>
  <si>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</si>
  <si>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</si>
  <si>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</si>
  <si>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</si>
  <si>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</si>
  <si>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</si>
  <si>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</si>
  <si>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</si>
  <si>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</si>
  <si>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</si>
  <si>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</si>
  <si>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</si>
  <si>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</si>
  <si>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</si>
  <si>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</si>
  <si>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</si>
  <si>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</si>
  <si>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</si>
  <si>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</si>
  <si>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</si>
  <si>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</si>
  <si>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</si>
  <si>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</si>
  <si>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</si>
  <si>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</si>
  <si>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</si>
  <si>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</si>
  <si>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</si>
  <si>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</si>
  <si>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</si>
  <si>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</si>
  <si>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</si>
  <si>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</si>
  <si>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</si>
  <si>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</si>
  <si>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</si>
  <si>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</si>
  <si>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</si>
  <si>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</si>
  <si>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</si>
  <si>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</si>
  <si>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</si>
  <si>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</si>
  <si>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</si>
  <si>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</si>
  <si>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</si>
  <si>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</si>
  <si>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</si>
  <si>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</si>
  <si>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</si>
  <si>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</si>
  <si>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</si>
  <si>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</si>
  <si>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</si>
  <si>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</si>
  <si>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</si>
  <si>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</si>
  <si>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</si>
  <si>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</si>
  <si>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</si>
  <si>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</si>
  <si>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</si>
  <si>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</si>
  <si>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</si>
  <si>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</si>
  <si>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</si>
  <si>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</si>
  <si>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</si>
  <si>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</si>
  <si>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</si>
  <si>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</si>
  <si>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</si>
  <si>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</si>
  <si>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</si>
  <si>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</si>
  <si>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</si>
  <si>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</si>
  <si>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</si>
  <si>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</si>
  <si>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</si>
  <si>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</si>
  <si>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</si>
  <si>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</si>
  <si>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</si>
  <si>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</si>
  <si>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</si>
  <si>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</si>
  <si>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</si>
  <si>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</si>
  <si>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</si>
  <si>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</si>
  <si>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</si>
  <si>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</si>
  <si>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</si>
  <si>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</si>
  <si>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</si>
  <si>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</si>
  <si>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</si>
  <si>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</si>
  <si>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</si>
  <si>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</si>
  <si>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</si>
  <si>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</si>
  <si>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</si>
  <si>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</si>
  <si>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</si>
  <si>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</si>
  <si>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</si>
  <si>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</si>
  <si>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</si>
  <si>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</si>
  <si>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</si>
  <si>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</si>
  <si>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</si>
  <si>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</si>
  <si>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</si>
  <si>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</si>
  <si>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</si>
  <si>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</si>
  <si>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</si>
  <si>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</si>
  <si>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</si>
  <si>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</si>
  <si>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</si>
  <si>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</si>
  <si>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</si>
  <si>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</si>
  <si>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</si>
  <si>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</si>
  <si>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</si>
  <si>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</si>
  <si>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</si>
  <si>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</si>
  <si>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</si>
  <si>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</si>
  <si>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</si>
  <si>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</si>
  <si>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</si>
  <si>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</si>
  <si>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</si>
  <si>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</si>
  <si>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</si>
  <si>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</si>
  <si>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</si>
  <si>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</si>
  <si>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</si>
  <si>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</si>
  <si>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</si>
  <si>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</si>
  <si>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</si>
  <si>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</si>
  <si>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</si>
  <si>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</si>
  <si>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</si>
  <si>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</si>
  <si>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</si>
  <si>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</si>
  <si>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</si>
  <si>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</si>
  <si>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</si>
  <si>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</si>
  <si>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</si>
  <si>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</si>
  <si>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</si>
  <si>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</si>
  <si>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</si>
  <si>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</si>
  <si>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</si>
  <si>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</si>
  <si>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</si>
  <si>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</si>
  <si>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</si>
  <si>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</si>
  <si>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</si>
  <si>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</si>
  <si>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</si>
  <si>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</si>
  <si>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</si>
  <si>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</si>
  <si>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</si>
  <si>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</si>
  <si>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</si>
  <si>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</si>
  <si>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</si>
  <si>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</si>
  <si>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</si>
  <si>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</si>
  <si>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</si>
  <si>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</si>
  <si>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</si>
  <si>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</si>
  <si>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</si>
  <si>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</si>
  <si>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</si>
  <si>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</si>
  <si>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</si>
  <si>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</si>
  <si>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</si>
  <si>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</si>
  <si>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</si>
  <si>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</si>
  <si>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</si>
  <si>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</si>
  <si>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</si>
  <si>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</si>
  <si>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</si>
  <si>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</si>
  <si>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</si>
  <si>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</si>
  <si>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</si>
  <si>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</si>
  <si>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</si>
  <si>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</si>
  <si>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</si>
  <si>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</si>
  <si>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</si>
  <si>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</si>
  <si>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</si>
  <si>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</si>
  <si>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</si>
  <si>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</si>
  <si>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</si>
  <si>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</si>
  <si>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</si>
  <si>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</si>
  <si>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</si>
  <si>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</si>
  <si>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</si>
  <si>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</si>
  <si>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</si>
  <si>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</si>
  <si>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</si>
  <si>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</si>
  <si>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</si>
  <si>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</si>
  <si>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</si>
  <si>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</si>
  <si>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</si>
  <si>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</si>
  <si>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</si>
  <si>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</si>
  <si>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</si>
  <si>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</si>
  <si>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</si>
  <si>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</si>
  <si>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</si>
  <si>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</si>
  <si>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</si>
  <si>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</si>
  <si>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</si>
  <si>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</si>
  <si>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</si>
  <si>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</si>
  <si>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</si>
  <si>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</si>
  <si>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</si>
  <si>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</si>
  <si>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</si>
  <si>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</si>
  <si>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</si>
  <si>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</si>
  <si>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</si>
  <si>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</si>
  <si>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</si>
  <si>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</si>
  <si>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</si>
  <si>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</si>
  <si>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</si>
  <si>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</si>
  <si>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</si>
  <si>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</si>
  <si>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</si>
  <si>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</si>
  <si>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</si>
  <si>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</si>
  <si>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</si>
  <si>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</si>
  <si>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</si>
  <si>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</si>
  <si>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</si>
  <si>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</si>
  <si>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</si>
  <si>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</si>
  <si>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</si>
  <si>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</si>
  <si>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</si>
  <si>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</si>
  <si>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</si>
  <si>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</si>
  <si>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</si>
  <si>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</si>
  <si>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</si>
  <si>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</si>
  <si>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</si>
  <si>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</si>
  <si>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</si>
  <si>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</si>
  <si>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</si>
  <si>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</si>
  <si>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</si>
  <si>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</si>
  <si>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</si>
  <si>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</si>
  <si>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</si>
  <si>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</si>
  <si>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</si>
  <si>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</si>
  <si>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</si>
  <si>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</si>
  <si>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</si>
  <si>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</si>
  <si>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</si>
  <si>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</si>
  <si>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</si>
  <si>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</si>
  <si>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</si>
  <si>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</si>
  <si>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</si>
  <si>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</si>
  <si>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</si>
  <si>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</si>
  <si>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</si>
  <si>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</si>
  <si>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</si>
  <si>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</si>
  <si>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</si>
  <si>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</si>
  <si>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</si>
  <si>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</si>
  <si>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</si>
  <si>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</si>
  <si>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</si>
  <si>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</si>
  <si>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</si>
  <si>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</si>
  <si>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</si>
  <si>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</si>
  <si>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</si>
  <si>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</si>
  <si>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</si>
  <si>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</si>
  <si>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</si>
  <si>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</si>
  <si>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</si>
  <si>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</si>
  <si>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</si>
  <si>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</si>
  <si>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</si>
  <si>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</si>
  <si>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</si>
  <si>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</si>
  <si>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</si>
  <si>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</si>
  <si>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</si>
  <si>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</si>
  <si>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</si>
  <si>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</si>
  <si>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</si>
  <si>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</si>
  <si>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</si>
  <si>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</si>
  <si>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</si>
  <si>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</si>
  <si>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</si>
  <si>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</si>
  <si>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</si>
  <si>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</si>
  <si>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</si>
  <si>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</si>
  <si>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</si>
  <si>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</si>
  <si>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</si>
  <si>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</si>
  <si>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</si>
  <si>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</si>
  <si>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</si>
  <si>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</si>
  <si>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</si>
  <si>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</si>
  <si>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</si>
  <si>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</si>
  <si>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</si>
  <si>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</si>
  <si>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</si>
  <si>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</si>
  <si>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</si>
  <si>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</si>
  <si>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</si>
  <si>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</si>
  <si>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</si>
  <si>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</si>
  <si>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</si>
  <si>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</si>
  <si>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</si>
  <si>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</si>
  <si>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</si>
  <si>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</si>
  <si>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</si>
  <si>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</si>
  <si>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</si>
  <si>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</si>
  <si>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</si>
  <si>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</si>
  <si>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</si>
  <si>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</si>
  <si>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</si>
  <si>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</si>
  <si>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</si>
  <si>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</si>
  <si>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</si>
  <si>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</si>
  <si>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</si>
  <si>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</si>
  <si>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</si>
  <si>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</si>
  <si>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</si>
  <si>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</si>
  <si>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</si>
  <si>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</si>
  <si>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</si>
  <si>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</si>
  <si>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</si>
  <si>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</si>
  <si>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</si>
  <si>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</si>
  <si>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</si>
  <si>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</si>
  <si>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</si>
  <si>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</si>
  <si>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</si>
  <si>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</si>
  <si>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</si>
  <si>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</si>
  <si>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</si>
  <si>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</si>
  <si>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</si>
  <si>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</si>
  <si>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</si>
  <si>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</si>
  <si>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</si>
  <si>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</si>
  <si>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</si>
  <si>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</si>
  <si>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</si>
  <si>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</si>
  <si>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</si>
  <si>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</si>
  <si>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</si>
  <si>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</si>
  <si>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</si>
  <si>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</si>
  <si>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</si>
  <si>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</si>
  <si>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</si>
  <si>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</si>
  <si>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</si>
  <si>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</si>
  <si>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</si>
  <si>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</si>
  <si>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</si>
  <si>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</si>
  <si>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</si>
  <si>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</si>
  <si>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</si>
  <si>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</si>
  <si>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</si>
  <si>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</si>
  <si>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</si>
  <si>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</si>
  <si>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</si>
  <si>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</si>
  <si>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</si>
  <si>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</si>
  <si>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</si>
  <si>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</si>
  <si>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</si>
  <si>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</si>
  <si>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</si>
  <si>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</si>
  <si>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</si>
  <si>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</si>
  <si>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</si>
  <si>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</si>
  <si>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</si>
  <si>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</si>
  <si>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</si>
  <si>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</si>
  <si>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</si>
  <si>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</si>
  <si>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</si>
  <si>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</si>
  <si>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</si>
  <si>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</si>
  <si>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</si>
  <si>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</si>
  <si>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</si>
  <si>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</si>
  <si>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</si>
  <si>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</si>
  <si>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</si>
  <si>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</si>
  <si>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</si>
  <si>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</si>
  <si>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</si>
  <si>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</si>
  <si>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</si>
  <si>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</si>
  <si>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</si>
  <si>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</si>
  <si>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</si>
  <si>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</si>
  <si>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</si>
  <si>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</si>
  <si>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</si>
  <si>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</si>
  <si>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</si>
  <si>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</si>
  <si>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</si>
  <si>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</si>
  <si>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</si>
  <si>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</si>
  <si>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</si>
  <si>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</si>
  <si>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</si>
  <si>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</si>
  <si>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</si>
  <si>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</si>
  <si>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</si>
  <si>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</si>
  <si>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</si>
  <si>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</si>
  <si>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</si>
  <si>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</si>
  <si>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</si>
  <si>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</si>
  <si>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</si>
  <si>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</si>
  <si>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</si>
  <si>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</si>
  <si>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</si>
  <si>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</si>
  <si>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</si>
  <si>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</si>
  <si>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</si>
  <si>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</si>
  <si>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</si>
  <si>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</si>
  <si>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</si>
  <si>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</si>
  <si>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</si>
  <si>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</si>
  <si>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</si>
  <si>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</si>
  <si>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</si>
  <si>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</si>
  <si>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</si>
  <si>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</si>
  <si>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</si>
  <si>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</si>
  <si>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</si>
  <si>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</si>
  <si>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</si>
  <si>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</si>
  <si>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</si>
  <si>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</si>
  <si>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</si>
  <si>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</si>
  <si>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</si>
  <si>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</si>
  <si>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</si>
  <si>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</si>
  <si>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</si>
  <si>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</si>
  <si>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</si>
  <si>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</si>
  <si>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</si>
  <si>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</si>
  <si>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</si>
  <si>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</si>
  <si>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</si>
  <si>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</si>
  <si>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</si>
  <si>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</si>
  <si>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</si>
  <si>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</si>
  <si>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</si>
  <si>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</si>
  <si>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</si>
  <si>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</si>
  <si>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</si>
  <si>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</si>
  <si>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</si>
  <si>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</si>
  <si>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</si>
  <si>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</si>
  <si>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</si>
  <si>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</si>
  <si>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</si>
  <si>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</si>
  <si>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</si>
  <si>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</si>
  <si>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</si>
  <si>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</si>
  <si>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</si>
  <si>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</si>
  <si>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</si>
  <si>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</si>
  <si>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</si>
  <si>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</si>
  <si>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</si>
  <si>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</si>
  <si>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</si>
  <si>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</si>
  <si>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</si>
  <si>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</si>
  <si>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</si>
  <si>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</si>
  <si>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</si>
  <si>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</si>
  <si>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</si>
  <si>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</si>
  <si>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</si>
  <si>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</si>
  <si>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</si>
  <si>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</si>
  <si>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</si>
  <si>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</si>
  <si>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</si>
  <si>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</si>
  <si>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</si>
  <si>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</si>
  <si>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</si>
  <si>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</si>
  <si>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</si>
  <si>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</si>
  <si>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</si>
  <si>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</si>
  <si>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</si>
  <si>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</si>
  <si>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</si>
  <si>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</si>
  <si>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</si>
  <si>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</si>
  <si>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</si>
  <si>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</si>
  <si>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</si>
  <si>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</si>
  <si>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</si>
  <si>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</si>
  <si>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</si>
  <si>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</si>
  <si>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</si>
  <si>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</si>
  <si>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</si>
  <si>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</si>
  <si>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</si>
  <si>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</si>
  <si>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</si>
  <si>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</si>
  <si>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</si>
  <si>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</si>
  <si>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</si>
  <si>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</si>
  <si>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</si>
  <si>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</si>
  <si>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</si>
  <si>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</si>
  <si>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</si>
  <si>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</si>
  <si>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</si>
  <si>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</si>
  <si>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</si>
  <si>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</si>
  <si>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</si>
  <si>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</si>
  <si>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</si>
  <si>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</si>
  <si>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</si>
  <si>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</si>
  <si>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</si>
  <si>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</si>
  <si>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</si>
  <si>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</si>
  <si>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</si>
  <si>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</si>
  <si>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</si>
  <si>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</si>
  <si>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</si>
  <si>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</si>
  <si>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</si>
  <si>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</si>
  <si>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</si>
  <si>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</si>
  <si>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</si>
  <si>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</si>
  <si>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</si>
  <si>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</si>
  <si>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</si>
  <si>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</si>
  <si>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</si>
  <si>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</si>
  <si>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</si>
  <si>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</si>
  <si>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</si>
  <si>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</si>
  <si>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</si>
  <si>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</si>
  <si>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</si>
  <si>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</si>
  <si>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</si>
  <si>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</si>
  <si>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</si>
  <si>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</si>
  <si>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</si>
  <si>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</si>
  <si>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</si>
  <si>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</si>
  <si>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</si>
  <si>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</si>
  <si>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</si>
  <si>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</si>
  <si>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</si>
  <si>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</si>
  <si>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</si>
  <si>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</si>
  <si>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</si>
  <si>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</si>
  <si>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</si>
  <si>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</si>
  <si>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</si>
  <si>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</si>
  <si>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</si>
  <si>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</si>
  <si>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</si>
  <si>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</si>
  <si>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</si>
  <si>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</si>
  <si>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</si>
  <si>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</si>
  <si>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</si>
  <si>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</si>
  <si>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</si>
  <si>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</si>
  <si>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</si>
  <si>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</si>
  <si>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</si>
  <si>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</si>
  <si>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</si>
  <si>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</si>
  <si>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</si>
  <si>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</si>
  <si>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</si>
  <si>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</si>
  <si>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</si>
  <si>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</si>
  <si>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</si>
  <si>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</si>
  <si>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</si>
  <si>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</si>
  <si>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</si>
  <si>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</si>
  <si>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</si>
  <si>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</si>
  <si>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</si>
  <si>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</si>
  <si>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</si>
  <si>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</si>
  <si>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</si>
  <si>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</si>
  <si>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</si>
  <si>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</si>
  <si>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</si>
  <si>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</si>
  <si>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</si>
  <si>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</si>
  <si>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</si>
  <si>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</si>
  <si>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</si>
  <si>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</si>
  <si>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</si>
  <si>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</si>
  <si>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</si>
  <si>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</si>
  <si>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</si>
  <si>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</si>
  <si>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</si>
  <si>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</si>
  <si>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</si>
  <si>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</si>
  <si>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</si>
  <si>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</si>
  <si>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</si>
  <si>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</si>
  <si>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</si>
  <si>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</si>
  <si>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</si>
  <si>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</si>
  <si>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</si>
  <si>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</si>
  <si>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</si>
  <si>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</si>
  <si>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</si>
  <si>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</si>
  <si>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</si>
  <si>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</si>
  <si>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</si>
  <si>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</si>
  <si>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</si>
  <si>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</si>
  <si>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</si>
  <si>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</si>
  <si>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</si>
  <si>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</si>
  <si>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</si>
  <si>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</si>
  <si>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</si>
  <si>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</si>
  <si>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</si>
  <si>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</si>
  <si>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</si>
  <si>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</si>
  <si>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</si>
  <si>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</si>
  <si>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</si>
  <si>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</si>
  <si>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</si>
  <si>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</si>
  <si>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</si>
  <si>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</si>
  <si>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</si>
  <si>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</si>
  <si>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</si>
  <si>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</si>
  <si>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</si>
  <si>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</si>
  <si>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</si>
  <si>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</si>
  <si>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</si>
  <si>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</si>
  <si>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</si>
  <si>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</si>
  <si>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</si>
  <si>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</si>
  <si>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</si>
  <si>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</si>
  <si>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</si>
  <si>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</si>
  <si>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</si>
  <si>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</si>
  <si>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</si>
  <si>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</si>
  <si>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</si>
  <si>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</si>
  <si>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</si>
  <si>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</si>
  <si>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</si>
  <si>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</si>
  <si>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</si>
  <si>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</si>
  <si>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</si>
  <si>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</si>
  <si>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</si>
  <si>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</si>
  <si>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</si>
  <si>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</si>
  <si>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</si>
  <si>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</si>
  <si>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</si>
  <si>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</si>
  <si>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</si>
  <si>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</si>
  <si>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</si>
  <si>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</si>
  <si>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</si>
  <si>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</si>
  <si>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</si>
  <si>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</si>
  <si>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</si>
  <si>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</si>
  <si>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</si>
  <si>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</si>
  <si>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</si>
  <si>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</si>
  <si>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</si>
  <si>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</si>
  <si>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</si>
  <si>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</si>
  <si>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</si>
  <si>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</si>
  <si>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</si>
  <si>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</si>
  <si>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</si>
  <si>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</si>
  <si>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</si>
  <si>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</si>
  <si>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</si>
  <si>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</si>
  <si>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</si>
  <si>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</si>
  <si>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</si>
  <si>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</si>
  <si>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</si>
  <si>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</si>
  <si>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</si>
  <si>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</si>
  <si>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</si>
  <si>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</si>
  <si>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</si>
  <si>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</si>
  <si>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</si>
  <si>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</si>
  <si>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</si>
  <si>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</si>
  <si>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</si>
  <si>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</si>
  <si>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</si>
  <si>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</si>
  <si>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</si>
  <si>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</si>
  <si>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</si>
  <si>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</si>
  <si>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</si>
  <si>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</si>
  <si>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</si>
  <si>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</si>
  <si>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</si>
  <si>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</si>
  <si>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</si>
  <si>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</si>
  <si>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</si>
  <si>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</si>
  <si>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</si>
  <si>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</si>
  <si>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</si>
  <si>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</si>
  <si>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</si>
  <si>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</si>
  <si>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</si>
  <si>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</si>
  <si>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</si>
  <si>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</si>
  <si>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</si>
  <si>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</si>
  <si>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</si>
  <si>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</si>
  <si>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</si>
  <si>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</si>
  <si>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</si>
  <si>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</si>
  <si>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</si>
  <si>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</si>
  <si>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</si>
  <si>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</si>
  <si>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</si>
  <si>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</si>
  <si>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</si>
  <si>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</si>
  <si>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</si>
  <si>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</si>
  <si>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</si>
  <si>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</si>
  <si>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</si>
  <si>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</si>
  <si>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</si>
  <si>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</si>
  <si>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</si>
  <si>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</si>
  <si>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</si>
  <si>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</si>
  <si>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</si>
  <si>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</si>
  <si>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</si>
  <si>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</si>
  <si>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</si>
  <si>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</si>
  <si>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</si>
  <si>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</si>
  <si>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</si>
  <si>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</si>
  <si>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</si>
  <si>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</si>
  <si>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</si>
  <si>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</si>
  <si>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</si>
  <si>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</si>
  <si>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</si>
  <si>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</si>
  <si>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</si>
  <si>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</si>
  <si>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</si>
  <si>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</si>
  <si>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</si>
  <si>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</si>
  <si>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</si>
  <si>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</si>
  <si>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</si>
  <si>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</si>
  <si>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</si>
  <si>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</si>
  <si>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</si>
  <si>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</si>
  <si>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</si>
  <si>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</si>
  <si>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</si>
  <si>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</si>
  <si>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</si>
  <si>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</si>
  <si>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</si>
  <si>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</si>
  <si>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</si>
  <si>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</si>
  <si>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</si>
  <si>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</si>
  <si>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</si>
  <si>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</si>
  <si>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</si>
  <si>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</si>
  <si>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</si>
  <si>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</si>
  <si>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</si>
  <si>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</si>
  <si>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</si>
  <si>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</si>
  <si>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</si>
  <si>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</si>
  <si>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</si>
  <si>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</si>
  <si>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</si>
  <si>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</si>
  <si>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</si>
  <si>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</si>
  <si>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</si>
  <si>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</si>
  <si>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</si>
  <si>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</si>
  <si>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</si>
  <si>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</si>
  <si>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</si>
  <si>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</si>
  <si>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</si>
  <si>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</si>
  <si>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</si>
  <si>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</si>
  <si>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</si>
  <si>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</si>
  <si>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</si>
  <si>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</si>
  <si>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</si>
  <si>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</si>
  <si>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</si>
  <si>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</si>
  <si>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</si>
  <si>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</si>
  <si>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</si>
  <si>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</si>
  <si>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</si>
  <si>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</si>
  <si>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</si>
  <si>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</si>
  <si>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</si>
  <si>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</si>
  <si>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</si>
  <si>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</si>
  <si>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</si>
  <si>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</si>
  <si>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</si>
  <si>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</si>
  <si>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</si>
  <si>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</si>
  <si>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</si>
  <si>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</si>
  <si>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</si>
  <si>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</si>
  <si>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</si>
  <si>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</si>
  <si>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</si>
  <si>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</si>
  <si>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</si>
  <si>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</si>
  <si>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</si>
  <si>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</si>
  <si>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</si>
  <si>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</si>
  <si>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</si>
  <si>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</si>
  <si>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</si>
  <si>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</si>
  <si>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</si>
  <si>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</si>
  <si>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</si>
  <si>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</si>
  <si>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</si>
  <si>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</si>
  <si>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</si>
  <si>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</si>
  <si>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</si>
  <si>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</si>
  <si>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</si>
  <si>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</si>
  <si>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</si>
  <si>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</si>
  <si>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</si>
  <si>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</si>
  <si>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</si>
  <si>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</si>
  <si>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</si>
  <si>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</si>
  <si>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</si>
  <si>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</si>
  <si>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</si>
  <si>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</si>
  <si>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</si>
  <si>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</si>
  <si>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</si>
  <si>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</si>
  <si>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</si>
  <si>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</si>
  <si>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</si>
  <si>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</si>
  <si>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</si>
  <si>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</si>
  <si>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</si>
  <si>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</si>
  <si>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</si>
  <si>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</si>
  <si>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</si>
  <si>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</si>
  <si>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</si>
  <si>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</si>
  <si>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</si>
  <si>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</si>
  <si>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</si>
  <si>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</si>
  <si>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</si>
  <si>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</si>
  <si>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</si>
  <si>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</si>
  <si>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</si>
  <si>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</si>
  <si>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</si>
  <si>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</si>
  <si>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</si>
  <si>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</si>
  <si>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</si>
  <si>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</si>
  <si>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</si>
  <si>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</si>
  <si>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</si>
  <si>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</si>
  <si>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</si>
  <si>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</si>
  <si>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</si>
  <si>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</si>
  <si>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</si>
  <si>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</si>
  <si>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</si>
  <si>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</si>
  <si>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</si>
  <si>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</si>
  <si>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</si>
  <si>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</si>
  <si>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</si>
  <si>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</si>
  <si>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</si>
  <si>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</si>
  <si>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</si>
  <si>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</si>
  <si>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</si>
  <si>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</si>
  <si>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</si>
  <si>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</si>
  <si>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</si>
  <si>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</si>
  <si>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</si>
  <si>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</si>
  <si>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</si>
  <si>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</si>
  <si>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</si>
  <si>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</si>
  <si>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</si>
  <si>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</si>
  <si>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</si>
  <si>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</si>
  <si>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</si>
  <si>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</si>
  <si>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</si>
  <si>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</si>
  <si>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</si>
  <si>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</si>
  <si>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</si>
  <si>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</si>
  <si>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</si>
  <si>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</si>
  <si>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</si>
  <si>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</si>
  <si>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</si>
  <si>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</si>
  <si>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</si>
  <si>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</si>
  <si>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</si>
  <si>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</si>
  <si>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</si>
  <si>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</si>
  <si>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</si>
  <si>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</si>
  <si>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</si>
  <si>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</si>
  <si>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</si>
  <si>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</si>
  <si>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</si>
  <si>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</si>
  <si>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</si>
  <si>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</si>
  <si>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</si>
  <si>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</si>
  <si>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</si>
  <si>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</si>
  <si>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</si>
  <si>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</si>
  <si>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</si>
  <si>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</si>
  <si>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</si>
  <si>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</si>
  <si>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</si>
  <si>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</si>
  <si>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</si>
  <si>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</si>
  <si>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</si>
  <si>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</si>
  <si>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</si>
  <si>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</si>
  <si>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</si>
  <si>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</si>
  <si>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</si>
  <si>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</si>
  <si>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</si>
  <si>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</si>
  <si>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</si>
  <si>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</si>
  <si>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</si>
  <si>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</si>
  <si>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</si>
  <si>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</si>
  <si>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</si>
  <si>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</si>
  <si>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</si>
  <si>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</si>
  <si>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</si>
  <si>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</si>
  <si>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</si>
  <si>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</si>
  <si>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</si>
  <si>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</si>
  <si>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</si>
  <si>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</si>
  <si>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</si>
  <si>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</si>
  <si>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</si>
  <si>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</si>
  <si>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</si>
  <si>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</si>
  <si>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</si>
  <si>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</si>
  <si>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</si>
  <si>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</si>
  <si>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</si>
  <si>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</si>
  <si>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</si>
  <si>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</si>
  <si>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</si>
  <si>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</si>
  <si>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</si>
  <si>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</si>
  <si>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</si>
  <si>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</si>
  <si>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</si>
  <si>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</si>
  <si>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</si>
  <si>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</si>
  <si>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</si>
  <si>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</si>
  <si>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</si>
  <si>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</si>
  <si>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</si>
  <si>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</si>
  <si>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</si>
  <si>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</si>
  <si>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</si>
  <si>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</si>
  <si>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</si>
  <si>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</si>
  <si>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</si>
  <si>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</si>
  <si>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</si>
  <si>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</si>
  <si>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</si>
  <si>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</si>
  <si>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</si>
  <si>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</si>
  <si>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</si>
  <si>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</si>
  <si>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</si>
  <si>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</si>
  <si>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</si>
  <si>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</si>
  <si>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</si>
  <si>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</si>
  <si>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</si>
  <si>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</si>
  <si>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</si>
  <si>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</si>
  <si>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</si>
  <si>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</si>
  <si>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</si>
  <si>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</si>
  <si>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</si>
  <si>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</si>
  <si>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</si>
  <si>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</si>
  <si>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</si>
  <si>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</si>
  <si>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</si>
  <si>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</si>
  <si>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</si>
  <si>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</si>
  <si>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</si>
  <si>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</si>
  <si>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</si>
  <si>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</si>
  <si>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</si>
  <si>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</si>
  <si>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</si>
  <si>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</si>
  <si>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</si>
  <si>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</si>
  <si>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</si>
  <si>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</si>
  <si>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</si>
  <si>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</si>
  <si>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</si>
  <si>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</si>
  <si>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</si>
  <si>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</si>
  <si>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</si>
  <si>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</si>
  <si>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</si>
  <si>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</si>
  <si>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</si>
  <si>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</si>
  <si>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</si>
  <si>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</si>
  <si>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</si>
  <si>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</si>
  <si>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</si>
  <si>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</si>
  <si>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</si>
  <si>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</si>
  <si>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</si>
  <si>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</si>
  <si>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</si>
  <si>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</si>
  <si>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</si>
  <si>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</si>
  <si>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</si>
  <si>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</si>
  <si>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</si>
  <si>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</si>
  <si>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</si>
  <si>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</si>
  <si>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</si>
  <si>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</si>
  <si>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</si>
  <si>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</si>
  <si>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</si>
  <si>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</si>
  <si>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</si>
  <si>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</si>
  <si>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</si>
  <si>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</si>
  <si>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</si>
  <si>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</si>
  <si>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</si>
  <si>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</si>
  <si>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</si>
  <si>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</si>
  <si>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</si>
  <si>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</si>
  <si>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</si>
  <si>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</si>
  <si>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</si>
  <si>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</si>
  <si>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</si>
  <si>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</si>
  <si>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</si>
  <si>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</si>
  <si>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</si>
  <si>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</si>
  <si>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</si>
  <si>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</si>
  <si>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</si>
  <si>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</si>
  <si>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</si>
  <si>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</si>
  <si>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</si>
  <si>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</si>
  <si>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</si>
  <si>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</si>
  <si>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</si>
  <si>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</si>
  <si>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</si>
  <si>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</si>
  <si>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</si>
  <si>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</si>
  <si>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</si>
  <si>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</si>
  <si>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</si>
  <si>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</si>
  <si>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</si>
  <si>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</si>
  <si>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</si>
  <si>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</si>
  <si>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</si>
  <si>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</si>
  <si>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</si>
  <si>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</si>
  <si>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</si>
  <si>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</si>
  <si>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</si>
  <si>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</si>
  <si>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</si>
  <si>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</si>
  <si>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</si>
  <si>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</si>
  <si>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</si>
  <si>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</si>
  <si>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</si>
  <si>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</si>
  <si>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</si>
  <si>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</si>
  <si>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</si>
  <si>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</si>
  <si>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</si>
  <si>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</si>
  <si>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</si>
  <si>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</si>
  <si>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</si>
  <si>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</si>
  <si>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</si>
  <si>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</si>
  <si>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</si>
  <si>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</si>
  <si>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</si>
  <si>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</si>
  <si>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</si>
  <si>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</si>
  <si>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</si>
  <si>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</si>
  <si>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</si>
  <si>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</si>
  <si>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</si>
  <si>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</si>
  <si>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</si>
  <si>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</si>
  <si>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</si>
  <si>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</si>
  <si>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</si>
  <si>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</si>
  <si>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</si>
  <si>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</si>
  <si>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</si>
  <si>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</si>
  <si>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</si>
  <si>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</si>
  <si>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</si>
  <si>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</si>
  <si>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</si>
  <si>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</si>
  <si>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</si>
  <si>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</si>
  <si>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</si>
  <si>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</si>
  <si>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</si>
  <si>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</si>
  <si>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</si>
  <si>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</si>
  <si>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</si>
  <si>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</si>
  <si>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</si>
  <si>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</si>
  <si>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</si>
  <si>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</si>
  <si>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</si>
  <si>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</si>
  <si>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</si>
  <si>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</si>
  <si>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</si>
  <si>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</si>
  <si>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</si>
  <si>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</si>
  <si>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</si>
  <si>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</si>
  <si>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</si>
  <si>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</si>
  <si>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</si>
  <si>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</si>
  <si>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</si>
  <si>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</si>
  <si>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</si>
  <si>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</si>
  <si>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</si>
  <si>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</si>
  <si>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</si>
  <si>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</si>
  <si>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</si>
  <si>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</si>
  <si>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</si>
  <si>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</si>
  <si>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</si>
  <si>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</si>
  <si>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</si>
  <si>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</si>
  <si>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</si>
  <si>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</si>
  <si>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</si>
  <si>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</si>
  <si>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</si>
  <si>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</si>
  <si>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</si>
  <si>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</si>
  <si>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</si>
  <si>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</si>
  <si>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</si>
  <si>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</si>
  <si>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</si>
  <si>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</si>
  <si>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</si>
  <si>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</si>
  <si>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</si>
  <si>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</si>
  <si>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</si>
  <si>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</si>
  <si>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</si>
  <si>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</si>
  <si>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</si>
  <si>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</si>
  <si>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</si>
  <si>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</si>
  <si>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</si>
  <si>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</si>
  <si>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</si>
  <si>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</si>
  <si>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</si>
  <si>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</si>
  <si>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</si>
  <si>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</si>
  <si>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</si>
  <si>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</si>
  <si>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</si>
  <si>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</si>
  <si>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</si>
  <si>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</si>
  <si>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</si>
  <si>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</si>
  <si>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</si>
  <si>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</si>
  <si>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</si>
  <si>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</si>
  <si>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</si>
  <si>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</si>
  <si>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</si>
  <si>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</si>
  <si>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</si>
  <si>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</si>
  <si>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</si>
  <si>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</si>
  <si>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</si>
  <si>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</si>
  <si>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</si>
  <si>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</si>
  <si>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</si>
  <si>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</si>
  <si>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</si>
  <si>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</si>
  <si>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</si>
  <si>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</si>
  <si>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</si>
  <si>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</si>
  <si>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</si>
  <si>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</si>
  <si>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</si>
  <si>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</si>
  <si>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</si>
  <si>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</si>
  <si>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</si>
  <si>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</si>
  <si>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</si>
  <si>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</si>
  <si>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</si>
  <si>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</si>
  <si>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</si>
  <si>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</si>
  <si>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</si>
  <si>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</si>
  <si>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</si>
  <si>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</si>
  <si>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</si>
  <si>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</si>
  <si>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</si>
  <si>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</si>
  <si>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</si>
  <si>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</si>
  <si>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</si>
  <si>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</si>
  <si>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</si>
  <si>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</si>
  <si>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</si>
  <si>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</si>
  <si>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</si>
  <si>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</si>
  <si>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</si>
  <si>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</si>
  <si>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</si>
  <si>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</si>
  <si>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</si>
  <si>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</si>
  <si>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</si>
  <si>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</si>
  <si>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</si>
  <si>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</si>
  <si>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</si>
  <si>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</si>
  <si>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</si>
  <si>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</si>
  <si>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</si>
  <si>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</si>
  <si>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</si>
  <si>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</si>
  <si>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</si>
  <si>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</si>
  <si>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</si>
  <si>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</si>
  <si>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</si>
  <si>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</si>
  <si>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</si>
  <si>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</si>
  <si>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</si>
  <si>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</si>
  <si>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</si>
  <si>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</si>
  <si>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</si>
  <si>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</si>
  <si>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</si>
  <si>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</si>
  <si>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</si>
  <si>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</si>
  <si>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</si>
  <si>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</si>
  <si>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</si>
  <si>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</si>
  <si>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</si>
  <si>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</si>
  <si>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</si>
  <si>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</si>
  <si>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</si>
  <si>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</si>
  <si>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</si>
  <si>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</si>
  <si>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</si>
  <si>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</si>
  <si>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</si>
  <si>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</si>
  <si>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</si>
  <si>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</si>
  <si>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</si>
  <si>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</si>
  <si>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</si>
  <si>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</si>
  <si>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</si>
  <si>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</si>
  <si>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</si>
  <si>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</si>
  <si>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</si>
  <si>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</si>
  <si>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</si>
  <si>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</si>
  <si>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</si>
  <si>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</si>
  <si>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</si>
  <si>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</si>
  <si>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</si>
  <si>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</si>
  <si>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</si>
  <si>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</si>
  <si>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</si>
  <si>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</si>
  <si>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</si>
  <si>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</si>
  <si>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</si>
  <si>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</si>
  <si>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</si>
  <si>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</si>
  <si>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</si>
  <si>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</si>
  <si>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</si>
  <si>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</si>
  <si>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</si>
  <si>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</si>
  <si>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</si>
  <si>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</si>
  <si>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</si>
  <si>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</si>
  <si>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</si>
  <si>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</si>
  <si>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</si>
  <si>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</si>
  <si>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</si>
  <si>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</si>
  <si>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</si>
  <si>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</si>
  <si>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</si>
  <si>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</si>
  <si>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</si>
  <si>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</si>
  <si>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</si>
  <si>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</si>
  <si>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</si>
  <si>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</si>
  <si>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</si>
  <si>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</si>
  <si>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</si>
  <si>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</si>
  <si>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</si>
  <si>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</si>
  <si>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</si>
  <si>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</si>
  <si>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</si>
  <si>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</si>
  <si>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</si>
  <si>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</si>
  <si>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</si>
  <si>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</si>
  <si>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</si>
  <si>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</si>
  <si>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</si>
  <si>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</si>
  <si>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</si>
  <si>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</si>
  <si>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</si>
  <si>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</si>
  <si>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</si>
  <si>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</si>
  <si>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</si>
  <si>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</si>
  <si>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</si>
  <si>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</si>
  <si>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</si>
  <si>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</si>
  <si>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</si>
  <si>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</si>
  <si>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</si>
  <si>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</si>
  <si>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</si>
  <si>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</si>
  <si>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</si>
  <si>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</si>
  <si>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</si>
  <si>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</si>
  <si>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</si>
  <si>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</si>
  <si>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</si>
  <si>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</si>
  <si>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</si>
  <si>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</si>
  <si>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</si>
  <si>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</si>
  <si>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</si>
  <si>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</si>
  <si>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</si>
  <si>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</si>
  <si>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</si>
  <si>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</si>
  <si>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</si>
  <si>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</si>
  <si>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</si>
  <si>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</si>
  <si>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</si>
  <si>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</si>
  <si>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</si>
  <si>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</si>
  <si>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</si>
  <si>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</si>
  <si>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</si>
  <si>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</si>
  <si>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</si>
  <si>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</si>
  <si>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</si>
  <si>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</si>
  <si>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</si>
  <si>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</si>
  <si>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</si>
  <si>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</si>
  <si>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</si>
  <si>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</si>
  <si>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</si>
  <si>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</si>
  <si>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</si>
  <si>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</si>
  <si>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</si>
  <si>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</si>
  <si>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</si>
  <si>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</si>
  <si>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</si>
  <si>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</si>
  <si>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</si>
  <si>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</si>
  <si>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</si>
  <si>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</si>
  <si>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</si>
  <si>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</si>
  <si>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</si>
  <si>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</si>
  <si>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</si>
  <si>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</si>
  <si>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</si>
  <si>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</si>
  <si>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</si>
  <si>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</si>
  <si>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</si>
  <si>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</si>
  <si>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</si>
  <si>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</si>
  <si>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</si>
  <si>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</si>
  <si>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</si>
  <si>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</si>
  <si>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</si>
  <si>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</si>
  <si>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</si>
  <si>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</si>
  <si>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</si>
  <si>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</si>
  <si>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</si>
  <si>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</si>
  <si>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</si>
  <si>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</si>
  <si>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</si>
  <si>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</si>
  <si>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</si>
  <si>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</si>
  <si>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</si>
  <si>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</si>
  <si>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</si>
  <si>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</si>
  <si>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</si>
  <si>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</si>
  <si>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</si>
  <si>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</si>
  <si>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</si>
  <si>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</si>
  <si>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</si>
  <si>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</si>
  <si>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</si>
  <si>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</si>
  <si>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</si>
  <si>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</si>
  <si>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</si>
  <si>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</si>
  <si>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</si>
  <si>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</si>
  <si>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</si>
  <si>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</si>
  <si>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</si>
  <si>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</si>
  <si>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</si>
  <si>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</si>
  <si>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</si>
  <si>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</si>
  <si>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</si>
  <si>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</si>
  <si>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</si>
  <si>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</si>
  <si>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</si>
  <si>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</si>
  <si>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</si>
  <si>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</si>
  <si>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</si>
  <si>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</si>
  <si>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</si>
  <si>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</si>
  <si>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</si>
  <si>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</si>
  <si>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</si>
  <si>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</si>
  <si>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</si>
  <si>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</si>
  <si>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</si>
  <si>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</si>
  <si>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</si>
  <si>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</si>
  <si>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</si>
  <si>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</si>
  <si>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</si>
  <si>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</si>
  <si>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</si>
  <si>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</si>
  <si>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</si>
  <si>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</si>
  <si>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</si>
  <si>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</si>
  <si>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</si>
  <si>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</si>
  <si>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</si>
  <si>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</si>
  <si>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</si>
  <si>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</si>
  <si>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</si>
  <si>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</si>
  <si>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</si>
  <si>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</si>
  <si>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</si>
  <si>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</si>
  <si>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</si>
  <si>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</si>
  <si>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</si>
  <si>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</si>
  <si>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</si>
  <si>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</si>
  <si>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</si>
  <si>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</si>
  <si>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</si>
  <si>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</si>
  <si>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</si>
  <si>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</si>
  <si>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</si>
  <si>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</si>
  <si>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</si>
  <si>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</si>
  <si>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</si>
  <si>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</si>
  <si>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</si>
  <si>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</si>
  <si>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</si>
  <si>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</si>
  <si>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</si>
  <si>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</si>
  <si>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</si>
  <si>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</si>
  <si>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</si>
  <si>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</si>
  <si>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</si>
  <si>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</si>
  <si>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</si>
  <si>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</si>
  <si>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</si>
  <si>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</si>
  <si>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</si>
  <si>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</si>
  <si>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</si>
  <si>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</si>
  <si>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</si>
  <si>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</si>
  <si>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</si>
  <si>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</si>
  <si>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</si>
  <si>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</si>
  <si>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</si>
  <si>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</si>
  <si>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</si>
  <si>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</si>
  <si>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</si>
  <si>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</si>
  <si>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</si>
  <si>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</si>
  <si>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</si>
  <si>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</si>
  <si>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</si>
  <si>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</si>
  <si>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</si>
  <si>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</si>
  <si>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</si>
  <si>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</si>
  <si>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</si>
  <si>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</si>
  <si>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</si>
  <si>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</si>
  <si>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</si>
  <si>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</si>
  <si>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</si>
  <si>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</si>
  <si>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</si>
  <si>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</si>
  <si>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</si>
  <si>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</si>
  <si>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</si>
  <si>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</si>
  <si>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</si>
  <si>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</si>
  <si>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</si>
  <si>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</si>
  <si>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</si>
  <si>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</si>
  <si>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</si>
  <si>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</si>
  <si>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</si>
  <si>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</si>
  <si>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</si>
  <si>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</si>
  <si>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</si>
  <si>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</si>
  <si>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</si>
  <si>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</si>
  <si>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</si>
  <si>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</si>
  <si>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</si>
  <si>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</si>
  <si>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</si>
  <si>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</si>
  <si>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</si>
  <si>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</si>
  <si>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</si>
  <si>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</si>
  <si>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</si>
  <si>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</si>
  <si>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</si>
  <si>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</si>
  <si>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</si>
  <si>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</si>
  <si>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</si>
  <si>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</si>
  <si>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</si>
  <si>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</si>
  <si>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</si>
  <si>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</si>
  <si>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</si>
  <si>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</si>
  <si>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</si>
  <si>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</si>
  <si>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</si>
  <si>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</si>
  <si>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</si>
  <si>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</si>
  <si>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</si>
  <si>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</si>
  <si>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</si>
  <si>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</si>
  <si>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</si>
  <si>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</si>
  <si>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</si>
  <si>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</si>
  <si>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</si>
  <si>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</si>
  <si>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</si>
  <si>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</si>
  <si>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</si>
  <si>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</si>
  <si>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</si>
  <si>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</si>
  <si>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</si>
  <si>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</si>
  <si>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</si>
  <si>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</si>
  <si>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</si>
  <si>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</si>
  <si>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</si>
  <si>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</si>
  <si>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</si>
  <si>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</si>
  <si>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</si>
  <si>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</si>
  <si>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</si>
  <si>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</si>
  <si>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</si>
  <si>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</si>
  <si>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</si>
  <si>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</si>
  <si>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</si>
  <si>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</si>
  <si>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</si>
  <si>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</si>
  <si>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</si>
  <si>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</si>
  <si>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</si>
  <si>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</si>
  <si>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</si>
  <si>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</si>
  <si>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</si>
  <si>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</si>
  <si>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</si>
  <si>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</si>
  <si>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</si>
  <si>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</si>
  <si>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</si>
  <si>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</si>
  <si>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</si>
  <si>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</si>
  <si>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</si>
  <si>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</si>
  <si>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</si>
  <si>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</si>
  <si>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</si>
  <si>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</si>
  <si>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</si>
  <si>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</si>
  <si>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</si>
  <si>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</si>
  <si>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</si>
  <si>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</si>
  <si>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</si>
  <si>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</si>
  <si>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</si>
  <si>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</si>
  <si>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</si>
  <si>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</si>
  <si>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</si>
  <si>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</si>
  <si>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</si>
  <si>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</si>
  <si>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</si>
  <si>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</si>
  <si>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</si>
  <si>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</si>
  <si>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</si>
  <si>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</si>
  <si>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</si>
  <si>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</si>
  <si>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</si>
  <si>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</si>
  <si>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</si>
  <si>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</si>
  <si>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</si>
  <si>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</si>
  <si>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</si>
  <si>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</si>
  <si>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</si>
  <si>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</si>
  <si>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</si>
  <si>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</si>
  <si>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</si>
  <si>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</si>
  <si>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</si>
  <si>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</si>
  <si>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</si>
  <si>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</si>
  <si>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</si>
  <si>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</si>
  <si>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</si>
  <si>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</si>
  <si>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</si>
  <si>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</si>
  <si>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</si>
  <si>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</si>
  <si>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</si>
  <si>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</si>
  <si>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</si>
  <si>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</si>
  <si>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</si>
  <si>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</si>
  <si>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</si>
  <si>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</si>
  <si>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</si>
  <si>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</si>
  <si>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</si>
  <si>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</si>
  <si>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</si>
  <si>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</si>
  <si>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</si>
  <si>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</si>
  <si>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</si>
  <si>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</si>
  <si>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</si>
  <si>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</si>
  <si>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</si>
  <si>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</si>
  <si>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</si>
  <si>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</si>
  <si>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</si>
  <si>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</si>
  <si>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</si>
  <si>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</si>
  <si>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</si>
  <si>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</si>
  <si>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</si>
  <si>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</si>
  <si>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</si>
  <si>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</si>
  <si>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</si>
  <si>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</si>
  <si>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</si>
  <si>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</si>
  <si>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</si>
  <si>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</si>
  <si>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</si>
  <si>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</si>
  <si>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</si>
  <si>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</si>
  <si>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</si>
  <si>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</si>
  <si>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</si>
  <si>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</si>
  <si>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</si>
  <si>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</si>
  <si>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</si>
  <si>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</si>
  <si>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</si>
  <si>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</si>
  <si>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</si>
  <si>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</si>
  <si>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</si>
  <si>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</si>
  <si>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</si>
  <si>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</si>
  <si>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</si>
  <si>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</si>
  <si>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</si>
  <si>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</si>
  <si>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</si>
  <si>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</si>
  <si>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</si>
  <si>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</si>
  <si>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</si>
  <si>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</si>
  <si>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</si>
  <si>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</si>
  <si>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</si>
  <si>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</si>
  <si>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</si>
  <si>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</si>
  <si>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</si>
  <si>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</si>
  <si>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</si>
  <si>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</si>
  <si>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</si>
  <si>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</si>
  <si>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</si>
  <si>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</si>
  <si>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</si>
  <si>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</si>
  <si>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</si>
  <si>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</si>
  <si>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</si>
  <si>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</si>
  <si>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</si>
  <si>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</si>
  <si>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</si>
  <si>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</si>
  <si>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</si>
  <si>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</si>
  <si>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</si>
  <si>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</si>
  <si>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</si>
  <si>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</si>
  <si>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</si>
  <si>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</si>
  <si>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</si>
  <si>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</si>
  <si>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</si>
  <si>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</si>
  <si>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</si>
  <si>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</si>
  <si>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</si>
  <si>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</si>
  <si>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</si>
  <si>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</si>
  <si>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</si>
  <si>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</si>
  <si>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</si>
  <si>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</si>
  <si>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</si>
  <si>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</si>
  <si>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</si>
  <si>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</si>
  <si>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</si>
  <si>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</si>
  <si>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</si>
  <si>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</si>
  <si>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</si>
  <si>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</si>
  <si>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</si>
  <si>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</si>
  <si>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</si>
  <si>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</si>
  <si>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</si>
  <si>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</si>
  <si>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</si>
  <si>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</si>
  <si>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</si>
  <si>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</si>
  <si>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</si>
  <si>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</si>
  <si>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</si>
  <si>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</si>
  <si>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</si>
  <si>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</si>
  <si>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</si>
  <si>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</si>
  <si>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</si>
  <si>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</si>
  <si>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</si>
  <si>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</si>
  <si>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</si>
  <si>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</si>
  <si>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</si>
  <si>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</si>
  <si>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</si>
  <si>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</si>
  <si>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</si>
  <si>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</si>
  <si>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</si>
  <si>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</si>
  <si>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</si>
  <si>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</si>
  <si>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</si>
  <si>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</si>
  <si>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</si>
  <si>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</si>
  <si>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</si>
  <si>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</si>
  <si>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</si>
  <si>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</si>
  <si>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</si>
  <si>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</si>
  <si>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</si>
  <si>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</si>
  <si>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</si>
  <si>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</si>
  <si>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</si>
  <si>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</si>
  <si>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</si>
  <si>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</si>
  <si>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</si>
  <si>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</si>
  <si>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</si>
  <si>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</si>
  <si>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</si>
  <si>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</si>
  <si>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</si>
  <si>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</si>
  <si>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</si>
  <si>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</si>
  <si>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</si>
  <si>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</si>
  <si>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</si>
  <si>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</si>
  <si>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</si>
  <si>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</si>
  <si>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</si>
  <si>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</si>
  <si>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</si>
  <si>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</si>
  <si>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</si>
  <si>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</si>
  <si>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</si>
  <si>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</si>
  <si>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</si>
  <si>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</si>
  <si>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</si>
  <si>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</si>
  <si>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</si>
  <si>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</si>
  <si>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</si>
  <si>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</si>
  <si>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</si>
  <si>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</si>
  <si>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</si>
  <si>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</si>
  <si>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</si>
  <si>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</si>
  <si>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</si>
  <si>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</si>
  <si>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</si>
  <si>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</si>
  <si>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</si>
  <si>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</si>
  <si>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</si>
  <si>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</si>
  <si>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</si>
  <si>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</si>
  <si>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</si>
  <si>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</si>
  <si>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</si>
  <si>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</si>
  <si>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</si>
  <si>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</si>
  <si>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</si>
  <si>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</si>
  <si>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</si>
  <si>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</si>
  <si>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</si>
  <si>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</si>
  <si>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</si>
  <si>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</si>
  <si>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</si>
  <si>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</si>
  <si>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</si>
  <si>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</si>
  <si>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</si>
  <si>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</si>
  <si>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</si>
  <si>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</si>
  <si>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</si>
  <si>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</si>
  <si>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</si>
  <si>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</si>
  <si>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</si>
  <si>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</si>
  <si>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</si>
  <si>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</si>
  <si>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</si>
  <si>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</si>
  <si>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</si>
  <si>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</si>
  <si>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</si>
  <si>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</si>
  <si>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</si>
  <si>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</si>
  <si>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</si>
  <si>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</si>
  <si>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</si>
  <si>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</si>
  <si>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</si>
  <si>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</si>
  <si>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</si>
  <si>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</si>
  <si>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</si>
  <si>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</si>
  <si>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</si>
  <si>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</si>
  <si>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</si>
  <si>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</si>
  <si>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</si>
  <si>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</si>
  <si>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</si>
  <si>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</si>
  <si>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</si>
  <si>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</si>
  <si>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</si>
  <si>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</si>
  <si>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</si>
  <si>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</si>
  <si>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</si>
  <si>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</si>
  <si>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</si>
  <si>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</si>
  <si>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</si>
  <si>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</si>
  <si>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</si>
  <si>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</si>
  <si>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</si>
  <si>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</si>
  <si>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</si>
  <si>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</si>
  <si>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</si>
  <si>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</si>
  <si>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</si>
  <si>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</si>
  <si>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</si>
  <si>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</si>
  <si>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</si>
  <si>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</si>
  <si>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</si>
  <si>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</si>
  <si>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</si>
  <si>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</si>
  <si>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</si>
  <si>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</si>
  <si>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</si>
  <si>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</si>
  <si>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</si>
  <si>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</si>
  <si>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</si>
  <si>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</si>
  <si>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</si>
  <si>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</si>
  <si>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</si>
  <si>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</si>
  <si>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</si>
  <si>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</si>
  <si>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</si>
  <si>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</si>
  <si>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</si>
  <si>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</si>
  <si>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</si>
  <si>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</si>
  <si>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</si>
  <si>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</si>
  <si>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</si>
  <si>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</si>
  <si>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</si>
  <si>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</si>
  <si>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</si>
  <si>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</si>
  <si>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</si>
  <si>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</si>
  <si>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</si>
  <si>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</si>
  <si>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</si>
  <si>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</si>
  <si>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</si>
  <si>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</si>
  <si>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</si>
  <si>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</si>
  <si>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</si>
  <si>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</si>
  <si>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</si>
  <si>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</si>
  <si>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</si>
  <si>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</si>
  <si>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</si>
  <si>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</si>
  <si>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</si>
  <si>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</si>
  <si>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</si>
  <si>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</si>
  <si>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</si>
  <si>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</si>
  <si>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</si>
  <si>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</si>
  <si>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</si>
  <si>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</si>
  <si>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</si>
  <si>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</si>
  <si>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</si>
  <si>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</si>
  <si>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</si>
  <si>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</si>
  <si>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</si>
  <si>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</si>
  <si>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</si>
  <si>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</si>
  <si>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</si>
  <si>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</si>
  <si>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</si>
  <si>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</si>
  <si>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</si>
  <si>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</si>
  <si>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</si>
  <si>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</si>
  <si>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</si>
  <si>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</si>
  <si>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</si>
  <si>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</si>
  <si>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</si>
  <si>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</si>
  <si>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</si>
  <si>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</si>
  <si>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</si>
  <si>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</si>
  <si>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</si>
  <si>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</si>
  <si>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</si>
  <si>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</si>
  <si>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</si>
  <si>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</si>
  <si>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</si>
  <si>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</si>
  <si>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</si>
  <si>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</si>
  <si>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</si>
  <si>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</si>
  <si>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</si>
  <si>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</si>
  <si>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</si>
  <si>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</si>
  <si>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</si>
  <si>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</si>
  <si>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</si>
  <si>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</si>
  <si>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</si>
  <si>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</si>
  <si>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</si>
  <si>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</si>
  <si>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</si>
  <si>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</si>
  <si>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</si>
  <si>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</si>
  <si>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</si>
  <si>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</si>
  <si>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</si>
  <si>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</si>
  <si>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</si>
  <si>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</si>
  <si>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</si>
  <si>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</si>
  <si>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</si>
  <si>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</si>
  <si>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</si>
  <si>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</si>
  <si>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</si>
  <si>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</si>
  <si>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</si>
  <si>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</si>
  <si>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</si>
  <si>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</si>
  <si>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</si>
  <si>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</si>
  <si>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</si>
  <si>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</si>
  <si>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</si>
  <si>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</si>
  <si>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</si>
  <si>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</si>
  <si>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</si>
  <si>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</si>
  <si>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</si>
  <si>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</si>
  <si>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</si>
  <si>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</si>
  <si>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</si>
  <si>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</si>
  <si>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</si>
  <si>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</si>
  <si>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</si>
  <si>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</si>
  <si>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</si>
  <si>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</si>
  <si>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</si>
  <si>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</si>
  <si>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</si>
  <si>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</si>
  <si>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</si>
  <si>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</si>
  <si>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</si>
  <si>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</si>
  <si>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</si>
  <si>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</si>
  <si>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</si>
  <si>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</si>
  <si>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</si>
  <si>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</si>
  <si>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</si>
  <si>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</si>
  <si>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</si>
  <si>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</si>
  <si>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</si>
  <si>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</si>
  <si>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</si>
  <si>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</si>
  <si>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</si>
  <si>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</si>
  <si>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</si>
  <si>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</si>
  <si>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</si>
  <si>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</si>
  <si>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</si>
  <si>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</si>
  <si>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</si>
  <si>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</si>
  <si>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</si>
  <si>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</si>
  <si>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</si>
  <si>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</si>
  <si>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</si>
  <si>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</si>
  <si>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</si>
  <si>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</si>
  <si>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</si>
  <si>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</si>
  <si>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</si>
  <si>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</si>
  <si>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</si>
  <si>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</si>
  <si>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</si>
  <si>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</si>
  <si>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</si>
  <si>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</si>
  <si>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</si>
  <si>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</si>
  <si>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</si>
  <si>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</si>
  <si>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</si>
  <si>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</si>
  <si>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</si>
  <si>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</si>
  <si>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</si>
  <si>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</si>
  <si>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</si>
  <si>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</si>
  <si>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</si>
  <si>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</si>
  <si>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</si>
  <si>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</si>
  <si>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</si>
  <si>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</si>
  <si>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</si>
  <si>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</si>
  <si>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</si>
  <si>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</si>
  <si>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</si>
  <si>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</si>
  <si>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</si>
  <si>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</si>
  <si>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</si>
  <si>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</si>
  <si>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</si>
  <si>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</si>
  <si>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</si>
  <si>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</si>
  <si>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</si>
  <si>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</si>
  <si>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</si>
  <si>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</si>
  <si>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</si>
  <si>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</si>
  <si>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</si>
  <si>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</si>
  <si>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</si>
  <si>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</si>
  <si>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</si>
  <si>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</si>
  <si>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</si>
  <si>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</si>
  <si>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</si>
  <si>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</si>
  <si>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</si>
  <si>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</si>
  <si>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</si>
  <si>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</si>
  <si>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</si>
  <si>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</si>
  <si>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</si>
  <si>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</si>
  <si>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</si>
  <si>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</si>
  <si>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</si>
  <si>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</si>
  <si>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</si>
  <si>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</si>
  <si>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</si>
  <si>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</si>
  <si>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</si>
  <si>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</si>
  <si>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</si>
  <si>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</si>
  <si>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</si>
  <si>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</si>
  <si>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</si>
  <si>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</si>
  <si>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</si>
  <si>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</si>
  <si>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</si>
  <si>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</si>
  <si>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</si>
  <si>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</si>
  <si>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</si>
  <si>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</si>
  <si>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</si>
  <si>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</si>
  <si>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</si>
  <si>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</si>
  <si>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</si>
  <si>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</si>
  <si>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</si>
  <si>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</si>
  <si>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</si>
  <si>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</si>
  <si>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</si>
  <si>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</si>
  <si>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</si>
  <si>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</si>
  <si>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</si>
  <si>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</si>
  <si>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</si>
  <si>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</si>
  <si>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</si>
  <si>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</si>
  <si>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</si>
  <si>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</si>
  <si>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</si>
  <si>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</si>
  <si>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</si>
  <si>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</si>
  <si>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</si>
  <si>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</si>
  <si>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</si>
  <si>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</si>
  <si>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</si>
  <si>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</si>
  <si>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</si>
  <si>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</si>
  <si>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</si>
  <si>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</si>
  <si>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</si>
  <si>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</si>
  <si>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</si>
  <si>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</si>
  <si>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</si>
  <si>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</si>
  <si>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</si>
  <si>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</si>
  <si>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</si>
  <si>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</si>
  <si>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</si>
  <si>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</si>
  <si>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</si>
  <si>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</si>
  <si>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</si>
  <si>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</si>
  <si>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</si>
  <si>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</si>
  <si>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</si>
  <si>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</si>
  <si>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</si>
  <si>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</si>
  <si>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</si>
  <si>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</si>
  <si>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</si>
  <si>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</si>
  <si>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</si>
  <si>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</si>
  <si>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</si>
  <si>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</si>
  <si>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</si>
  <si>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</si>
  <si>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</si>
  <si>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</si>
  <si>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</si>
  <si>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</si>
  <si>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</si>
  <si>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</si>
  <si>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</si>
  <si>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</si>
  <si>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</si>
  <si>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</si>
  <si>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</si>
  <si>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</si>
  <si>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</si>
  <si>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</si>
  <si>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</si>
  <si>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</si>
  <si>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</si>
  <si>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</si>
  <si>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</si>
  <si>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</si>
  <si>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</si>
  <si>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</si>
  <si>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</si>
  <si>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</si>
  <si>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</si>
  <si>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</si>
  <si>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</si>
  <si>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</si>
  <si>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</si>
  <si>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</si>
  <si>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</si>
  <si>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</si>
  <si>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</si>
  <si>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</si>
  <si>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</si>
  <si>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</si>
  <si>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</si>
  <si>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</si>
  <si>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</si>
  <si>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</si>
  <si>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</si>
  <si>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</si>
  <si>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</si>
  <si>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</si>
  <si>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</si>
  <si>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</si>
  <si>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</si>
  <si>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</si>
  <si>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</si>
  <si>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</si>
  <si>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</si>
  <si>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</si>
  <si>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</si>
  <si>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</si>
  <si>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</si>
  <si>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</si>
  <si>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</si>
  <si>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</si>
  <si>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</si>
  <si>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</si>
  <si>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</si>
  <si>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</si>
  <si>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</si>
  <si>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</si>
  <si>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</si>
  <si>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</si>
  <si>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</si>
  <si>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</si>
  <si>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</si>
  <si>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</si>
  <si>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</si>
  <si>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</si>
  <si>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</si>
  <si>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</si>
  <si>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</si>
  <si>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</si>
  <si>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</si>
  <si>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</si>
  <si>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</si>
  <si>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</si>
  <si>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</si>
  <si>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</si>
  <si>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</si>
  <si>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</si>
  <si>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</si>
  <si>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</si>
  <si>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</si>
  <si>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</si>
  <si>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</si>
  <si>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</si>
  <si>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</si>
  <si>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</si>
  <si>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</si>
  <si>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</si>
  <si>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</si>
  <si>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</si>
  <si>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</si>
  <si>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</si>
  <si>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</si>
  <si>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</si>
  <si>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</si>
  <si>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</si>
  <si>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</si>
  <si>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</si>
  <si>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</si>
  <si>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</si>
  <si>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</si>
  <si>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</si>
  <si>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</si>
  <si>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</si>
  <si>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</si>
  <si>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</si>
  <si>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</si>
  <si>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</si>
  <si>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</si>
  <si>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</si>
  <si>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</si>
  <si>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</si>
  <si>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</si>
  <si>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</si>
  <si>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</si>
  <si>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</si>
  <si>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</si>
  <si>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</si>
  <si>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</si>
  <si>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</si>
  <si>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</si>
  <si>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</si>
  <si>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</si>
  <si>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</si>
  <si>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</si>
  <si>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</si>
  <si>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</si>
  <si>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</si>
  <si>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</si>
  <si>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</si>
  <si>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</si>
  <si>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</si>
  <si>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</si>
  <si>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</si>
  <si>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</si>
  <si>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</si>
  <si>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</si>
  <si>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</si>
  <si>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</si>
  <si>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</si>
  <si>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</si>
  <si>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</si>
  <si>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</si>
  <si>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</si>
  <si>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</si>
  <si>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</si>
  <si>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</si>
  <si>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</si>
  <si>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</si>
  <si>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</si>
  <si>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</si>
  <si>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</si>
  <si>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</si>
  <si>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</si>
  <si>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</si>
  <si>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</si>
  <si>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</si>
  <si>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</si>
  <si>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</si>
  <si>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</si>
  <si>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</si>
  <si>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</si>
  <si>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</si>
  <si>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</si>
  <si>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</si>
  <si>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</si>
  <si>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</si>
  <si>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</si>
  <si>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</si>
  <si>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</si>
  <si>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</si>
  <si>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</si>
  <si>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</si>
  <si>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</si>
  <si>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</si>
  <si>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</si>
  <si>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</si>
  <si>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</si>
  <si>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</si>
  <si>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</si>
  <si>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</si>
  <si>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</si>
  <si>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</si>
  <si>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</si>
  <si>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</si>
  <si>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</si>
  <si>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</si>
  <si>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</si>
  <si>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</si>
  <si>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</si>
  <si>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</si>
  <si>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</si>
  <si>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</si>
  <si>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</si>
  <si>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</si>
  <si>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</si>
  <si>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</si>
  <si>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</si>
  <si>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</si>
  <si>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</si>
  <si>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</si>
  <si>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</si>
  <si>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</si>
  <si>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</si>
  <si>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</si>
  <si>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</si>
  <si>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</si>
  <si>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</si>
  <si>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</si>
  <si>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</si>
  <si>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</si>
  <si>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</si>
  <si>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</si>
  <si>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</si>
  <si>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</si>
  <si>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</si>
  <si>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</si>
  <si>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</si>
  <si>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</si>
  <si>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</si>
  <si>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</si>
  <si>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</si>
  <si>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</si>
  <si>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</si>
  <si>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</si>
  <si>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</si>
  <si>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</si>
  <si>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</si>
  <si>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</si>
  <si>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</si>
  <si>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</si>
  <si>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</si>
  <si>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</si>
  <si>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</si>
  <si>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</si>
  <si>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</si>
  <si>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</si>
  <si>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</si>
  <si>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</si>
  <si>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</si>
  <si>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</si>
  <si>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</si>
  <si>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</si>
  <si>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</si>
  <si>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</si>
  <si>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</si>
  <si>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</si>
  <si>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</si>
  <si>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</si>
  <si>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</si>
  <si>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</si>
  <si>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</si>
  <si>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</si>
  <si>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</si>
  <si>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</si>
  <si>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</si>
  <si>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</si>
  <si>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</si>
  <si>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</si>
  <si>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</si>
  <si>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</si>
  <si>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</si>
  <si>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</si>
  <si>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</si>
  <si>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</si>
  <si>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</si>
  <si>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</si>
  <si>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</si>
  <si>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</si>
  <si>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</si>
  <si>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</si>
  <si>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</si>
  <si>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</si>
  <si>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</si>
  <si>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</si>
  <si>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</si>
  <si>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</si>
  <si>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</si>
  <si>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</si>
  <si>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</si>
  <si>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</si>
  <si>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</si>
  <si>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</si>
  <si>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</si>
  <si>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</si>
  <si>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</si>
  <si>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</si>
  <si>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</si>
  <si>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</si>
  <si>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</si>
  <si>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</si>
  <si>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</si>
  <si>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</si>
  <si>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</si>
  <si>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</si>
  <si>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</si>
  <si>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</si>
  <si>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</si>
  <si>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</si>
  <si>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</si>
  <si>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</si>
  <si>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</si>
  <si>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</si>
  <si>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</si>
  <si>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</si>
  <si>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</si>
  <si>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</si>
  <si>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</si>
  <si>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</si>
  <si>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</si>
  <si>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</si>
  <si>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</si>
  <si>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</si>
  <si>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</si>
  <si>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</si>
  <si>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</si>
  <si>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</si>
  <si>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</si>
  <si>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</si>
  <si>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</si>
  <si>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</si>
  <si>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</si>
  <si>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</si>
  <si>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</si>
  <si>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</si>
  <si>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</si>
  <si>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</si>
  <si>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</si>
  <si>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</si>
  <si>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</si>
  <si>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</si>
  <si>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</si>
  <si>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</si>
  <si>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</si>
  <si>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</si>
  <si>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</si>
  <si>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</si>
  <si>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</si>
  <si>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</si>
  <si>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</si>
  <si>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</si>
  <si>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</si>
  <si>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</si>
  <si>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</si>
  <si>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</si>
  <si>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</si>
  <si>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</si>
  <si>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</si>
  <si>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</si>
  <si>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</si>
  <si>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</si>
  <si>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</si>
  <si>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</si>
  <si>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</si>
  <si>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</si>
  <si>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</si>
  <si>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</si>
  <si>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</si>
  <si>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</si>
  <si>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</si>
  <si>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</si>
  <si>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</si>
  <si>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</si>
  <si>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</si>
  <si>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</si>
  <si>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</si>
  <si>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</si>
  <si>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</si>
  <si>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</si>
  <si>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</si>
  <si>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</si>
  <si>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</si>
  <si>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</si>
  <si>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</si>
  <si>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</si>
  <si>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</si>
  <si>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</si>
  <si>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</si>
  <si>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</si>
  <si>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</si>
  <si>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</si>
  <si>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</si>
  <si>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</si>
  <si>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</si>
  <si>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</si>
  <si>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</si>
  <si>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</si>
  <si>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</si>
  <si>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</si>
  <si>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</si>
  <si>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</si>
  <si>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</si>
  <si>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</si>
  <si>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</si>
  <si>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</si>
  <si>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</si>
  <si>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</si>
  <si>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</si>
  <si>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</si>
  <si>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</si>
  <si>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</si>
  <si>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</si>
  <si>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</si>
  <si>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</si>
  <si>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</si>
  <si>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</si>
  <si>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</si>
  <si>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</si>
  <si>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</si>
  <si>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</si>
  <si>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</si>
  <si>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</si>
  <si>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</si>
  <si>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</si>
  <si>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</si>
  <si>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</si>
  <si>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</si>
  <si>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</si>
  <si>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</si>
  <si>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</si>
  <si>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</si>
  <si>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</si>
  <si>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</si>
  <si>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</si>
  <si>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</si>
  <si>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</si>
  <si>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</si>
  <si>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</si>
  <si>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</si>
  <si>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</si>
  <si>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</si>
  <si>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</si>
  <si>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</si>
  <si>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</si>
  <si>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</si>
  <si>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</si>
  <si>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</si>
  <si>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</si>
  <si>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</si>
  <si>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</si>
  <si>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</si>
  <si>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</si>
  <si>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</si>
  <si>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</si>
  <si>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</si>
  <si>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</si>
  <si>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</si>
  <si>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</si>
  <si>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</si>
  <si>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</si>
  <si>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</si>
  <si>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</si>
  <si>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</si>
  <si>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</si>
  <si>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</si>
  <si>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</si>
  <si>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</si>
  <si>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</si>
  <si>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</si>
  <si>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</si>
  <si>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</si>
  <si>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</si>
  <si>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</si>
  <si>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</si>
  <si>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</si>
  <si>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</si>
  <si>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</si>
  <si>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</si>
  <si>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</si>
  <si>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</si>
  <si>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</si>
  <si>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</si>
  <si>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</si>
  <si>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</si>
  <si>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</si>
  <si>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</si>
  <si>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</si>
  <si>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</si>
  <si>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</si>
  <si>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</si>
  <si>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</si>
  <si>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</si>
  <si>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</si>
  <si>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</si>
  <si>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</si>
  <si>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</si>
  <si>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</si>
  <si>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</si>
  <si>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</si>
  <si>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</si>
  <si>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</si>
  <si>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</si>
  <si>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</si>
  <si>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</si>
  <si>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</si>
  <si>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</si>
  <si>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</si>
  <si>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</si>
  <si>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</si>
  <si>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</si>
  <si>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</si>
  <si>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</si>
  <si>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</si>
  <si>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</si>
  <si>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</si>
  <si>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</si>
  <si>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</si>
  <si>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</si>
  <si>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</si>
  <si>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</si>
  <si>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</si>
  <si>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</si>
  <si>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</si>
  <si>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</si>
  <si>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</si>
  <si>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</si>
  <si>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</si>
  <si>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</si>
  <si>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</si>
  <si>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</si>
  <si>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</si>
  <si>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</si>
  <si>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</si>
  <si>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</si>
  <si>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</si>
  <si>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</si>
  <si>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</si>
  <si>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</si>
  <si>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</si>
  <si>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</si>
  <si>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</si>
  <si>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</si>
  <si>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</si>
  <si>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</si>
  <si>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</si>
  <si>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</si>
  <si>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</si>
  <si>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</si>
  <si>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</si>
  <si>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</si>
  <si>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</si>
  <si>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</si>
  <si>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</si>
  <si>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</si>
  <si>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</si>
  <si>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</si>
  <si>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</si>
  <si>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</si>
  <si>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</si>
  <si>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</si>
  <si>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</si>
  <si>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</si>
  <si>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</si>
  <si>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</si>
  <si>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</si>
  <si>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</si>
  <si>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</si>
  <si>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</si>
  <si>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</si>
  <si>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</si>
  <si>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</si>
  <si>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</si>
  <si>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</si>
  <si>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</si>
  <si>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</si>
  <si>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</si>
  <si>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</si>
  <si>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</si>
  <si>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</si>
  <si>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</si>
  <si>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</si>
  <si>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</si>
  <si>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</si>
  <si>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</si>
  <si>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</si>
  <si>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</si>
  <si>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</si>
  <si>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</si>
  <si>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</si>
  <si>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</si>
  <si>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</si>
  <si>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</si>
  <si>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</si>
  <si>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</si>
  <si>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</si>
  <si>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</si>
  <si>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</si>
  <si>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</si>
  <si>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</si>
  <si>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</si>
  <si>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</si>
  <si>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</si>
  <si>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</si>
  <si>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</si>
  <si>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</si>
  <si>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</si>
  <si>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</si>
  <si>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</si>
  <si>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</si>
  <si>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</si>
  <si>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</si>
  <si>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</si>
  <si>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</si>
  <si>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</si>
  <si>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</si>
  <si>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</si>
  <si>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</si>
  <si>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</si>
  <si>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</si>
  <si>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</si>
  <si>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</si>
  <si>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</si>
  <si>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</si>
  <si>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</si>
  <si>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</si>
  <si>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</si>
  <si>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</si>
  <si>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</si>
  <si>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</si>
  <si>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</si>
  <si>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</si>
  <si>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</si>
  <si>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</si>
  <si>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</si>
  <si>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</si>
  <si>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</si>
  <si>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</si>
  <si>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</si>
  <si>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</si>
  <si>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</si>
  <si>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</si>
  <si>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</si>
  <si>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</si>
  <si>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</si>
  <si>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</si>
  <si>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</si>
  <si>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</si>
  <si>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</si>
  <si>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</si>
  <si>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</si>
  <si>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</si>
  <si>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</si>
  <si>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</si>
  <si>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</si>
  <si>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</si>
  <si>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</si>
  <si>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</si>
  <si>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</si>
  <si>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</si>
  <si>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</si>
  <si>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</si>
  <si>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</si>
  <si>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</si>
  <si>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</si>
  <si>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</si>
  <si>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</si>
  <si>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</si>
  <si>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</si>
  <si>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</si>
  <si>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</si>
  <si>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</si>
  <si>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</si>
  <si>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</si>
  <si>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</si>
  <si>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</si>
  <si>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</si>
  <si>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</si>
  <si>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</si>
  <si>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</si>
  <si>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</si>
  <si>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</si>
  <si>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</si>
  <si>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</si>
  <si>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</si>
  <si>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</si>
  <si>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</si>
  <si>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</si>
  <si>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</si>
  <si>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</si>
  <si>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</si>
  <si>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</si>
  <si>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</si>
  <si>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</si>
  <si>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</si>
  <si>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</si>
  <si>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</si>
  <si>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</si>
  <si>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</si>
  <si>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</si>
  <si>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</si>
  <si>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</si>
  <si>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</si>
  <si>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</si>
  <si>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</si>
  <si>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</si>
  <si>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</si>
  <si>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</si>
  <si>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</si>
  <si>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</si>
  <si>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</si>
  <si>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</si>
  <si>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</si>
  <si>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</si>
  <si>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</si>
  <si>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</si>
  <si>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</si>
  <si>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</si>
  <si>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</si>
  <si>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</si>
  <si>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</si>
  <si>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</si>
  <si>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</si>
  <si>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</si>
  <si>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</si>
  <si>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</si>
  <si>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</si>
  <si>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</si>
  <si>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</si>
  <si>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</si>
  <si>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</si>
  <si>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</si>
  <si>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</si>
  <si>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</si>
  <si>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</si>
  <si>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</si>
  <si>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</si>
  <si>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</si>
  <si>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</si>
  <si>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</si>
  <si>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</si>
  <si>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</si>
  <si>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</si>
  <si>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</si>
  <si>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</si>
  <si>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</si>
  <si>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</si>
  <si>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</si>
  <si>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</si>
  <si>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</si>
  <si>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</si>
  <si>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</si>
  <si>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</si>
  <si>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</si>
  <si>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</si>
  <si>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</si>
  <si>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</si>
  <si>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</si>
  <si>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</si>
  <si>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</si>
  <si>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</si>
  <si>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</si>
  <si>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</si>
  <si>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</si>
  <si>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</si>
  <si>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</si>
  <si>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</si>
  <si>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</si>
  <si>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</si>
  <si>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</si>
  <si>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</si>
  <si>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</si>
  <si>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</si>
  <si>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</si>
  <si>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</si>
  <si>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</si>
  <si>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</si>
  <si>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</si>
  <si>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</si>
  <si>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</si>
  <si>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</si>
  <si>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</si>
  <si>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</si>
  <si>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</si>
  <si>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</si>
  <si>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</si>
  <si>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</si>
  <si>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</si>
  <si>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</si>
  <si>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</si>
  <si>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</si>
  <si>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</si>
  <si>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</si>
  <si>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</si>
  <si>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</si>
  <si>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</si>
  <si>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</si>
  <si>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</si>
  <si>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</si>
  <si>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</si>
  <si>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</si>
  <si>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</si>
  <si>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</si>
  <si>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</si>
  <si>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</si>
  <si>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</si>
  <si>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</si>
  <si>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</si>
  <si>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</si>
  <si>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</si>
  <si>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</si>
  <si>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</si>
  <si>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</si>
  <si>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</si>
  <si>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</si>
  <si>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</si>
  <si>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</si>
  <si>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</si>
  <si>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</si>
  <si>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</si>
  <si>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</si>
  <si>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</si>
  <si>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</si>
  <si>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</si>
  <si>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</si>
  <si>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</si>
  <si>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</si>
  <si>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</si>
  <si>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</si>
  <si>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</si>
  <si>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</si>
  <si>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</si>
  <si>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</si>
  <si>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</si>
  <si>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</si>
  <si>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</si>
  <si>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</si>
  <si>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</si>
  <si>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</si>
  <si>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</si>
  <si>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</si>
  <si>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</si>
  <si>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</si>
  <si>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</si>
  <si>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</si>
  <si>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</si>
  <si>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</si>
  <si>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</si>
  <si>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</si>
  <si>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</si>
  <si>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</si>
  <si>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</si>
  <si>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</si>
  <si>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</si>
  <si>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</si>
  <si>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</si>
  <si>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</si>
  <si>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</si>
  <si>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</si>
  <si>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</si>
  <si>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</si>
  <si>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</si>
  <si>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</si>
  <si>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</si>
  <si>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</si>
  <si>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</si>
  <si>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</si>
  <si>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</si>
  <si>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</si>
  <si>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</si>
  <si>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</si>
  <si>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</si>
  <si>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</si>
  <si>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</si>
  <si>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</si>
  <si>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</si>
  <si>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</si>
  <si>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</si>
  <si>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</si>
  <si>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</si>
  <si>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</si>
  <si>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</si>
  <si>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</si>
  <si>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</si>
  <si>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</si>
  <si>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</si>
  <si>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</si>
  <si>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</si>
  <si>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</si>
  <si>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</si>
  <si>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</si>
  <si>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</si>
  <si>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</si>
  <si>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</si>
  <si>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</si>
  <si>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</si>
  <si>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</si>
  <si>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</si>
  <si>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</si>
  <si>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</si>
  <si>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</si>
  <si>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</si>
  <si>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</si>
  <si>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</si>
  <si>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</si>
  <si>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</si>
  <si>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</si>
  <si>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</si>
  <si>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</si>
  <si>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</si>
  <si>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</si>
  <si>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</si>
  <si>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</si>
  <si>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</si>
  <si>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</si>
  <si>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</si>
  <si>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</si>
  <si>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</si>
  <si>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</si>
  <si>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</si>
  <si>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</si>
  <si>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</si>
  <si>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</si>
  <si>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</si>
  <si>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</si>
  <si>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</si>
  <si>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</si>
  <si>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</si>
  <si>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</si>
  <si>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</si>
  <si>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</si>
  <si>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</si>
  <si>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</si>
  <si>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</si>
  <si>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</si>
  <si>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</si>
  <si>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</si>
  <si>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</si>
  <si>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</si>
  <si>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</si>
  <si>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</si>
  <si>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</si>
  <si>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</si>
  <si>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</si>
  <si>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</si>
  <si>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</si>
  <si>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</si>
  <si>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</si>
  <si>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</si>
  <si>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</si>
  <si>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</si>
  <si>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</si>
  <si>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</si>
  <si>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</si>
  <si>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</si>
  <si>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</si>
  <si>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</si>
  <si>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</si>
  <si>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</si>
  <si>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</si>
  <si>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</si>
  <si>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</si>
  <si>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</si>
  <si>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</si>
  <si>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</si>
  <si>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</si>
  <si>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</si>
  <si>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</si>
  <si>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</si>
  <si>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</si>
  <si>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</si>
  <si>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</si>
  <si>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</si>
  <si>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</si>
  <si>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</si>
  <si>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</si>
  <si>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</si>
  <si>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</si>
  <si>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</si>
  <si>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</si>
  <si>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</si>
  <si>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</si>
  <si>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</si>
  <si>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</si>
  <si>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</si>
  <si>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</si>
  <si>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</si>
  <si>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</si>
  <si>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</si>
  <si>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</si>
  <si>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</si>
  <si>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</si>
  <si>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</si>
  <si>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</si>
  <si>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</si>
  <si>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</si>
  <si>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</si>
  <si>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</si>
  <si>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</si>
  <si>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</si>
  <si>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</si>
  <si>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</si>
  <si>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</si>
  <si>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</si>
  <si>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</si>
  <si>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</si>
  <si>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</si>
  <si>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</si>
  <si>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</si>
  <si>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</si>
  <si>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</si>
  <si>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</si>
  <si>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</si>
  <si>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</si>
  <si>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</si>
  <si>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</si>
  <si>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</si>
  <si>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</si>
  <si>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</si>
  <si>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</si>
  <si>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</si>
  <si>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</si>
  <si>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</si>
  <si>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</si>
  <si>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</si>
  <si>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</si>
  <si>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</si>
  <si>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</si>
  <si>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</si>
  <si>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</si>
  <si>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</si>
  <si>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</si>
  <si>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</si>
  <si>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</si>
  <si>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</si>
  <si>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</si>
  <si>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</si>
  <si>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</si>
  <si>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</si>
  <si>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</si>
  <si>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</si>
  <si>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</si>
  <si>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</si>
  <si>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</si>
  <si>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</si>
  <si>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</si>
  <si>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</si>
  <si>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</si>
  <si>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</si>
  <si>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</si>
  <si>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</si>
  <si>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</si>
  <si>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</si>
  <si>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</si>
  <si>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</si>
  <si>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</si>
  <si>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</si>
  <si>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</si>
  <si>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</si>
  <si>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</si>
  <si>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</si>
  <si>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</si>
  <si>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</si>
  <si>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</si>
  <si>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</si>
  <si>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</si>
  <si>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</si>
  <si>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</si>
  <si>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</si>
  <si>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</si>
  <si>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</si>
  <si>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</si>
  <si>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</si>
  <si>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</si>
  <si>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</si>
  <si>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</si>
  <si>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</si>
  <si>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</si>
  <si>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</si>
  <si>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</si>
  <si>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</si>
  <si>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</si>
  <si>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</si>
  <si>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</si>
  <si>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</si>
  <si>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</si>
  <si>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</si>
  <si>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</si>
  <si>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</si>
  <si>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</si>
  <si>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</si>
  <si>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</si>
  <si>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</si>
  <si>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</si>
  <si>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</si>
  <si>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</si>
  <si>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</si>
  <si>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</si>
  <si>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</si>
  <si>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</si>
  <si>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</si>
  <si>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</si>
  <si>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</si>
  <si>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</si>
  <si>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</si>
  <si>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</si>
  <si>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</si>
  <si>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</si>
  <si>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</si>
  <si>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</si>
  <si>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</si>
  <si>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</si>
  <si>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</si>
  <si>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</si>
  <si>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</si>
  <si>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</si>
  <si>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</si>
  <si>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</si>
  <si>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</si>
  <si>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</si>
  <si>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</si>
  <si>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</si>
  <si>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</si>
  <si>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</si>
  <si>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</si>
  <si>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</si>
  <si>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</si>
  <si>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</si>
  <si>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</si>
  <si>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</si>
  <si>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</si>
  <si>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</si>
  <si>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</si>
  <si>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</si>
  <si>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</si>
  <si>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</si>
  <si>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</si>
  <si>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</si>
  <si>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</si>
  <si>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</si>
  <si>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</si>
  <si>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</si>
  <si>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</si>
  <si>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</si>
  <si>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</si>
  <si>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</si>
  <si>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</si>
  <si>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</si>
  <si>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</si>
  <si>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</si>
  <si>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</si>
  <si>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</si>
  <si>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</si>
  <si>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</si>
  <si>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</si>
  <si>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</si>
  <si>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</si>
  <si>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</si>
  <si>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</si>
  <si>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</si>
  <si>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</si>
  <si>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</si>
  <si>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</si>
  <si>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</si>
  <si>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</si>
  <si>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</si>
  <si>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</si>
  <si>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</si>
  <si>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</si>
  <si>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</si>
  <si>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</si>
  <si>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</si>
  <si>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</si>
  <si>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</si>
  <si>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</si>
  <si>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</si>
  <si>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</si>
  <si>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</si>
  <si>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</si>
  <si>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</si>
  <si>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</si>
  <si>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</si>
  <si>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</si>
  <si>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</si>
  <si>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</si>
  <si>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</si>
  <si>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</si>
  <si>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</si>
  <si>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</si>
  <si>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</si>
  <si>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</si>
  <si>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</si>
  <si>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</si>
  <si>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</si>
  <si>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</si>
  <si>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</si>
  <si>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</si>
  <si>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</si>
  <si>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</si>
  <si>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</si>
  <si>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</si>
  <si>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</si>
  <si>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</si>
  <si>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</si>
  <si>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</si>
  <si>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</si>
  <si>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</si>
  <si>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</si>
  <si>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</si>
  <si>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</si>
  <si>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</si>
  <si>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</si>
  <si>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</si>
  <si>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</si>
  <si>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</si>
  <si>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</si>
  <si>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</si>
  <si>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</si>
  <si>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</si>
  <si>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</si>
  <si>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</si>
  <si>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</si>
  <si>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</si>
  <si>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</si>
  <si>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</si>
  <si>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</si>
  <si>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</si>
  <si>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</si>
  <si>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</si>
  <si>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</si>
  <si>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</si>
  <si>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</si>
  <si>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</si>
  <si>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</si>
  <si>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</si>
  <si>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</si>
  <si>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</si>
  <si>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</si>
  <si>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</si>
  <si>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</si>
  <si>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</si>
  <si>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</si>
  <si>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</si>
  <si>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</si>
  <si>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</si>
  <si>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</si>
  <si>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</si>
  <si>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</si>
  <si>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</si>
  <si>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</si>
  <si>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</si>
  <si>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</si>
  <si>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</si>
  <si>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</si>
  <si>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</si>
  <si>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</si>
  <si>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</si>
  <si>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</si>
  <si>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</si>
  <si>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</si>
  <si>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</si>
  <si>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</si>
  <si>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</si>
  <si>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</si>
  <si>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</si>
  <si>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</si>
  <si>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</si>
  <si>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</si>
  <si>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</si>
  <si>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</si>
  <si>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</si>
  <si>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</si>
  <si>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</si>
  <si>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</si>
  <si>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</si>
  <si>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</si>
  <si>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</si>
  <si>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</si>
  <si>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</si>
  <si>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</si>
  <si>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</si>
  <si>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</si>
  <si>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</si>
  <si>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</si>
  <si>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</si>
  <si>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</si>
  <si>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</si>
  <si>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</si>
  <si>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</si>
  <si>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</si>
  <si>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</si>
  <si>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</si>
  <si>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</si>
  <si>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</si>
  <si>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</si>
  <si>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</si>
  <si>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</si>
  <si>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</si>
  <si>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</si>
  <si>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</si>
  <si>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</si>
  <si>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</si>
  <si>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</si>
  <si>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</si>
  <si>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</si>
  <si>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</si>
  <si>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</si>
  <si>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</si>
  <si>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</si>
  <si>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</si>
  <si>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</si>
  <si>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</si>
  <si>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</si>
  <si>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</si>
  <si>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</si>
  <si>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</si>
  <si>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</si>
  <si>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</si>
  <si>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</si>
  <si>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</si>
  <si>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</si>
  <si>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</si>
  <si>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</si>
  <si>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</si>
  <si>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</si>
  <si>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</si>
  <si>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</si>
  <si>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</si>
  <si>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</si>
  <si>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</si>
  <si>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</si>
  <si>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</si>
  <si>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</si>
  <si>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</si>
  <si>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</si>
  <si>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</si>
  <si>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</si>
  <si>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</si>
  <si>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</si>
  <si>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</si>
  <si>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</si>
  <si>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</si>
  <si>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</si>
  <si>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</si>
  <si>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</si>
  <si>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</si>
  <si>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</si>
  <si>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</si>
  <si>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</si>
  <si>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</si>
  <si>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</si>
  <si>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</si>
  <si>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</si>
  <si>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</si>
  <si>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</si>
  <si>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</si>
  <si>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</si>
  <si>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</si>
  <si>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</si>
  <si>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</si>
  <si>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</si>
  <si>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</si>
  <si>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</si>
  <si>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</si>
  <si>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</si>
  <si>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</si>
  <si>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</si>
  <si>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</si>
  <si>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</si>
  <si>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</si>
  <si>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</si>
  <si>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</si>
  <si>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</si>
  <si>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</si>
  <si>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</si>
  <si>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</si>
  <si>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</si>
  <si>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</si>
  <si>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</si>
  <si>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</si>
  <si>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</si>
  <si>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</si>
  <si>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</si>
  <si>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</si>
  <si>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</si>
  <si>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</si>
  <si>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</si>
  <si>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</si>
  <si>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</si>
  <si>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</si>
  <si>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</si>
  <si>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</si>
  <si>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</si>
  <si>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</si>
  <si>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</si>
  <si>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</si>
  <si>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</si>
  <si>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</si>
  <si>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</si>
  <si>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</si>
  <si>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</si>
  <si>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</si>
  <si>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</si>
  <si>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</si>
  <si>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</si>
  <si>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</si>
  <si>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</si>
  <si>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</si>
  <si>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</si>
  <si>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</si>
  <si>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</si>
  <si>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</si>
  <si>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</si>
  <si>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</si>
  <si>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</si>
  <si>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</si>
  <si>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</si>
  <si>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</si>
  <si>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</si>
  <si>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</si>
  <si>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</si>
  <si>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</si>
  <si>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</si>
  <si>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</si>
  <si>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</si>
  <si>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</si>
  <si>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</si>
  <si>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</si>
  <si>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</si>
  <si>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</si>
  <si>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</si>
  <si>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</si>
  <si>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</si>
  <si>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</si>
  <si>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</si>
  <si>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</si>
  <si>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</si>
  <si>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</si>
  <si>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</si>
  <si>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</si>
  <si>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</si>
  <si>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</si>
  <si>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</si>
  <si>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</si>
  <si>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</si>
  <si>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</si>
  <si>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</si>
  <si>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</si>
  <si>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</si>
  <si>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</si>
  <si>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</si>
  <si>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</si>
  <si>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</si>
  <si>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</si>
  <si>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</si>
  <si>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</si>
  <si>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</si>
  <si>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</si>
  <si>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</si>
  <si>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</si>
  <si>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</si>
  <si>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</si>
  <si>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</si>
  <si>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</si>
  <si>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</si>
  <si>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</si>
  <si>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</si>
  <si>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</si>
  <si>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</si>
  <si>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</si>
  <si>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</si>
  <si>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</si>
  <si>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</si>
  <si>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</si>
  <si>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</si>
  <si>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</si>
  <si>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</si>
  <si>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</si>
  <si>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</si>
  <si>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</si>
  <si>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</si>
  <si>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</si>
  <si>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</si>
  <si>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</si>
  <si>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</si>
  <si>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</si>
  <si>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</si>
  <si>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</si>
  <si>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</si>
  <si>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</si>
  <si>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</si>
  <si>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</si>
  <si>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</si>
  <si>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</si>
  <si>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</si>
  <si>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</si>
  <si>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</si>
  <si>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</si>
  <si>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</si>
  <si>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</si>
  <si>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</si>
  <si>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</si>
  <si>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</si>
  <si>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</si>
  <si>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</si>
  <si>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</si>
  <si>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</si>
  <si>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</si>
  <si>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</si>
  <si>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</si>
  <si>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</si>
  <si>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</si>
  <si>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</si>
  <si>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</si>
  <si>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</si>
  <si>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</si>
  <si>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</si>
  <si>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</si>
  <si>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</si>
  <si>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</si>
  <si>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</si>
  <si>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</si>
  <si>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</si>
  <si>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</si>
  <si>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</si>
  <si>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</si>
  <si>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</si>
  <si>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</si>
  <si>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</si>
  <si>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</si>
  <si>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</si>
  <si>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</si>
  <si>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</si>
  <si>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</si>
  <si>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</si>
  <si>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</si>
  <si>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</si>
  <si>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</si>
  <si>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</si>
  <si>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</si>
  <si>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</si>
  <si>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</si>
  <si>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</si>
  <si>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</si>
  <si>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</si>
  <si>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</si>
  <si>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</si>
  <si>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</si>
  <si>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</si>
  <si>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</si>
  <si>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</si>
  <si>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</si>
  <si>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</si>
  <si>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</si>
  <si>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</si>
  <si>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</si>
  <si>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</si>
  <si>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</si>
  <si>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</si>
  <si>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</si>
  <si>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</si>
  <si>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</si>
  <si>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</si>
  <si>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</si>
  <si>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</si>
  <si>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</si>
  <si>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</si>
  <si>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</si>
  <si>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</si>
  <si>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</si>
  <si>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</si>
  <si>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</si>
  <si>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</si>
  <si>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</si>
  <si>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</si>
  <si>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</si>
  <si>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</si>
  <si>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</si>
  <si>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</si>
  <si>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</si>
  <si>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</si>
  <si>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</si>
  <si>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</si>
  <si>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</si>
  <si>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</si>
  <si>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</si>
  <si>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</si>
  <si>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</si>
  <si>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</si>
  <si>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</si>
  <si>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</si>
  <si>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</si>
  <si>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</si>
  <si>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</si>
  <si>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</si>
  <si>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</si>
  <si>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</si>
  <si>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</si>
  <si>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</si>
  <si>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</si>
  <si>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</si>
  <si>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</si>
  <si>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</si>
  <si>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</si>
  <si>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</si>
  <si>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</si>
  <si>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</si>
  <si>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</si>
  <si>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</si>
  <si>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</si>
  <si>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</si>
  <si>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</si>
  <si>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</si>
  <si>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</si>
  <si>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</si>
  <si>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</si>
  <si>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</si>
  <si>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</si>
  <si>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</si>
  <si>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</si>
  <si>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</si>
  <si>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</si>
  <si>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</si>
  <si>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</si>
  <si>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</si>
  <si>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</si>
  <si>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</si>
  <si>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</si>
  <si>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</si>
  <si>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</si>
  <si>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</si>
  <si>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</si>
  <si>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</si>
  <si>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</si>
  <si>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</si>
  <si>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</si>
  <si>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</si>
  <si>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</si>
  <si>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</si>
  <si>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</si>
  <si>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</si>
  <si>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</si>
  <si>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</si>
  <si>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</si>
  <si>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</si>
  <si>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</si>
  <si>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</si>
  <si>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</si>
  <si>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</si>
  <si>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</si>
  <si>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</si>
  <si>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</si>
  <si>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</si>
  <si>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</si>
  <si>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</si>
  <si>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</si>
  <si>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</si>
  <si>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</si>
  <si>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</si>
  <si>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</si>
  <si>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</si>
  <si>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</si>
  <si>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</si>
  <si>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</si>
  <si>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</si>
  <si>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</si>
  <si>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</si>
  <si>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</si>
  <si>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</si>
  <si>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</si>
  <si>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</si>
  <si>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</si>
  <si>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</si>
  <si>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</si>
  <si>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</si>
  <si>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</si>
  <si>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</si>
  <si>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</si>
  <si>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</si>
  <si>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</si>
  <si>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</si>
  <si>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</si>
  <si>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</si>
  <si>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</si>
  <si>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</si>
  <si>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</si>
  <si>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</si>
  <si>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</si>
  <si>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</si>
  <si>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</si>
  <si>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</si>
  <si>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</si>
  <si>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</si>
  <si>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</si>
  <si>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</si>
  <si>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</si>
  <si>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</si>
  <si>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</si>
  <si>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</si>
  <si>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</si>
  <si>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</si>
  <si>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</si>
  <si>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</si>
  <si>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</si>
  <si>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</si>
  <si>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</si>
  <si>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</si>
  <si>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</si>
  <si>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</si>
  <si>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</si>
  <si>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</si>
  <si>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</si>
  <si>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</si>
  <si>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</si>
  <si>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</si>
  <si>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</si>
  <si>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</si>
  <si>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</si>
  <si>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</si>
  <si>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</si>
  <si>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</si>
  <si>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</si>
  <si>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</si>
  <si>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</si>
  <si>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</si>
  <si>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</si>
  <si>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</si>
  <si>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</si>
  <si>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</si>
  <si>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</si>
  <si>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</si>
  <si>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</si>
  <si>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</si>
  <si>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</si>
  <si>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</si>
  <si>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</si>
  <si>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</si>
  <si>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</si>
  <si>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</si>
  <si>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</si>
  <si>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</si>
  <si>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</si>
  <si>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</si>
  <si>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</si>
  <si>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</si>
  <si>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</si>
  <si>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</si>
  <si>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</si>
  <si>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</si>
  <si>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</si>
  <si>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</si>
  <si>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</si>
  <si>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</si>
  <si>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</si>
  <si>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</si>
  <si>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</si>
  <si>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</si>
  <si>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</si>
  <si>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</si>
  <si>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</si>
  <si>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</si>
  <si>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</si>
  <si>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</si>
  <si>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</si>
  <si>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</si>
  <si>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</si>
  <si>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</si>
  <si>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</si>
  <si>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</si>
  <si>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</si>
  <si>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</si>
  <si>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</si>
  <si>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</si>
  <si>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</si>
  <si>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</si>
  <si>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</si>
  <si>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</si>
  <si>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</si>
  <si>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</si>
  <si>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</si>
  <si>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</si>
  <si>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</si>
  <si>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</si>
  <si>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</si>
  <si>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</si>
  <si>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</si>
  <si>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</si>
  <si>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</si>
  <si>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</si>
  <si>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</si>
  <si>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</si>
  <si>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</si>
  <si>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</si>
  <si>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</si>
  <si>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</si>
  <si>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</si>
  <si>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</si>
  <si>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</si>
  <si>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</si>
  <si>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</si>
  <si>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</si>
  <si>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</si>
  <si>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</si>
  <si>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</si>
  <si>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</si>
  <si>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</si>
  <si>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</si>
  <si>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</si>
  <si>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</si>
  <si>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</si>
  <si>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</si>
  <si>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</si>
  <si>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</si>
  <si>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</si>
  <si>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</si>
  <si>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</si>
  <si>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</si>
  <si>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</si>
  <si>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</si>
  <si>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</si>
  <si>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</si>
  <si>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</si>
  <si>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</si>
  <si>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</si>
  <si>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</si>
  <si>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</si>
  <si>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</si>
  <si>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</si>
  <si>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</si>
  <si>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</si>
  <si>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</si>
  <si>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</si>
  <si>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</si>
  <si>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</si>
  <si>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</si>
  <si>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</si>
  <si>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</si>
  <si>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</si>
  <si>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</si>
  <si>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</si>
  <si>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</si>
  <si>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</si>
  <si>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</si>
  <si>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</si>
  <si>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</si>
  <si>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</si>
  <si>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</si>
  <si>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</si>
  <si>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</si>
  <si>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</si>
  <si>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</si>
  <si>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</si>
  <si>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</si>
  <si>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</si>
  <si>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</si>
  <si>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</si>
  <si>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</si>
  <si>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</si>
  <si>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</si>
  <si>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</si>
  <si>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</si>
  <si>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</si>
  <si>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</si>
  <si>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</si>
  <si>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</si>
  <si>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</si>
  <si>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</si>
  <si>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</si>
  <si>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</si>
  <si>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</si>
  <si>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</si>
  <si>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</si>
  <si>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</si>
  <si>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</si>
  <si>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</si>
  <si>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</si>
  <si>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</si>
  <si>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</si>
  <si>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</si>
  <si>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</si>
  <si>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</si>
  <si>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</si>
  <si>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</si>
  <si>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</si>
  <si>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</si>
  <si>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</si>
  <si>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</si>
  <si>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</si>
  <si>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</si>
  <si>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</si>
  <si>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</si>
  <si>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</si>
  <si>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</si>
  <si>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</si>
  <si>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</si>
  <si>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</si>
  <si>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</si>
  <si>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</si>
  <si>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</si>
  <si>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</si>
  <si>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</si>
  <si>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</si>
  <si>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</si>
  <si>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</si>
  <si>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</si>
  <si>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</si>
  <si>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</si>
  <si>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</si>
  <si>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</si>
  <si>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</si>
  <si>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</si>
  <si>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</si>
  <si>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</si>
  <si>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</si>
  <si>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</si>
  <si>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</si>
  <si>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</si>
  <si>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</si>
  <si>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</si>
  <si>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</si>
  <si>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</si>
  <si>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</si>
  <si>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</si>
  <si>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</si>
  <si>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</si>
  <si>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</si>
  <si>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</si>
  <si>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</si>
  <si>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</si>
  <si>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</si>
  <si>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</si>
  <si>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</si>
  <si>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</si>
  <si>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</si>
  <si>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</si>
  <si>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</si>
  <si>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</si>
  <si>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</si>
  <si>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</si>
  <si>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</si>
  <si>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</si>
  <si>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</si>
  <si>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</si>
  <si>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</si>
  <si>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</si>
  <si>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</si>
  <si>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</si>
  <si>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</si>
  <si>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</si>
  <si>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</si>
  <si>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</si>
  <si>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</si>
  <si>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</si>
  <si>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</si>
  <si>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</si>
  <si>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</si>
  <si>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</si>
  <si>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</si>
  <si>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</si>
  <si>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</si>
  <si>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</si>
  <si>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</si>
  <si>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</si>
  <si>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</si>
  <si>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</si>
  <si>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</si>
  <si>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</si>
  <si>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</si>
  <si>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</si>
  <si>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</si>
  <si>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</si>
  <si>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</si>
  <si>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</si>
  <si>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</si>
  <si>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</si>
  <si>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</si>
  <si>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</si>
  <si>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</si>
  <si>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</si>
  <si>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</si>
  <si>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</si>
  <si>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</si>
  <si>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</si>
  <si>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</si>
  <si>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</si>
  <si>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</si>
  <si>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</si>
  <si>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</si>
  <si>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</si>
  <si>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</si>
  <si>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</si>
  <si>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</si>
  <si>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</si>
  <si>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</si>
  <si>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</si>
  <si>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</si>
  <si>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</si>
  <si>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</si>
  <si>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</si>
  <si>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</si>
  <si>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</si>
  <si>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</si>
  <si>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</si>
  <si>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</si>
  <si>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</si>
  <si>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</si>
  <si>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</si>
  <si>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</si>
  <si>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</si>
  <si>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</si>
  <si>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</si>
  <si>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</si>
  <si>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</si>
  <si>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</si>
  <si>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</si>
  <si>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</si>
  <si>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</si>
  <si>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</si>
  <si>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</si>
  <si>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</si>
  <si>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</si>
  <si>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</si>
  <si>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</si>
  <si>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</si>
  <si>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</si>
  <si>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</si>
  <si>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</si>
  <si>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</si>
  <si>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</si>
  <si>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</si>
  <si>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</si>
  <si>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</si>
  <si>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</si>
  <si>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</si>
  <si>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</si>
  <si>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</si>
  <si>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</si>
  <si>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</si>
  <si>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</si>
  <si>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</si>
  <si>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</si>
  <si>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</si>
  <si>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</si>
  <si>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</si>
  <si>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</si>
  <si>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</si>
  <si>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</si>
  <si>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</si>
  <si>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</si>
  <si>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</si>
  <si>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</si>
  <si>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</si>
  <si>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</si>
  <si>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</si>
  <si>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</si>
  <si>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</si>
  <si>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</si>
  <si>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</si>
  <si>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</si>
  <si>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</si>
  <si>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</si>
  <si>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</si>
  <si>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</si>
  <si>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</si>
  <si>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</si>
  <si>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</si>
  <si>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</si>
  <si>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</si>
  <si>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</si>
  <si>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</si>
  <si>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</si>
  <si>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</si>
  <si>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</si>
  <si>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</si>
  <si>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</si>
  <si>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</si>
  <si>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</si>
  <si>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</si>
  <si>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</si>
  <si>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</si>
  <si>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</si>
  <si>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</si>
  <si>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</si>
  <si>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</si>
  <si>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</si>
  <si>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</si>
  <si>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</si>
  <si>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</si>
  <si>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</si>
  <si>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</si>
  <si>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</si>
  <si>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</si>
  <si>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</si>
  <si>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</si>
  <si>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</si>
  <si>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</si>
  <si>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</si>
  <si>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</si>
  <si>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</si>
  <si>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</si>
  <si>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</si>
  <si>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</si>
  <si>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</si>
  <si>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</si>
  <si>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</si>
  <si>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</si>
  <si>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</si>
  <si>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</si>
  <si>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</si>
  <si>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</si>
  <si>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</si>
  <si>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</si>
  <si>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</si>
  <si>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</si>
  <si>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</si>
  <si>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</si>
  <si>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</si>
  <si>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</si>
  <si>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</si>
  <si>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</si>
  <si>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</si>
  <si>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</si>
  <si>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</si>
  <si>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</si>
  <si>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</si>
  <si>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</si>
  <si>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</si>
  <si>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</si>
  <si>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</si>
  <si>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</si>
  <si>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</si>
  <si>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</si>
  <si>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</si>
  <si>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</si>
  <si>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</si>
  <si>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</si>
  <si>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</si>
  <si>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</si>
  <si>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</si>
  <si>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</si>
  <si>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</si>
  <si>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</si>
  <si>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</si>
  <si>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</si>
  <si>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</si>
  <si>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</si>
  <si>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</si>
  <si>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</si>
  <si>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</si>
  <si>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</si>
  <si>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</si>
  <si>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</si>
  <si>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</si>
  <si>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</si>
  <si>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</si>
  <si>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</si>
  <si>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</si>
  <si>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</si>
  <si>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</si>
  <si>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</si>
  <si>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</si>
  <si>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</si>
  <si>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</si>
  <si>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</si>
  <si>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</si>
  <si>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</si>
  <si>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</si>
  <si>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</si>
  <si>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</si>
  <si>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</si>
  <si>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</si>
  <si>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</si>
  <si>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</si>
  <si>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</si>
  <si>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</si>
  <si>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</si>
  <si>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</si>
  <si>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</si>
  <si>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</si>
  <si>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</si>
  <si>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</si>
  <si>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</si>
  <si>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</si>
  <si>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</si>
  <si>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</si>
  <si>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</si>
  <si>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</si>
  <si>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</si>
  <si>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</si>
  <si>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</si>
  <si>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</si>
  <si>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</si>
  <si>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</si>
  <si>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</si>
  <si>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</si>
  <si>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</si>
  <si>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</si>
  <si>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</si>
  <si>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</si>
  <si>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</si>
  <si>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</si>
  <si>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</si>
  <si>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</si>
  <si>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</si>
  <si>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</si>
  <si>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</si>
  <si>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</si>
  <si>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</si>
  <si>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</si>
  <si>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</si>
  <si>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</si>
  <si>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</si>
  <si>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</si>
  <si>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</si>
  <si>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</si>
  <si>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</si>
  <si>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</si>
  <si>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</si>
  <si>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</si>
  <si>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</si>
  <si>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</si>
  <si>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</si>
  <si>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</si>
  <si>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</si>
  <si>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</si>
  <si>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</si>
  <si>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</si>
  <si>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</si>
  <si>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</si>
  <si>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</si>
  <si>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</si>
  <si>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</si>
  <si>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</si>
  <si>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</si>
  <si>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</si>
  <si>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</si>
  <si>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</si>
  <si>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</si>
  <si>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</si>
  <si>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</si>
  <si>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</si>
  <si>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</si>
  <si>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</si>
  <si>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</si>
  <si>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</si>
  <si>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</si>
  <si>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</si>
  <si>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</si>
  <si>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</si>
  <si>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</si>
  <si>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</si>
  <si>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</si>
  <si>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</si>
  <si>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</si>
  <si>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</si>
  <si>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</si>
  <si>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</si>
  <si>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</si>
  <si>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</si>
  <si>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</si>
  <si>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</si>
  <si>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</si>
  <si>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</si>
  <si>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</si>
  <si>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</si>
  <si>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</si>
  <si>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</si>
  <si>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</si>
  <si>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</si>
  <si>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</si>
  <si>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</si>
  <si>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</si>
  <si>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</si>
  <si>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</si>
  <si>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</si>
  <si>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</si>
  <si>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</si>
  <si>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</si>
  <si>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</si>
  <si>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</si>
  <si>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</si>
  <si>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</si>
  <si>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</si>
  <si>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</si>
  <si>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</si>
  <si>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</si>
  <si>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</si>
  <si>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</si>
  <si>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</si>
  <si>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</si>
  <si>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</si>
  <si>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</si>
  <si>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</si>
  <si>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</si>
  <si>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</si>
  <si>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</si>
  <si>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</si>
  <si>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</si>
  <si>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</si>
  <si>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</si>
  <si>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</si>
  <si>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</si>
  <si>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</si>
  <si>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</si>
  <si>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</si>
  <si>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</si>
  <si>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</si>
  <si>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</si>
  <si>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</si>
  <si>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</si>
  <si>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</si>
  <si>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</si>
  <si>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</si>
  <si>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</si>
  <si>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</si>
  <si>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</si>
  <si>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</si>
  <si>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</si>
  <si>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</si>
  <si>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</si>
  <si>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</si>
  <si>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</si>
  <si>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</si>
  <si>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</si>
  <si>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</si>
  <si>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</si>
  <si>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</si>
  <si>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</si>
  <si>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</si>
  <si>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</si>
  <si>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</si>
  <si>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</si>
  <si>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</si>
  <si>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</si>
  <si>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</si>
  <si>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</si>
  <si>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</si>
  <si>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</si>
  <si>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</si>
  <si>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</si>
  <si>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</si>
  <si>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</si>
  <si>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</si>
  <si>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</si>
  <si>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</si>
  <si>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</si>
  <si>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</si>
  <si>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</si>
  <si>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</si>
  <si>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</si>
  <si>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</si>
  <si>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</si>
  <si>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</si>
  <si>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</si>
  <si>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</si>
  <si>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</si>
  <si>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</si>
  <si>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</si>
  <si>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</si>
  <si>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</si>
  <si>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</si>
  <si>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</si>
  <si>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</si>
  <si>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</si>
  <si>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</si>
  <si>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</si>
  <si>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</si>
  <si>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</si>
  <si>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</si>
  <si>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</si>
  <si>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</si>
  <si>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</si>
  <si>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</si>
  <si>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</si>
  <si>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</si>
  <si>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</si>
  <si>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</si>
  <si>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</si>
  <si>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</si>
  <si>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</si>
  <si>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</si>
  <si>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</si>
  <si>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</si>
  <si>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</si>
  <si>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</si>
  <si>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</si>
  <si>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</si>
  <si>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</si>
  <si>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</si>
  <si>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</si>
  <si>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</si>
  <si>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</si>
  <si>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</si>
  <si>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</si>
  <si>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</si>
  <si>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</si>
  <si>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</si>
  <si>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</si>
  <si>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</si>
  <si>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</si>
  <si>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</si>
  <si>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</si>
  <si>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</si>
  <si>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</si>
  <si>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</si>
  <si>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</si>
  <si>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</si>
  <si>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</si>
  <si>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</si>
  <si>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</si>
  <si>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</si>
  <si>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</si>
  <si>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</si>
  <si>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</si>
  <si>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</si>
  <si>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</si>
  <si>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</si>
  <si>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</si>
  <si>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</si>
  <si>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</si>
  <si>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</si>
  <si>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</si>
  <si>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</si>
  <si>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</si>
  <si>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</si>
  <si>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</si>
  <si>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</si>
  <si>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</si>
  <si>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</si>
  <si>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</si>
  <si>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</si>
  <si>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</si>
  <si>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</si>
  <si>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</si>
  <si>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</si>
  <si>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</si>
  <si>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</si>
  <si>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</si>
  <si>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</si>
  <si>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</si>
  <si>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</si>
  <si>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</si>
  <si>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</si>
  <si>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</si>
  <si>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</si>
  <si>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</si>
  <si>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</si>
  <si>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</si>
  <si>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</si>
  <si>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</si>
  <si>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</si>
  <si>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</si>
  <si>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</si>
  <si>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</si>
  <si>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</si>
  <si>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</si>
  <si>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</si>
  <si>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</si>
  <si>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</si>
  <si>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</si>
  <si>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</si>
  <si>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</si>
  <si>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</si>
  <si>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</si>
  <si>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</si>
  <si>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</si>
  <si>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</si>
  <si>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</si>
  <si>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</si>
  <si>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</si>
  <si>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</si>
  <si>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</si>
  <si>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</si>
  <si>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</si>
  <si>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</si>
  <si>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</si>
  <si>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</si>
  <si>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</si>
  <si>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</si>
  <si>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</si>
  <si>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</si>
  <si>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</si>
  <si>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</si>
  <si>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</si>
  <si>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</si>
  <si>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</si>
  <si>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</si>
  <si>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</si>
  <si>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</si>
  <si>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</si>
  <si>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</si>
  <si>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</si>
  <si>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</si>
  <si>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</si>
  <si>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</si>
  <si>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</si>
  <si>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</si>
  <si>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</si>
  <si>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</si>
  <si>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</si>
  <si>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</si>
  <si>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</si>
  <si>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</si>
  <si>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</si>
  <si>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</si>
  <si>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</si>
  <si>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</si>
  <si>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</si>
  <si>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</si>
  <si>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</si>
  <si>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</si>
  <si>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</si>
  <si>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</si>
  <si>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</si>
  <si>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</si>
  <si>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</si>
  <si>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</si>
  <si>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</si>
  <si>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</si>
  <si>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</si>
  <si>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</si>
  <si>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</si>
  <si>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</si>
  <si>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</si>
  <si>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</si>
  <si>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</si>
  <si>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</si>
  <si>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</si>
  <si>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</si>
  <si>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</si>
  <si>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</si>
  <si>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</si>
  <si>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</si>
  <si>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</si>
  <si>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</si>
  <si>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</si>
  <si>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</si>
  <si>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</si>
  <si>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</si>
  <si>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</si>
  <si>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</si>
  <si>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</si>
  <si>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</si>
  <si>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</si>
  <si>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</si>
  <si>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</si>
  <si>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</si>
  <si>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</si>
  <si>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</si>
  <si>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</si>
  <si>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</si>
  <si>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</si>
  <si>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</si>
  <si>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</si>
  <si>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</si>
  <si>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</si>
  <si>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</si>
  <si>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</si>
  <si>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</si>
  <si>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</si>
  <si>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</si>
  <si>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</si>
  <si>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</si>
  <si>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</si>
  <si>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</si>
  <si>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</si>
  <si>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</si>
  <si>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</si>
  <si>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</si>
  <si>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</si>
  <si>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</si>
  <si>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</si>
  <si>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</si>
  <si>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</si>
  <si>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</si>
  <si>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</si>
  <si>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</si>
  <si>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</si>
  <si>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</si>
  <si>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</si>
  <si>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</si>
  <si>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</si>
  <si>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</si>
  <si>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</si>
  <si>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</si>
  <si>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</si>
  <si>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</si>
  <si>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</si>
  <si>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</si>
  <si>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</si>
  <si>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</si>
  <si>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</si>
  <si>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</si>
  <si>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</si>
  <si>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</si>
  <si>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</si>
  <si>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</si>
  <si>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</si>
  <si>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</si>
  <si>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</si>
  <si>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</si>
  <si>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</si>
  <si>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</si>
  <si>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</si>
  <si>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</si>
  <si>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</si>
  <si>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</si>
  <si>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</si>
  <si>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</si>
  <si>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</si>
  <si>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</si>
  <si>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</si>
  <si>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</si>
  <si>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</si>
  <si>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</si>
  <si>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</si>
  <si>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</si>
  <si>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</si>
  <si>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</si>
  <si>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</si>
  <si>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</si>
  <si>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</si>
  <si>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</si>
  <si>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</si>
  <si>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</si>
  <si>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</si>
  <si>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</si>
  <si>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</si>
  <si>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</si>
  <si>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</si>
  <si>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</si>
  <si>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</si>
  <si>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</si>
  <si>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</si>
  <si>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</si>
  <si>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</si>
  <si>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</si>
  <si>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</si>
  <si>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</si>
  <si>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</si>
  <si>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</si>
  <si>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</si>
  <si>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</si>
  <si>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</si>
  <si>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</si>
  <si>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</si>
  <si>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</si>
  <si>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</si>
  <si>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</si>
  <si>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</si>
  <si>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</si>
  <si>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</si>
  <si>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</si>
  <si>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</si>
  <si>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</si>
  <si>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</si>
  <si>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</si>
  <si>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</si>
  <si>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</si>
  <si>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</si>
  <si>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</si>
  <si>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</si>
  <si>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</si>
  <si>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</si>
  <si>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</si>
  <si>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</si>
  <si>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</si>
  <si>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</si>
  <si>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</si>
  <si>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</si>
  <si>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</si>
  <si>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</si>
  <si>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</si>
  <si>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</si>
  <si>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</si>
  <si>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</si>
  <si>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</si>
  <si>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</si>
  <si>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</si>
  <si>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</si>
  <si>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</si>
  <si>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</si>
  <si>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</si>
  <si>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</si>
  <si>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</si>
  <si>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</si>
  <si>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</si>
  <si>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</si>
  <si>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</si>
  <si>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</si>
  <si>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</si>
  <si>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</si>
  <si>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</si>
  <si>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</si>
  <si>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</si>
  <si>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</si>
  <si>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</si>
  <si>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</si>
  <si>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</si>
  <si>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</si>
  <si>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</si>
  <si>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</si>
  <si>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</si>
  <si>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</si>
  <si>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</si>
  <si>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</si>
  <si>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</si>
  <si>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</si>
  <si>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</si>
  <si>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</si>
  <si>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</si>
  <si>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</si>
  <si>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</si>
  <si>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</si>
  <si>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</si>
  <si>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</si>
  <si>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</si>
  <si>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</si>
  <si>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</si>
  <si>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</si>
  <si>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</si>
  <si>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</si>
  <si>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</si>
  <si>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</si>
  <si>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</si>
  <si>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</si>
  <si>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</si>
  <si>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</si>
  <si>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</si>
  <si>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</si>
  <si>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</si>
  <si>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</si>
  <si>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</si>
  <si>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</si>
  <si>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</si>
  <si>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</si>
  <si>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</si>
  <si>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</si>
  <si>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</si>
  <si>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</si>
  <si>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</si>
  <si>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</si>
  <si>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</si>
  <si>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</si>
  <si>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</si>
  <si>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</si>
  <si>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</si>
  <si>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</si>
  <si>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</si>
  <si>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</si>
  <si>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</si>
  <si>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</si>
  <si>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</si>
  <si>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</si>
  <si>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</si>
  <si>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</si>
  <si>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</si>
  <si>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</si>
  <si>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</si>
  <si>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</si>
  <si>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</si>
  <si>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</si>
  <si>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</si>
  <si>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</si>
  <si>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</si>
  <si>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</si>
  <si>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</si>
  <si>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</si>
  <si>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</si>
  <si>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</si>
  <si>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</si>
  <si>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</si>
  <si>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</si>
  <si>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</si>
  <si>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</si>
  <si>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</si>
  <si>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</si>
  <si>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</si>
  <si>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</si>
  <si>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</si>
  <si>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</si>
  <si>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</si>
  <si>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</si>
  <si>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</si>
  <si>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</si>
  <si>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</si>
  <si>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</si>
  <si>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</si>
  <si>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</si>
  <si>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</si>
  <si>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</si>
  <si>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</si>
  <si>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</si>
  <si>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</si>
  <si>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</si>
  <si>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</si>
  <si>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</si>
  <si>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</si>
  <si>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</si>
  <si>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</si>
  <si>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</si>
  <si>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</si>
  <si>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</si>
  <si>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</si>
  <si>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</si>
  <si>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</si>
  <si>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</si>
  <si>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</si>
  <si>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</si>
  <si>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</si>
  <si>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</si>
  <si>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</si>
  <si>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</si>
  <si>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</si>
  <si>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</si>
  <si>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</si>
  <si>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</si>
  <si>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</si>
  <si>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</si>
  <si>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</si>
  <si>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</si>
  <si>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</si>
  <si>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</si>
  <si>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</si>
  <si>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</si>
  <si>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</si>
  <si>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</si>
  <si>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</si>
  <si>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</si>
  <si>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</si>
  <si>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</si>
  <si>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</si>
  <si>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</si>
  <si>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</si>
  <si>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</si>
  <si>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</si>
  <si>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</si>
  <si>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</si>
  <si>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</si>
  <si>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</si>
  <si>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</si>
  <si>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</si>
  <si>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</si>
  <si>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</si>
  <si>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</si>
  <si>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</si>
  <si>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</si>
  <si>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</si>
  <si>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</si>
  <si>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</si>
  <si>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</si>
  <si>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</si>
  <si>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</si>
  <si>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</si>
  <si>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</si>
  <si>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</si>
  <si>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</si>
  <si>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</si>
  <si>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</si>
  <si>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</si>
  <si>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</si>
  <si>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</si>
  <si>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</si>
  <si>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</si>
  <si>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</si>
  <si>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</si>
  <si>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</si>
  <si>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</si>
  <si>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</si>
  <si>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</si>
  <si>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</si>
  <si>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</si>
  <si>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</si>
  <si>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</si>
  <si>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</si>
  <si>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</si>
  <si>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</si>
  <si>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</si>
  <si>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</si>
  <si>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</si>
  <si>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</si>
  <si>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</si>
  <si>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</si>
  <si>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</si>
  <si>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</si>
  <si>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</si>
  <si>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</si>
  <si>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</si>
  <si>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</si>
  <si>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</si>
  <si>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</si>
  <si>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</si>
  <si>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</si>
  <si>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</si>
  <si>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</si>
  <si>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</si>
  <si>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</si>
  <si>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</si>
  <si>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</si>
  <si>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</si>
  <si>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</si>
  <si>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</si>
  <si>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</si>
  <si>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</si>
  <si>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</si>
  <si>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</si>
  <si>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</si>
  <si>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</si>
  <si>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</si>
  <si>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</si>
  <si>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</si>
  <si>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</si>
  <si>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</si>
  <si>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</si>
  <si>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</si>
  <si>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</si>
  <si>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</si>
  <si>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</si>
  <si>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</si>
  <si>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</si>
  <si>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</si>
  <si>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</si>
  <si>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</si>
  <si>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</si>
  <si>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</si>
  <si>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</si>
  <si>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</si>
  <si>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</si>
  <si>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</si>
  <si>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</si>
  <si>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</si>
  <si>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</si>
  <si>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</si>
  <si>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</si>
  <si>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</si>
  <si>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</si>
  <si>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</si>
  <si>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</si>
  <si>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</si>
  <si>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</si>
  <si>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</si>
  <si>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</si>
  <si>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</si>
  <si>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</si>
  <si>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</si>
  <si>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</si>
  <si>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</si>
  <si>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</si>
  <si>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</si>
  <si>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</si>
  <si>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</si>
  <si>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</si>
  <si>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</si>
  <si>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</si>
  <si>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</si>
  <si>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</si>
  <si>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</si>
  <si>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</si>
  <si>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</si>
  <si>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</si>
  <si>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</si>
  <si>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</si>
  <si>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</si>
  <si>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</si>
  <si>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</si>
  <si>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</si>
  <si>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</si>
  <si>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</si>
  <si>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</si>
  <si>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</si>
  <si>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</si>
  <si>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</si>
  <si>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</si>
  <si>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</si>
  <si>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</si>
  <si>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</si>
  <si>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</si>
  <si>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</si>
  <si>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</si>
  <si>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</si>
  <si>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</si>
  <si>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</si>
  <si>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</si>
  <si>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</si>
  <si>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</si>
  <si>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</si>
  <si>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</si>
  <si>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</si>
  <si>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</si>
  <si>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</si>
  <si>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</si>
  <si>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</si>
  <si>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</si>
  <si>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</si>
  <si>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</si>
  <si>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</si>
  <si>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</si>
  <si>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</si>
  <si>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</si>
  <si>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</si>
  <si>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</si>
  <si>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</si>
  <si>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</si>
  <si>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</si>
  <si>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</si>
  <si>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</si>
  <si>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</si>
  <si>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</si>
  <si>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</si>
  <si>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</si>
  <si>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</si>
  <si>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</si>
  <si>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</si>
  <si>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</si>
  <si>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</si>
  <si>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</si>
  <si>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</si>
  <si>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</si>
  <si>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</si>
  <si>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</si>
  <si>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</si>
  <si>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</si>
  <si>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</si>
  <si>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</si>
  <si>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</si>
  <si>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</si>
  <si>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</si>
  <si>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</si>
  <si>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</si>
  <si>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</si>
  <si>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</si>
  <si>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</si>
  <si>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</si>
  <si>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</si>
  <si>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</si>
  <si>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</si>
  <si>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</si>
  <si>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</si>
  <si>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</si>
  <si>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</si>
  <si>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</si>
  <si>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</si>
  <si>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</si>
  <si>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</si>
  <si>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</si>
  <si>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</si>
  <si>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</si>
  <si>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</si>
  <si>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</si>
  <si>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</si>
  <si>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</si>
  <si>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</si>
  <si>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</si>
  <si>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</si>
  <si>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</si>
  <si>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</si>
  <si>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</si>
  <si>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</si>
  <si>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</si>
  <si>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</si>
  <si>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</si>
  <si>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</si>
  <si>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</si>
  <si>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</si>
  <si>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</si>
  <si>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</si>
  <si>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</si>
  <si>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</si>
  <si>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</si>
  <si>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</si>
  <si>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</si>
  <si>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</si>
  <si>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</si>
  <si>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</si>
  <si>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</si>
  <si>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</si>
  <si>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</si>
  <si>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</si>
  <si>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</si>
  <si>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</si>
  <si>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</si>
  <si>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</si>
  <si>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</si>
  <si>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</si>
  <si>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</si>
  <si>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</si>
  <si>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</si>
  <si>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</si>
  <si>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</si>
  <si>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</si>
  <si>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</si>
  <si>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</si>
  <si>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</si>
  <si>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</si>
  <si>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</si>
  <si>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</si>
  <si>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</si>
  <si>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</si>
  <si>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</si>
  <si>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</si>
  <si>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</si>
  <si>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</si>
  <si>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</si>
  <si>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</si>
  <si>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</si>
  <si>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</si>
  <si>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</si>
  <si>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</si>
  <si>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</si>
  <si>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</si>
  <si>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</si>
  <si>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</si>
  <si>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</si>
  <si>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</si>
  <si>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</si>
  <si>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</si>
  <si>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</si>
  <si>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</si>
  <si>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</si>
  <si>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</si>
  <si>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</si>
  <si>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</si>
  <si>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</si>
  <si>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</si>
  <si>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</si>
  <si>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</si>
  <si>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</si>
  <si>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</si>
  <si>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</si>
  <si>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</si>
  <si>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</si>
  <si>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</si>
  <si>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</si>
  <si>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</si>
  <si>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</si>
  <si>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</si>
  <si>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</si>
  <si>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</si>
  <si>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</si>
  <si>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</si>
  <si>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</si>
  <si>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</si>
  <si>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</si>
  <si>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</si>
  <si>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</si>
  <si>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</si>
  <si>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</si>
  <si>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</si>
  <si>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</si>
  <si>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</si>
  <si>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</si>
  <si>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</si>
  <si>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</si>
  <si>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</si>
  <si>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</si>
  <si>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</si>
  <si>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</si>
  <si>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</si>
  <si>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</si>
  <si>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</si>
  <si>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</si>
  <si>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</si>
  <si>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</si>
  <si>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</si>
  <si>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</si>
  <si>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</si>
  <si>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</si>
  <si>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</si>
  <si>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</si>
  <si>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</si>
  <si>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</si>
  <si>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</si>
  <si>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</si>
  <si>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</si>
  <si>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</si>
  <si>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</si>
  <si>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</si>
  <si>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</si>
  <si>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</si>
  <si>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</si>
  <si>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</si>
  <si>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</si>
  <si>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</si>
  <si>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</si>
  <si>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</si>
  <si>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</si>
  <si>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</si>
  <si>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</si>
  <si>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</si>
  <si>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</si>
  <si>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</si>
  <si>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</si>
  <si>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</si>
  <si>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</si>
  <si>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</si>
  <si>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</si>
  <si>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</si>
  <si>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</si>
  <si>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</si>
  <si>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</si>
  <si>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</si>
  <si>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</si>
  <si>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</si>
  <si>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</si>
  <si>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</si>
  <si>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</si>
  <si>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</si>
  <si>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</si>
  <si>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</si>
  <si>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</si>
  <si>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</si>
  <si>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</si>
  <si>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</si>
  <si>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</si>
  <si>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</si>
  <si>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</si>
  <si>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</si>
  <si>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</si>
  <si>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</si>
  <si>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</si>
  <si>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</si>
  <si>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</si>
  <si>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</si>
  <si>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</si>
  <si>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</si>
  <si>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</si>
  <si>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</si>
  <si>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</si>
  <si>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</si>
  <si>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</si>
  <si>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</si>
  <si>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</si>
  <si>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</si>
  <si>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</si>
  <si>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</si>
  <si>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</si>
  <si>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</si>
  <si>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</si>
  <si>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</si>
  <si>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</si>
  <si>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</si>
  <si>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</si>
  <si>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</si>
  <si>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</si>
  <si>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</si>
  <si>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</si>
  <si>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</si>
  <si>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</si>
  <si>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</si>
  <si>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</si>
  <si>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</si>
  <si>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</si>
  <si>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</si>
  <si>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</si>
  <si>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</si>
  <si>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</si>
  <si>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</si>
  <si>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</si>
  <si>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</si>
  <si>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</si>
  <si>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</si>
  <si>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</si>
  <si>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</si>
  <si>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</si>
  <si>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</si>
  <si>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</si>
  <si>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</si>
  <si>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</si>
  <si>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</si>
  <si>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</si>
  <si>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</si>
  <si>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</si>
  <si>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</si>
  <si>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</si>
  <si>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</si>
  <si>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</si>
  <si>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</si>
  <si>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</si>
  <si>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</si>
  <si>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</si>
  <si>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</si>
  <si>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</si>
  <si>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</si>
  <si>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</si>
  <si>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</si>
  <si>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</si>
  <si>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</si>
  <si>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</si>
  <si>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</si>
  <si>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</si>
  <si>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</si>
  <si>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</si>
  <si>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</si>
  <si>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</si>
  <si>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</si>
  <si>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</si>
  <si>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</si>
  <si>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</si>
  <si>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</si>
  <si>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</si>
  <si>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</si>
  <si>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</si>
  <si>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</si>
  <si>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</si>
  <si>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</si>
  <si>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</si>
  <si>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</si>
  <si>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</si>
  <si>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</si>
  <si>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</si>
  <si>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</si>
  <si>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</si>
  <si>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</si>
  <si>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</si>
  <si>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</si>
  <si>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</si>
  <si>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</si>
  <si>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</si>
  <si>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</si>
  <si>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</si>
  <si>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</si>
  <si>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</si>
  <si>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</si>
  <si>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</si>
  <si>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</si>
  <si>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</si>
  <si>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</si>
  <si>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</si>
  <si>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</si>
  <si>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</si>
  <si>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</si>
  <si>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</si>
  <si>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</si>
  <si>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</si>
  <si>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</si>
  <si>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</si>
  <si>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</si>
  <si>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</si>
  <si>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</si>
  <si>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</si>
  <si>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</si>
  <si>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</si>
  <si>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</si>
  <si>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</si>
  <si>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</si>
  <si>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</si>
  <si>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</si>
  <si>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</si>
  <si>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</si>
  <si>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</si>
  <si>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</si>
  <si>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</si>
  <si>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</si>
  <si>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</si>
  <si>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</si>
  <si>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</si>
  <si>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</si>
  <si>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</si>
  <si>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</si>
  <si>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</si>
  <si>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</si>
  <si>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</si>
  <si>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</si>
  <si>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</si>
  <si>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</si>
  <si>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</si>
  <si>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</si>
  <si>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</si>
  <si>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</si>
  <si>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</si>
  <si>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</si>
  <si>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</si>
  <si>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</si>
  <si>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</si>
  <si>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</si>
  <si>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</si>
  <si>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</si>
  <si>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</si>
  <si>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</si>
  <si>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</si>
  <si>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</si>
  <si>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</si>
  <si>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</si>
  <si>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</si>
  <si>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</si>
  <si>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</si>
  <si>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</si>
  <si>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</si>
  <si>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</si>
  <si>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</si>
  <si>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</si>
  <si>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</si>
  <si>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</si>
  <si>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</si>
  <si>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</si>
  <si>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</si>
  <si>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</si>
  <si>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</si>
  <si>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</si>
  <si>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</si>
  <si>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</si>
  <si>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</si>
  <si>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</si>
  <si>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</si>
  <si>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</si>
  <si>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</si>
  <si>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</si>
  <si>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</si>
  <si>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</si>
  <si>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</si>
  <si>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</si>
  <si>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</si>
  <si>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</si>
  <si>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</si>
  <si>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</si>
  <si>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</si>
  <si>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</si>
  <si>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</si>
  <si>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</si>
  <si>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</si>
  <si>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</si>
  <si>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</si>
  <si>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</si>
  <si>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</si>
  <si>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</si>
  <si>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</si>
  <si>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</si>
  <si>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</si>
  <si>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</si>
  <si>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</si>
  <si>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</si>
  <si>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</si>
  <si>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</si>
  <si>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</si>
  <si>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</si>
  <si>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</si>
  <si>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</si>
  <si>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</si>
  <si>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</si>
  <si>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</si>
  <si>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</si>
  <si>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</si>
  <si>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</si>
  <si>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</si>
  <si>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</si>
  <si>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</si>
  <si>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</si>
  <si>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</si>
  <si>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</si>
  <si>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</si>
  <si>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</si>
  <si>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</si>
  <si>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</si>
  <si>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</si>
  <si>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</si>
  <si>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</si>
  <si>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</si>
  <si>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</si>
  <si>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</si>
  <si>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</si>
  <si>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</si>
  <si>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</si>
  <si>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</si>
  <si>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</si>
  <si>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</si>
  <si>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</si>
  <si>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</si>
  <si>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</si>
  <si>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</si>
  <si>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</si>
  <si>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</si>
  <si>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</si>
  <si>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</si>
  <si>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</si>
  <si>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</si>
  <si>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</si>
  <si>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</si>
  <si>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</si>
  <si>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</si>
  <si>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</si>
  <si>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</si>
  <si>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</si>
  <si>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</si>
  <si>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</si>
  <si>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</si>
  <si>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</si>
  <si>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</si>
  <si>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</si>
  <si>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</si>
  <si>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</si>
  <si>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</si>
  <si>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</si>
  <si>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</si>
  <si>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</si>
  <si>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</si>
  <si>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</si>
  <si>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</si>
  <si>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</si>
  <si>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</si>
  <si>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</si>
  <si>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</si>
  <si>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</si>
  <si>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</si>
  <si>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</si>
  <si>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</si>
  <si>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</si>
  <si>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</si>
  <si>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</si>
  <si>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</si>
  <si>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</si>
  <si>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</si>
  <si>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</si>
  <si>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</si>
  <si>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</si>
  <si>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</si>
  <si>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</si>
  <si>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</si>
  <si>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</si>
  <si>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</si>
  <si>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</si>
  <si>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</si>
  <si>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</si>
  <si>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</si>
  <si>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</si>
  <si>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</si>
  <si>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</si>
  <si>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</si>
  <si>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</si>
  <si>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</si>
  <si>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</si>
  <si>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</si>
  <si>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</si>
  <si>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</si>
  <si>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</si>
  <si>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</si>
  <si>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</si>
  <si>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</si>
  <si>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</si>
  <si>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</si>
  <si>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</si>
  <si>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</si>
  <si>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</si>
  <si>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</si>
  <si>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</si>
  <si>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</si>
  <si>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</si>
  <si>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</si>
  <si>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</si>
  <si>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</si>
  <si>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</si>
  <si>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</si>
  <si>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</si>
  <si>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</si>
  <si>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</si>
  <si>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</si>
  <si>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</si>
  <si>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</si>
  <si>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</si>
  <si>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</si>
  <si>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</si>
  <si>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</si>
  <si>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</si>
  <si>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</si>
  <si>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</si>
  <si>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</si>
  <si>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</si>
  <si>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</si>
  <si>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</si>
  <si>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</si>
  <si>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</si>
  <si>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</si>
  <si>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</si>
  <si>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</si>
  <si>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</si>
  <si>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</si>
  <si>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</si>
  <si>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</si>
  <si>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</si>
  <si>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</si>
  <si>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</si>
  <si>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</si>
  <si>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</si>
  <si>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</si>
  <si>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</si>
  <si>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</si>
  <si>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</si>
  <si>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</si>
  <si>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</si>
  <si>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</si>
  <si>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</si>
  <si>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</si>
  <si>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Count of category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</si>
  <si>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</si>
  <si>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</si>
  <si>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</si>
  <si>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</si>
  <si>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</si>
  <si>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</si>
  <si>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</si>
  <si>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</si>
  <si>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</si>
  <si>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</si>
  <si>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</si>
  <si>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</si>
  <si>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</si>
  <si>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</si>
  <si>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</si>
  <si>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</si>
  <si>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</si>
  <si>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</si>
  <si>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</si>
  <si>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</si>
  <si>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</si>
  <si>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</si>
  <si>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</si>
  <si>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</si>
  <si>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</si>
  <si>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</si>
  <si>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</si>
  <si>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</si>
  <si>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</si>
  <si>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</si>
  <si>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</si>
  <si>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</si>
  <si>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</si>
  <si>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</si>
  <si>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</si>
  <si>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</si>
  <si>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</si>
  <si>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</si>
  <si>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</si>
  <si>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</si>
  <si>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</si>
  <si>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</si>
  <si>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</si>
  <si>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</si>
  <si>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</si>
  <si>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</si>
  <si>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</si>
  <si>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</si>
  <si>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</si>
  <si>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</si>
  <si>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</si>
  <si>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</si>
  <si>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</si>
  <si>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</si>
  <si>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</si>
  <si>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</si>
  <si>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</si>
  <si>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</si>
  <si>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</si>
  <si>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</si>
  <si>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</si>
  <si>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</si>
  <si>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</si>
  <si>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</si>
  <si>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</si>
  <si>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</si>
  <si>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</si>
  <si>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</si>
  <si>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</si>
  <si>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</si>
  <si>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</si>
  <si>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</si>
  <si>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</si>
  <si>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</si>
  <si>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</si>
  <si>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</si>
  <si>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Number Canceled</t>
  </si>
  <si>
    <t>&gt;=50000</t>
  </si>
  <si>
    <t>filtering out "live" state, since not spanning the whole date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</si>
</sst>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5"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pivots_category!$A$5:$A$14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pivots_category!$B$5:$B$14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6-4978-8975-FC2886F2CB74}"/>
            </c:ext>
          </c:extLst>
        </c:ser>
        <c:ser>
          <c:idx val="1"/>
          <c:order val="1"/>
          <c:tx>
            <c:strRef>
              <c:f>pivots_category!$C$3:$C$4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pivots_category!$A$5:$A$14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pivots_category!$C$5:$C$14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326-4978-8975-FC2886F2CB74}"/>
            </c:ext>
          </c:extLst>
        </c:ser>
        <c:ser>
          <c:idx val="2"/>
          <c:order val="2"/>
          <c:tx>
            <c:strRef>
              <c:f>pivots_category!$D$3:$D$4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pivots_category!$A$5:$A$14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pivots_category!$D$5:$D$14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26-4978-8975-FC2886F2CB74}"/>
            </c:ext>
          </c:extLst>
        </c:ser>
        <c:ser>
          <c:idx val="3"/>
          <c:order val="3"/>
          <c:tx>
            <c:strRef>
              <c:f>pivots_category!$E$3:$E$4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pivots_category!$A$5:$A$14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pivots_category!$E$5:$E$14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326-4978-8975-FC2886F2C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8567359"/>
        <c:axId val="1488569439"/>
      </c:barChart>
      <c:catAx>
        <c:axId val="148856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69439"/>
        <c:crosses val="autoZero"/>
        <c:auto val="1"/>
        <c:lblAlgn val="ctr"/>
        <c:lblOffset val="100"/>
        <c:noMultiLvlLbl val="0"/>
      </c:catAx>
      <c:valAx>
        <c:axId val="148856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6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[StarterBook.xlsx]pivots_subcat!PivotTable2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7-4D7F-8758-5D6EF34D8711}"/>
            </c:ext>
          </c:extLst>
        </c:ser>
        <c:ser>
          <c:idx val="1"/>
          <c:order val="1"/>
          <c:tx>
            <c:strRef>
              <c:f>pivots_subcat!$C$4:$C$5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17-4D7F-8758-5D6EF34D8711}"/>
            </c:ext>
          </c:extLst>
        </c:ser>
        <c:ser>
          <c:idx val="2"/>
          <c:order val="2"/>
          <c:tx>
            <c:strRef>
              <c:f>pivots_subcat!$D$4:$D$5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17-4D7F-8758-5D6EF34D8711}"/>
            </c:ext>
          </c:extLst>
        </c:ser>
        <c:ser>
          <c:idx val="3"/>
          <c:order val="3"/>
          <c:tx>
            <c:strRef>
              <c:f>pivots_subcat!$E$4:$E$5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17-4D7F-8758-5D6EF34D8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388015"/>
        <c:axId val="1693390927"/>
      </c:barChart>
      <c:catAx>
        <c:axId val="169338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90927"/>
        <c:crosses val="autoZero"/>
        <c:auto val="1"/>
        <c:lblAlgn val="ctr"/>
        <c:lblOffset val="100"/>
        <c:noMultiLvlLbl val="0"/>
      </c:catAx>
      <c:valAx>
        <c:axId val="169339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8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[StarterBook.xlsx]pivot_date_created_conversion!PivotTable3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pivot_date_created_conversion!$B$4:$B$5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pivot_date_created_conversion!$B$6:$B$18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A-45ED-9711-71EF18B473ED}"/>
            </c:ext>
          </c:extLst>
        </c:ser>
        <c:ser>
          <c:idx val="1"/>
          <c:order val="1"/>
          <c:tx>
            <c:strRef>
              <c:f>pivot_date_created_conversion!$C$4:$C$5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pivot_date_created_conversion!$C$6:$C$18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BA-45ED-9711-71EF18B473ED}"/>
            </c:ext>
          </c:extLst>
        </c:ser>
        <c:ser>
          <c:idx val="2"/>
          <c:order val="2"/>
          <c:tx>
            <c:strRef>
              <c:f>pivot_date_created_conversion!$D$4:$D$5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pivot_date_created_conversion!$D$6:$D$18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BA-45ED-9711-71EF18B47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1367999"/>
        <c:axId val="1391362591"/>
      </c:lineChart>
      <c:catAx>
        <c:axId val="139136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62591"/>
        <c:crosses val="autoZero"/>
        <c:auto val="1"/>
        <c:lblAlgn val="ctr"/>
        <c:lblOffset val="100"/>
        <c:noMultiLvlLbl val="0"/>
      </c:catAx>
      <c:valAx>
        <c:axId val="139136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6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 on Set </a:t>
            </a:r>
          </a:p>
          <a:p>
            <a:pPr>
              <a:defRPr/>
            </a:pPr>
            <a:r>
              <a:rPr lang="en-US" baseline="0"/>
              <a:t>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79-43A4-9188-CC1BA9A6388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79-43A4-9188-CC1BA9A6388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79-43A4-9188-CC1BA9A63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3388847"/>
        <c:axId val="1693389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579-43A4-9188-CC1BA9A638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79-43A4-9188-CC1BA9A638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79-43A4-9188-CC1BA9A6388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79-43A4-9188-CC1BA9A63886}"/>
                  </c:ext>
                </c:extLst>
              </c15:ser>
            </c15:filteredLineSeries>
          </c:ext>
        </c:extLst>
      </c:lineChart>
      <c:catAx>
        <c:axId val="169338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89679"/>
        <c:crosses val="autoZero"/>
        <c:auto val="1"/>
        <c:lblAlgn val="ctr"/>
        <c:lblOffset val="100"/>
        <c:noMultiLvlLbl val="0"/>
      </c:catAx>
      <c:valAx>
        <c:axId val="16933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8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938211</xdr:colOff>
      <xdr:row>14</xdr:row>
      <xdr:rowOff>180974</xdr:rowOff>
    </xdr:from>
    <xdr:to>
      <xdr:col>16</xdr:col>
      <xdr:colOff>85724</xdr:colOff>
      <xdr:row>35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119061</xdr:colOff>
      <xdr:row>2</xdr:row>
      <xdr:rowOff>180974</xdr:rowOff>
    </xdr:from>
    <xdr:to>
      <xdr:col>18</xdr:col>
      <xdr:colOff>114300</xdr:colOff>
      <xdr:row>30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161925</xdr:rowOff>
    </xdr:from>
    <xdr:to>
      <xdr:col>27</xdr:col>
      <xdr:colOff>19050</xdr:colOff>
      <xdr:row>20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14</xdr:row>
      <xdr:rowOff>114300</xdr:rowOff>
    </xdr:from>
    <xdr:to>
      <xdr:col>7</xdr:col>
      <xdr:colOff>361950</xdr:colOff>
      <xdr:row>35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aveley, Eric" refreshedDate="43489.44163252315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aveley, Eric" refreshedDate="43489.441747453704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s v="publishing/radio " u="1"/>
        <s v="film " u="1"/>
        <e v="#VALUE!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 countASubtotal="1">
      <items count="13">
        <item m="1" x="10"/>
        <item m="1" x="9"/>
        <item m="1" x="11"/>
        <item x="0"/>
        <item x="1"/>
        <item x="2"/>
        <item x="3"/>
        <item x="4"/>
        <item x="5"/>
        <item x="6"/>
        <item x="7"/>
        <item x="8"/>
        <item t="countA"/>
      </items>
    </pivotField>
    <pivotField showAll="0"/>
  </pivotFields>
  <rowFields count="1">
    <field x="16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3">
        <item m="1" x="10"/>
        <item x="0"/>
        <item x="7"/>
        <item x="6"/>
        <item x="5"/>
        <item x="4"/>
        <item x="8"/>
        <item x="3"/>
        <item m="1" x="9"/>
        <item x="2"/>
        <item x="1"/>
        <item m="1" x="1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x="1"/>
        <item x="2"/>
        <item x="3"/>
        <item x="4"/>
        <item sd="0" x="5"/>
        <item x="0"/>
      </items>
    </pivotField>
    <pivotField axis="axisPage" showAll="0" defaultSubtotal="0">
      <items count="1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6" style="16" customWidth="1"/>
    <col min="16" max="16" width="31.42578125" style="6" customWidth="1"/>
    <col min="17" max="17" width="22.28515625" customWidth="1"/>
    <col min="18" max="18" width="26.85546875" customWidth="1"/>
    <col min="19" max="19" width="30.140625" style="14" customWidth="1"/>
    <col min="20" max="20" width="28.7109375" style="14" customWidth="1"/>
  </cols>
  <sheetData>
    <row r="1" spans="1:20" ht="31.9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5" t="s">
        <v>8307</v>
      </c>
      <c r="Q1" s="1" t="s">
        <v>8308</v>
      </c>
      <c r="R1" s="1" t="s">
        <v>8309</v>
      </c>
      <c r="S1" s="12" t="s">
        <v>8366</v>
      </c>
      <c r="T1" s="13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 t="shared" ref="O2:O65" si="0">E2/D2*100</f>
        <v>136.85882352941178</v>
      </c>
      <c r="P2" s="6">
        <f t="shared" ref="P2:P65" si="1">E2/L2</f>
        <v>63.917582417582416</v>
      </c>
      <c r="Q2" t="str">
        <f t="shared" ref="Q2:Q65" si="2">LEFT(N2,FIND("/",N2)-1)</f>
        <v>film &amp; video</v>
      </c>
      <c r="R2" t="str">
        <f t="shared" ref="R2:R65" si="3">RIGHT(N2, LEN(N2)-FIND("/",N2))</f>
        <v>television</v>
      </c>
      <c r="S2" s="14">
        <f t="shared" ref="S2:S65" si="4">(J2/86400)+DATE(1970,1,1)</f>
        <v>42177.007071759261</v>
      </c>
      <c r="T2" s="14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si="0"/>
        <v>142.60827250608273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4">
        <f t="shared" si="4"/>
        <v>42766.600497685184</v>
      </c>
      <c r="T3" s="14">
        <f t="shared" ref="T3:T66" si="5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42516.047071759254</v>
      </c>
      <c r="T9" s="14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41869.542314814811</v>
      </c>
      <c r="T20" s="14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42200.758240740739</v>
      </c>
      <c r="T22" s="14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41375.057222222225</v>
      </c>
      <c r="T40" s="14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41874.098807870367</v>
      </c>
      <c r="T46" s="14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</v>
      </c>
      <c r="T48" s="14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42196.928668981476</v>
      </c>
      <c r="T53" s="14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42149.548888888894</v>
      </c>
      <c r="T58" s="14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42230.235833333332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41701.901817129634</v>
      </c>
      <c r="T62" s="14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41409.814317129625</v>
      </c>
      <c r="T63" s="14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ref="O66:O129" si="6">E66/D66*100</f>
        <v>173.33333333333334</v>
      </c>
      <c r="P66" s="6">
        <f t="shared" ref="P66:P129" si="7">E66/L66</f>
        <v>86.666666666666671</v>
      </c>
      <c r="Q66" t="str">
        <f t="shared" ref="Q66:Q129" si="8">LEFT(N66,FIND("/",N66)-1)</f>
        <v>film &amp; video</v>
      </c>
      <c r="R66" t="str">
        <f t="shared" ref="R66:R129" si="9">RIGHT(N66, LEN(N66)-FIND("/",N66))</f>
        <v>shorts</v>
      </c>
      <c r="S66" s="14">
        <f t="shared" ref="S66:S129" si="10">(J66/86400)+DATE(1970,1,1)</f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si="6"/>
        <v>107.52857142857141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4">
        <f t="shared" si="10"/>
        <v>41835.821226851855</v>
      </c>
      <c r="T67" s="14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41208.010196759264</v>
      </c>
      <c r="T74" s="14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40997.144872685181</v>
      </c>
      <c r="T79" s="14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41100.158877314811</v>
      </c>
      <c r="T83" s="14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40322.539386574077</v>
      </c>
      <c r="T89" s="14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41402.752222222218</v>
      </c>
      <c r="T91" s="14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41214.794837962967</v>
      </c>
      <c r="T100" s="14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40987.776631944442</v>
      </c>
      <c r="T108" s="14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41718.043032407411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40918.738935185189</v>
      </c>
      <c r="T117" s="14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ref="O130:O193" si="12">E130/D130*100</f>
        <v>1.867</v>
      </c>
      <c r="P130" s="6">
        <f t="shared" ref="P130:P193" si="13">E130/L130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 LEN(N130)-FIND("/",N130))</f>
        <v>science fiction</v>
      </c>
      <c r="S130" s="14">
        <f t="shared" ref="S130:S193" si="16">(J130/86400)+DATE(1970,1,1)</f>
        <v>42628.22792824074</v>
      </c>
      <c r="T130" s="14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4">
        <f t="shared" si="16"/>
        <v>41882.937303240738</v>
      </c>
      <c r="T131" s="14">
        <f t="shared" ref="T131:T194" si="17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41778.91541666667</v>
      </c>
      <c r="T132" s="14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42559.064143518517</v>
      </c>
      <c r="T145" s="14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41875.077546296292</v>
      </c>
      <c r="T154" s="14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42171.913090277776</v>
      </c>
      <c r="T162" s="14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ref="O194:O257" si="18">E194/D194*100</f>
        <v>1.6999999999999999E-3</v>
      </c>
      <c r="P194" s="6">
        <f t="shared" ref="P194:P257" si="19">E194/L194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 LEN(N194)-FIND("/",N194))</f>
        <v>drama</v>
      </c>
      <c r="S194" s="14">
        <f t="shared" ref="S194:S257" si="22">(J194/86400)+DATE(1970,1,1)</f>
        <v>41899.792037037041</v>
      </c>
      <c r="T194" s="14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4">
        <f t="shared" si="22"/>
        <v>41911.934791666667</v>
      </c>
      <c r="T195" s="14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41867.083368055552</v>
      </c>
      <c r="T202" s="14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42236.159918981481</v>
      </c>
      <c r="T213" s="14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42129.77721064815</v>
      </c>
      <c r="T232" s="14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42341.958923611106</v>
      </c>
      <c r="T233" s="14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42321.084479166668</v>
      </c>
      <c r="T238" s="14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42713.962500000001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</v>
      </c>
      <c r="T254" s="14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42263.952662037038</v>
      </c>
      <c r="T256" s="14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ref="O258:O321" si="24">E258/D258*100</f>
        <v>139.1</v>
      </c>
      <c r="P258" s="6">
        <f t="shared" ref="P258:P321" si="25">E258/L258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 LEN(N258)-FIND("/",N258))</f>
        <v>documentary</v>
      </c>
      <c r="S258" s="14">
        <f t="shared" ref="S258:S321" si="28">(J258/86400)+DATE(1970,1,1)</f>
        <v>41319.769293981481</v>
      </c>
      <c r="T258" s="14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si="24"/>
        <v>106.72648571428572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4">
        <f t="shared" si="28"/>
        <v>42479.626875000002</v>
      </c>
      <c r="T259" s="14">
        <f t="shared" ref="T259:T322" si="2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40267.245717592596</v>
      </c>
      <c r="T267" s="14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40637.86655092593</v>
      </c>
      <c r="T272" s="14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41612.100243055553</v>
      </c>
      <c r="T273" s="14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40967.081875000003</v>
      </c>
      <c r="T278" s="14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41744.590682870374</v>
      </c>
      <c r="T282" s="14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41313.816250000003</v>
      </c>
      <c r="T288" s="14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42089.728020833332</v>
      </c>
      <c r="T299" s="14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41032.071134259255</v>
      </c>
      <c r="T305" s="14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41282.944456018522</v>
      </c>
      <c r="T309" s="14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ref="O322:O385" si="30">E322/D322*100</f>
        <v>106.58000000000001</v>
      </c>
      <c r="P322" s="6">
        <f t="shared" ref="P322:P385" si="31">E322/L322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 LEN(N322)-FIND("/",N322))</f>
        <v>documentary</v>
      </c>
      <c r="S322" s="14">
        <f t="shared" ref="S322:S385" si="34">(J322/86400)+DATE(1970,1,1)</f>
        <v>42331.551307870366</v>
      </c>
      <c r="T322" s="14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si="30"/>
        <v>102.66285714285715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4">
        <f t="shared" si="34"/>
        <v>42647.446597222224</v>
      </c>
      <c r="T323" s="14">
        <f t="shared" ref="T323:T386" si="35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42261.500243055554</v>
      </c>
      <c r="T348" s="14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41935.070486111115</v>
      </c>
      <c r="T361" s="14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41019.793032407411</v>
      </c>
      <c r="T368" s="14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ref="O386:O449" si="36">E386/D386*100</f>
        <v>112.105</v>
      </c>
      <c r="P386" s="6">
        <f t="shared" ref="P386:P449" si="37">E386/L386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 LEN(N386)-FIND("/",N386))</f>
        <v>documentary</v>
      </c>
      <c r="S386" s="14">
        <f t="shared" ref="S386:S449" si="40">(J386/86400)+DATE(1970,1,1)</f>
        <v>41980.781793981485</v>
      </c>
      <c r="T386" s="14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si="36"/>
        <v>105.982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4">
        <f t="shared" si="40"/>
        <v>41934.584502314814</v>
      </c>
      <c r="T387" s="14">
        <f t="shared" ref="T387:T450" si="41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42549.076157407406</v>
      </c>
      <c r="T390" s="14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41674.063078703708</v>
      </c>
      <c r="T391" s="14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40865.042256944442</v>
      </c>
      <c r="T393" s="14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41082.564884259264</v>
      </c>
      <c r="T398" s="14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41646.628032407403</v>
      </c>
      <c r="T406" s="14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42113.981446759259</v>
      </c>
      <c r="T412" s="14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41360.970601851848</v>
      </c>
      <c r="T419" s="14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41863.260381944448</v>
      </c>
      <c r="T424" s="14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42285.90902777778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42526.871331018519</v>
      </c>
      <c r="T433" s="14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42228.629884259259</v>
      </c>
      <c r="T435" s="14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41919.761782407411</v>
      </c>
      <c r="T441" s="14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ref="O450:O513" si="42">E450/D450*100</f>
        <v>3.2804000000000002</v>
      </c>
      <c r="P450" s="6">
        <f t="shared" ref="P450:P513" si="43">E450/L450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 LEN(N450)-FIND("/",N450))</f>
        <v>animation</v>
      </c>
      <c r="S450" s="14">
        <f t="shared" ref="S450:S513" si="46">(J450/86400)+DATE(1970,1,1)</f>
        <v>41753.758043981477</v>
      </c>
      <c r="T450" s="14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si="42"/>
        <v>2.25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4">
        <f t="shared" si="46"/>
        <v>41534.568113425928</v>
      </c>
      <c r="T451" s="14">
        <f t="shared" ref="T451:T514" si="47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42107.703877314816</v>
      </c>
      <c r="T454" s="14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40971.002569444448</v>
      </c>
      <c r="T457" s="14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41547.694456018522</v>
      </c>
      <c r="T458" s="14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</v>
      </c>
      <c r="T464" s="14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</v>
      </c>
      <c r="T466" s="14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41041.167627314819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41465.500173611115</v>
      </c>
      <c r="T482" s="14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42447.896874999999</v>
      </c>
      <c r="T484" s="14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41381.505775462967</v>
      </c>
      <c r="T487" s="14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41113.968576388885</v>
      </c>
      <c r="T492" s="14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42366.982627314814</v>
      </c>
      <c r="T493" s="14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42114.726134259261</v>
      </c>
      <c r="T495" s="14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40247.886006944442</v>
      </c>
      <c r="T502" s="14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ref="O514:O577" si="48">E514/D514*100</f>
        <v>0.13749999999999998</v>
      </c>
      <c r="P514" s="6">
        <f t="shared" ref="P514:P577" si="49">E514/L514</f>
        <v>5.5</v>
      </c>
      <c r="Q514" t="str">
        <f t="shared" ref="Q514:Q577" si="50">LEFT(N514,FIND("/",N514)-1)</f>
        <v>film &amp; video</v>
      </c>
      <c r="R514" t="str">
        <f t="shared" ref="R514:R577" si="51">RIGHT(N514, LEN(N514)-FIND("/",N514))</f>
        <v>animation</v>
      </c>
      <c r="S514" s="14">
        <f t="shared" ref="S514:S577" si="52">(J514/86400)+DATE(1970,1,1)</f>
        <v>42649.742210648154</v>
      </c>
      <c r="T514" s="14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si="48"/>
        <v>13.923999999999999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4">
        <f t="shared" si="52"/>
        <v>42552.653993055559</v>
      </c>
      <c r="T515" s="14">
        <f t="shared" ref="T515:T578" si="53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41218.391446759255</v>
      </c>
      <c r="T521" s="14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42711.54519675926</v>
      </c>
      <c r="T537" s="14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42179.344988425924</v>
      </c>
      <c r="T538" s="14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42692.389062499999</v>
      </c>
      <c r="T564" s="14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</v>
      </c>
      <c r="T567" s="14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42388.798252314809</v>
      </c>
      <c r="T572" s="14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42282.716296296298</v>
      </c>
      <c r="T574" s="14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ref="O578:O641" si="54">E578/D578*100</f>
        <v>1.25E-3</v>
      </c>
      <c r="P578" s="6">
        <f t="shared" ref="P578:P641" si="55">E578/L578</f>
        <v>1</v>
      </c>
      <c r="Q578" t="str">
        <f t="shared" ref="Q578:Q641" si="56">LEFT(N578,FIND("/",N578)-1)</f>
        <v>technology</v>
      </c>
      <c r="R578" t="str">
        <f t="shared" ref="R578:R641" si="57">RIGHT(N578, LEN(N578)-FIND("/",N578))</f>
        <v>web</v>
      </c>
      <c r="S578" s="14">
        <f t="shared" ref="S578:S641" si="58">(J578/86400)+DATE(1970,1,1)</f>
        <v>42031.471666666665</v>
      </c>
      <c r="T578" s="14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si="54"/>
        <v>0.2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4">
        <f t="shared" si="58"/>
        <v>42450.589143518519</v>
      </c>
      <c r="T579" s="14">
        <f t="shared" ref="T579:T642" si="5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42631.769513888888</v>
      </c>
      <c r="T590" s="14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42083.069884259261</v>
      </c>
      <c r="T597" s="14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42194.357731481483</v>
      </c>
      <c r="T607" s="14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42585.031782407408</v>
      </c>
      <c r="T614" s="14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42761.376238425924</v>
      </c>
      <c r="T618" s="14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42507.299328703702</v>
      </c>
      <c r="T635" s="14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ref="O642:O705" si="60">E642/D642*100</f>
        <v>144.28571428571428</v>
      </c>
      <c r="P642" s="6">
        <f t="shared" ref="P642:P705" si="61">E642/L642</f>
        <v>50.5</v>
      </c>
      <c r="Q642" t="str">
        <f t="shared" ref="Q642:Q705" si="62">LEFT(N642,FIND("/",N642)-1)</f>
        <v>technology</v>
      </c>
      <c r="R642" t="str">
        <f t="shared" ref="R642:R705" si="63">RIGHT(N642, LEN(N642)-FIND("/",N642))</f>
        <v>wearables</v>
      </c>
      <c r="S642" s="14">
        <f t="shared" ref="S642:S705" si="64">(J642/86400)+DATE(1970,1,1)</f>
        <v>42683.420312499999</v>
      </c>
      <c r="T642" s="14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si="60"/>
        <v>119.16249999999999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4">
        <f t="shared" si="64"/>
        <v>42199.57</v>
      </c>
      <c r="T643" s="14">
        <f t="shared" ref="T643:T706" si="65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41838.832152777773</v>
      </c>
      <c r="T668" s="14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</v>
      </c>
      <c r="T678" s="14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41866.931076388893</v>
      </c>
      <c r="T700" s="14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ref="O706:O769" si="66">E706/D706*100</f>
        <v>0.87454545454545463</v>
      </c>
      <c r="P706" s="6">
        <f t="shared" ref="P706:P769" si="67">E706/L706</f>
        <v>120.25</v>
      </c>
      <c r="Q706" t="str">
        <f t="shared" ref="Q706:Q769" si="68">LEFT(N706,FIND("/",N706)-1)</f>
        <v>technology</v>
      </c>
      <c r="R706" t="str">
        <f t="shared" ref="R706:R769" si="69">RIGHT(N706, LEN(N706)-FIND("/",N706))</f>
        <v>wearables</v>
      </c>
      <c r="S706" s="14">
        <f t="shared" ref="S706:S769" si="70">(J706/86400)+DATE(1970,1,1)</f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si="66"/>
        <v>0.97699999999999987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4">
        <f t="shared" si="70"/>
        <v>42726.491643518515</v>
      </c>
      <c r="T707" s="14">
        <f t="shared" ref="T707:T770" si="71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42384.680925925924</v>
      </c>
      <c r="T714" s="14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41857.854189814811</v>
      </c>
      <c r="T719" s="14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</v>
      </c>
      <c r="T725" s="14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41247.020243055558</v>
      </c>
      <c r="T729" s="14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41943.604097222225</v>
      </c>
      <c r="T740" s="14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41471.446851851855</v>
      </c>
      <c r="T765" s="14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ref="O770:O833" si="72">E770/D770*100</f>
        <v>0</v>
      </c>
      <c r="P770" s="6" t="e">
        <f t="shared" ref="P770:P833" si="73">E770/L770</f>
        <v>#DIV/0!</v>
      </c>
      <c r="Q770" t="str">
        <f t="shared" ref="Q770:Q833" si="74">LEFT(N770,FIND("/",N770)-1)</f>
        <v>publishing</v>
      </c>
      <c r="R770" t="str">
        <f t="shared" ref="R770:R833" si="75">RIGHT(N770, LEN(N770)-FIND("/",N770))</f>
        <v>fiction</v>
      </c>
      <c r="S770" s="14">
        <f t="shared" ref="S770:S833" si="76">(J770/86400)+DATE(1970,1,1)</f>
        <v>41594.207060185188</v>
      </c>
      <c r="T770" s="14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si="72"/>
        <v>41.4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4">
        <f t="shared" si="76"/>
        <v>41604.996458333335</v>
      </c>
      <c r="T771" s="14">
        <f t="shared" ref="T771:T834" si="77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</v>
      </c>
      <c r="T772" s="14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42100.735937500001</v>
      </c>
      <c r="T775" s="14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41403.000856481478</v>
      </c>
      <c r="T783" s="14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41303.593923611115</v>
      </c>
      <c r="T787" s="14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41277.186111111107</v>
      </c>
      <c r="T791" s="14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</v>
      </c>
      <c r="T794" s="14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41123.022268518514</v>
      </c>
      <c r="T804" s="14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40730.105624999997</v>
      </c>
      <c r="T806" s="14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41073.050717592589</v>
      </c>
      <c r="T830" s="14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ref="O834:O897" si="78">E834/D834*100</f>
        <v>100.60706666666665</v>
      </c>
      <c r="P834" s="6">
        <f t="shared" ref="P834:P897" si="79">E834/L834</f>
        <v>97.993896103896105</v>
      </c>
      <c r="Q834" t="str">
        <f t="shared" ref="Q834:Q897" si="80">LEFT(N834,FIND("/",N834)-1)</f>
        <v>music</v>
      </c>
      <c r="R834" t="str">
        <f t="shared" ref="R834:R897" si="81">RIGHT(N834, LEN(N834)-FIND("/",N834))</f>
        <v>rock</v>
      </c>
      <c r="S834" s="14">
        <f t="shared" ref="S834:S897" si="82">(J834/86400)+DATE(1970,1,1)</f>
        <v>40869.675173611111</v>
      </c>
      <c r="T834" s="14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si="78"/>
        <v>101.66666666666666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4">
        <f t="shared" si="82"/>
        <v>41718.878182870372</v>
      </c>
      <c r="T835" s="14">
        <f t="shared" ref="T835:T898" si="83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41923.838692129633</v>
      </c>
      <c r="T843" s="14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</v>
      </c>
      <c r="T844" s="14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42165.798333333332</v>
      </c>
      <c r="T849" s="14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42545.125196759254</v>
      </c>
      <c r="T857" s="14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41230.773113425923</v>
      </c>
      <c r="T867" s="14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41342.845567129625</v>
      </c>
      <c r="T871" s="14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41184.167129629626</v>
      </c>
      <c r="T875" s="14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41597.788888888885</v>
      </c>
      <c r="T879" s="14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40981.802615740744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</v>
      </c>
      <c r="T896" s="14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ref="O898:O961" si="84">E898/D898*100</f>
        <v>40</v>
      </c>
      <c r="P898" s="6">
        <f t="shared" ref="P898:P961" si="85">E898/L898</f>
        <v>44.444444444444443</v>
      </c>
      <c r="Q898" t="str">
        <f t="shared" ref="Q898:Q961" si="86">LEFT(N898,FIND("/",N898)-1)</f>
        <v>music</v>
      </c>
      <c r="R898" t="str">
        <f t="shared" ref="R898:R961" si="87">RIGHT(N898, LEN(N898)-FIND("/",N898))</f>
        <v>indie rock</v>
      </c>
      <c r="S898" s="14">
        <f t="shared" ref="S898:S961" si="88">(J898/86400)+DATE(1970,1,1)</f>
        <v>42218.872986111106</v>
      </c>
      <c r="T898" s="14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4">
        <f t="shared" si="88"/>
        <v>41211.688750000001</v>
      </c>
      <c r="T899" s="14">
        <f t="shared" ref="T899:T962" si="8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41116.763275462959</v>
      </c>
      <c r="T916" s="14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41562.671550925923</v>
      </c>
      <c r="T922" s="14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40847.171018518522</v>
      </c>
      <c r="T923" s="14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41288.942928240736</v>
      </c>
      <c r="T926" s="14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41711.169085648144</v>
      </c>
      <c r="T935" s="14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42382.843287037038</v>
      </c>
      <c r="T944" s="14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42732.872986111106</v>
      </c>
      <c r="T947" s="14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42480.653611111113</v>
      </c>
      <c r="T953" s="14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ref="O962:O1025" si="90">E962/D962*100</f>
        <v>46.100628930817614</v>
      </c>
      <c r="P962" s="6">
        <f t="shared" ref="P962:P1025" si="91">E962/L962</f>
        <v>136.46276595744681</v>
      </c>
      <c r="Q962" t="str">
        <f t="shared" ref="Q962:Q1025" si="92">LEFT(N962,FIND("/",N962)-1)</f>
        <v>technology</v>
      </c>
      <c r="R962" t="str">
        <f t="shared" ref="R962:R1025" si="93">RIGHT(N962, LEN(N962)-FIND("/",N962))</f>
        <v>wearables</v>
      </c>
      <c r="S962" s="14">
        <f t="shared" ref="S962:S1025" si="94">(J962/86400)+DATE(1970,1,1)</f>
        <v>42766.626793981486</v>
      </c>
      <c r="T962" s="14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si="90"/>
        <v>42.188421052631583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4">
        <f t="shared" si="94"/>
        <v>42740.693692129629</v>
      </c>
      <c r="T963" s="14">
        <f t="shared" ref="T963:T1026" si="95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42506.416990740741</v>
      </c>
      <c r="T981" s="14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42574.667650462958</v>
      </c>
      <c r="T985" s="14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</v>
      </c>
      <c r="T1002" s="14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42276.624803240746</v>
      </c>
      <c r="T1007" s="14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42111.646724537037</v>
      </c>
      <c r="T1024" s="14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ref="O1026:O1089" si="96">E1026/D1026*100</f>
        <v>118.63774999999998</v>
      </c>
      <c r="P1026" s="6">
        <f t="shared" ref="P1026:P1089" si="97">E1026/L1026</f>
        <v>388.9762295081967</v>
      </c>
      <c r="Q1026" t="str">
        <f t="shared" ref="Q1026:Q1089" si="98">LEFT(N1026,FIND("/",N1026)-1)</f>
        <v>music</v>
      </c>
      <c r="R1026" t="str">
        <f t="shared" ref="R1026:R1089" si="99">RIGHT(N1026, LEN(N1026)-FIND("/",N1026))</f>
        <v>electronic music</v>
      </c>
      <c r="S1026" s="14">
        <f t="shared" ref="S1026:S1089" si="100">(J1026/86400)+DATE(1970,1,1)</f>
        <v>42370.580590277779</v>
      </c>
      <c r="T1026" s="14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si="96"/>
        <v>109.92831428571431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4">
        <f t="shared" si="100"/>
        <v>42049.833761574075</v>
      </c>
      <c r="T1027" s="14">
        <f t="shared" ref="T1027:T1090" si="101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42688.732407407406</v>
      </c>
      <c r="T1035" s="14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</v>
      </c>
      <c r="T1043" s="14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41844.874421296292</v>
      </c>
      <c r="T1047" s="14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41918.818460648152</v>
      </c>
      <c r="T1049" s="14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42678.871331018519</v>
      </c>
      <c r="T1059" s="14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41445.962754629625</v>
      </c>
      <c r="T1068" s="14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42440.371111111112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42479.566388888888</v>
      </c>
      <c r="T1081" s="14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41101.906111111108</v>
      </c>
      <c r="T1084" s="14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41775.713969907403</v>
      </c>
      <c r="T1089" s="14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ref="O1090:O1153" si="102">E1090/D1090*100</f>
        <v>14.182977777777777</v>
      </c>
      <c r="P1090" s="6">
        <f t="shared" ref="P1090:P1153" si="103">E1090/L1090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 LEN(N1090)-FIND("/",N1090))</f>
        <v>video games</v>
      </c>
      <c r="S1090" s="14">
        <f t="shared" ref="S1090:S1153" si="106">(J1090/86400)+DATE(1970,1,1)</f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si="102"/>
        <v>7.8266666666666662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4">
        <f t="shared" si="106"/>
        <v>42151.189525462964</v>
      </c>
      <c r="T1091" s="14">
        <f t="shared" ref="T1091:T1154" si="107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40795.71334490741</v>
      </c>
      <c r="T1096" s="14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42347.203587962962</v>
      </c>
      <c r="T1113" s="14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41009.847314814819</v>
      </c>
      <c r="T1118" s="14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42535.327476851853</v>
      </c>
      <c r="T1128" s="14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42558.98951388889</v>
      </c>
      <c r="T1137" s="14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42327.671631944446</v>
      </c>
      <c r="T1138" s="14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41975.34752314815</v>
      </c>
      <c r="T1141" s="14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42022.006099537037</v>
      </c>
      <c r="T1144" s="14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</v>
      </c>
      <c r="T1147" s="14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42224.102581018524</v>
      </c>
      <c r="T1153" s="14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ref="O1154:O1217" si="108">E1154/D1154*100</f>
        <v>5.6937500000000005</v>
      </c>
      <c r="P1154" s="6">
        <f t="shared" ref="P1154:P1217" si="109">E1154/L1154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 LEN(N1154)-FIND("/",N1154))</f>
        <v>food trucks</v>
      </c>
      <c r="S1154" s="14">
        <f t="shared" ref="S1154:S1217" si="112">(J1154/86400)+DATE(1970,1,1)</f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si="108"/>
        <v>0.625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4">
        <f t="shared" si="112"/>
        <v>42143.714178240742</v>
      </c>
      <c r="T1155" s="14">
        <f t="shared" ref="T1155:T1218" si="113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41792.214467592596</v>
      </c>
      <c r="T1167" s="14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41841.682314814811</v>
      </c>
      <c r="T1174" s="14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42409.776076388887</v>
      </c>
      <c r="T1195" s="14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42152.288819444446</v>
      </c>
      <c r="T1204" s="14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42772.776076388887</v>
      </c>
      <c r="T1208" s="14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ref="O1218:O1281" si="114">E1218/D1218*100</f>
        <v>145.70000000000002</v>
      </c>
      <c r="P1218" s="6">
        <f t="shared" ref="P1218:P1281" si="115">E1218/L1218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 LEN(N1218)-FIND("/",N1218))</f>
        <v>photobooks</v>
      </c>
      <c r="S1218" s="14">
        <f t="shared" ref="S1218:S1281" si="118">(J1218/86400)+DATE(1970,1,1)</f>
        <v>42247.616400462968</v>
      </c>
      <c r="T1218" s="14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si="114"/>
        <v>102.60000000000001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4">
        <f t="shared" si="118"/>
        <v>42535.809490740736</v>
      </c>
      <c r="T1219" s="14">
        <f t="shared" ref="T1219:T1282" si="11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42633.461956018524</v>
      </c>
      <c r="T1221" s="14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41506.848032407404</v>
      </c>
      <c r="T1234" s="14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41355.825497685189</v>
      </c>
      <c r="T1246" s="14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41774.59993055556</v>
      </c>
      <c r="T1247" s="14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41067.740868055553</v>
      </c>
      <c r="T1251" s="14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40921.919340277775</v>
      </c>
      <c r="T1258" s="14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42445.823055555556</v>
      </c>
      <c r="T1271" s="14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</v>
      </c>
      <c r="T1272" s="14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ref="O1282:O1345" si="120">E1282/D1282*100</f>
        <v>110.91186666666665</v>
      </c>
      <c r="P1282" s="6">
        <f t="shared" ref="P1282:P1345" si="121">E1282/L1282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 LEN(N1282)-FIND("/",N1282))</f>
        <v>rock</v>
      </c>
      <c r="S1282" s="14">
        <f t="shared" ref="S1282:S1345" si="124">(J1282/86400)+DATE(1970,1,1)</f>
        <v>40513.757569444446</v>
      </c>
      <c r="T1282" s="14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si="120"/>
        <v>110.71428571428572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4">
        <f t="shared" si="124"/>
        <v>41463.743472222224</v>
      </c>
      <c r="T1283" s="14">
        <f t="shared" ref="T1283:T1346" si="125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41586.475173611107</v>
      </c>
      <c r="T1284" s="14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42709.134780092594</v>
      </c>
      <c r="T1291" s="14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42458.680925925924</v>
      </c>
      <c r="T1300" s="14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42387.503229166672</v>
      </c>
      <c r="T1309" s="14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42393.961909722224</v>
      </c>
      <c r="T1318" s="14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41974.791990740741</v>
      </c>
      <c r="T1328" s="14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42172.816423611112</v>
      </c>
      <c r="T1344" s="14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ref="O1346:O1409" si="126">E1346/D1346*100</f>
        <v>377.73333333333335</v>
      </c>
      <c r="P1346" s="6">
        <f t="shared" ref="P1346:P1409" si="127">E1346/L1346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 LEN(N1346)-FIND("/",N1346))</f>
        <v>nonfiction</v>
      </c>
      <c r="S1346" s="14">
        <f t="shared" ref="S1346:S1409" si="130">(J1346/86400)+DATE(1970,1,1)</f>
        <v>42522.789803240739</v>
      </c>
      <c r="T1346" s="14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si="126"/>
        <v>125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4">
        <f t="shared" si="130"/>
        <v>41799.814340277779</v>
      </c>
      <c r="T1347" s="14">
        <f t="shared" ref="T1347:T1410" si="131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41963.506168981483</v>
      </c>
      <c r="T1350" s="14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41430.038888888885</v>
      </c>
      <c r="T1358" s="14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41951.6956712963</v>
      </c>
      <c r="T1366" s="14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42568.759375000001</v>
      </c>
      <c r="T1380" s="14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42130.491620370369</v>
      </c>
      <c r="T1381" s="14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42087.803310185191</v>
      </c>
      <c r="T1392" s="14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ref="O1410:O1473" si="132">E1410/D1410*100</f>
        <v>7.1999999999999993</v>
      </c>
      <c r="P1410" s="6">
        <f t="shared" ref="P1410:P1473" si="133">E1410/L1410</f>
        <v>12</v>
      </c>
      <c r="Q1410" t="str">
        <f t="shared" ref="Q1410:Q1473" si="134">LEFT(N1410,FIND("/",N1410)-1)</f>
        <v>publishing</v>
      </c>
      <c r="R1410" t="str">
        <f t="shared" ref="R1410:R1473" si="135">RIGHT(N1410, LEN(N1410)-FIND("/",N1410))</f>
        <v>translations</v>
      </c>
      <c r="S1410" s="14">
        <f t="shared" ref="S1410:S1473" si="136">(J1410/86400)+DATE(1970,1,1)</f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4">
        <f t="shared" si="136"/>
        <v>41945.133506944447</v>
      </c>
      <c r="T1411" s="14">
        <f t="shared" ref="T1411:T1474" si="137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42074.060671296298</v>
      </c>
      <c r="T1431" s="14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41961.813518518524</v>
      </c>
      <c r="T1432" s="14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42040.829872685186</v>
      </c>
      <c r="T1441" s="14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40646.014456018514</v>
      </c>
      <c r="T1470" s="14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ref="O1474:O1537" si="138">E1474/D1474*100</f>
        <v>138.70400000000001</v>
      </c>
      <c r="P1474" s="6">
        <f t="shared" ref="P1474:P1537" si="139">E1474/L1474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 LEN(N1474)-FIND("/",N1474))</f>
        <v>radio &amp; podcasts</v>
      </c>
      <c r="S1474" s="14">
        <f t="shared" ref="S1474:S1537" si="142">(J1474/86400)+DATE(1970,1,1)</f>
        <v>41533.542858796296</v>
      </c>
      <c r="T1474" s="14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si="138"/>
        <v>120.51600000000001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4">
        <f t="shared" si="142"/>
        <v>40939.979618055557</v>
      </c>
      <c r="T1475" s="14">
        <f t="shared" ref="T1475:T1538" si="143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41500.72791666667</v>
      </c>
      <c r="T1476" s="14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41136.858055555553</v>
      </c>
      <c r="T1484" s="14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41411.866608796292</v>
      </c>
      <c r="T1495" s="14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40254.450335648144</v>
      </c>
      <c r="T1509" s="14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41809.385162037041</v>
      </c>
      <c r="T1512" s="14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</v>
      </c>
      <c r="T1532" s="14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42221.674328703702</v>
      </c>
      <c r="T1536" s="14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ref="O1538:O1601" si="144">E1538/D1538*100</f>
        <v>250.30841666666666</v>
      </c>
      <c r="P1538" s="6">
        <f t="shared" ref="P1538:P1601" si="145">E1538/L1538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 LEN(N1538)-FIND("/",N1538))</f>
        <v>photobooks</v>
      </c>
      <c r="S1538" s="14">
        <f t="shared" ref="S1538:S1601" si="148">(J1538/86400)+DATE(1970,1,1)</f>
        <v>42213.802199074074</v>
      </c>
      <c r="T1538" s="14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si="144"/>
        <v>179.9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4">
        <f t="shared" si="148"/>
        <v>42552.315127314811</v>
      </c>
      <c r="T1539" s="14">
        <f t="shared" ref="T1539:T1602" si="14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42705.91920138889</v>
      </c>
      <c r="T1541" s="14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42108.053229166668</v>
      </c>
      <c r="T1561" s="14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41671.93686342593</v>
      </c>
      <c r="T1569" s="14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42144.769479166665</v>
      </c>
      <c r="T1573" s="14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41799.524259259255</v>
      </c>
      <c r="T1577" s="14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41054.847777777773</v>
      </c>
      <c r="T1579" s="14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40990.050069444442</v>
      </c>
      <c r="T1582" s="14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42069.104421296295</v>
      </c>
      <c r="T1588" s="14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ref="O1602:O1665" si="150">E1602/D1602*100</f>
        <v>7.3400000000000007</v>
      </c>
      <c r="P1602" s="6">
        <f t="shared" ref="P1602:P1665" si="151">E1602/L1602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 LEN(N1602)-FIND("/",N1602))</f>
        <v>places</v>
      </c>
      <c r="S1602" s="14">
        <f t="shared" ref="S1602:S1665" si="154">(J1602/86400)+DATE(1970,1,1)</f>
        <v>41791.057314814811</v>
      </c>
      <c r="T1602" s="14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si="150"/>
        <v>108.2492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4">
        <f t="shared" si="154"/>
        <v>40638.092974537038</v>
      </c>
      <c r="T1603" s="14">
        <f t="shared" ref="T1603:T1666" si="155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41794.981122685189</v>
      </c>
      <c r="T1616" s="14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41876.186180555553</v>
      </c>
      <c r="T1621" s="14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41950.294837962967</v>
      </c>
      <c r="T1624" s="14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41579.847997685181</v>
      </c>
      <c r="T1628" s="14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40750.340902777782</v>
      </c>
      <c r="T1634" s="14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41521.617361111115</v>
      </c>
      <c r="T1647" s="14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ref="O1666:O1729" si="156">E1666/D1666*100</f>
        <v>122.40879999999999</v>
      </c>
      <c r="P1666" s="6">
        <f t="shared" ref="P1666:P1729" si="157">E1666/L1666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 LEN(N1666)-FIND("/",N1666))</f>
        <v>pop</v>
      </c>
      <c r="S1666" s="14">
        <f t="shared" ref="S1666:S1729" si="160">(J1666/86400)+DATE(1970,1,1)</f>
        <v>40939.761782407411</v>
      </c>
      <c r="T1666" s="14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si="156"/>
        <v>119.45714285714286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4">
        <f t="shared" si="160"/>
        <v>40564.649456018517</v>
      </c>
      <c r="T1667" s="14">
        <f t="shared" ref="T1667:T1730" si="161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40845.149756944447</v>
      </c>
      <c r="T1670" s="14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40313.930543981478</v>
      </c>
      <c r="T1672" s="14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40973.726238425923</v>
      </c>
      <c r="T1678" s="14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42795.701481481483</v>
      </c>
      <c r="T1693" s="14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42805.032962962963</v>
      </c>
      <c r="T1699" s="14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42187.281678240739</v>
      </c>
      <c r="T1705" s="14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41841.563819444447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42341.591296296298</v>
      </c>
      <c r="T1712" s="14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42460.981921296298</v>
      </c>
      <c r="T1719" s="14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42044.927974537037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ref="O1730:O1793" si="162">E1730/D1730*100</f>
        <v>68.400000000000006</v>
      </c>
      <c r="P1730" s="6">
        <f t="shared" ref="P1730:P1793" si="163">E1730/L1730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 LEN(N1730)-FIND("/",N1730))</f>
        <v>faith</v>
      </c>
      <c r="S1730" s="14">
        <f t="shared" ref="S1730:S1793" si="166">(J1730/86400)+DATE(1970,1,1)</f>
        <v>42268.625856481478</v>
      </c>
      <c r="T1730" s="14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4">
        <f t="shared" si="166"/>
        <v>42471.052152777775</v>
      </c>
      <c r="T1731" s="14">
        <f t="shared" ref="T1731:T1794" si="167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42272.087766203702</v>
      </c>
      <c r="T1732" s="14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</v>
      </c>
      <c r="T1737" s="14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42175.948981481481</v>
      </c>
      <c r="T1739" s="14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42171.817384259259</v>
      </c>
      <c r="T1742" s="14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42710.876967592594</v>
      </c>
      <c r="T1744" s="14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42292.435532407406</v>
      </c>
      <c r="T1749" s="14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41905.979629629626</v>
      </c>
      <c r="T1773" s="14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41891.976388888885</v>
      </c>
      <c r="T1777" s="14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42493.600810185184</v>
      </c>
      <c r="T1782" s="14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42010.674513888887</v>
      </c>
      <c r="T1792" s="14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ref="O1794:O1857" si="168">E1794/D1794*100</f>
        <v>61.124000000000002</v>
      </c>
      <c r="P1794" s="6">
        <f t="shared" ref="P1794:P1857" si="169">E1794/L1794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 LEN(N1794)-FIND("/",N1794))</f>
        <v>photobooks</v>
      </c>
      <c r="S1794" s="14">
        <f t="shared" ref="S1794:S1857" si="172">(J1794/86400)+DATE(1970,1,1)</f>
        <v>42189.031041666662</v>
      </c>
      <c r="T1794" s="14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si="168"/>
        <v>1.3333333333333335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4">
        <f t="shared" si="172"/>
        <v>41940.891666666663</v>
      </c>
      <c r="T1795" s="14">
        <f t="shared" ref="T1795:T1858" si="173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42018.071550925924</v>
      </c>
      <c r="T1805" s="14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42172.906678240739</v>
      </c>
      <c r="T1817" s="14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42065.084374999999</v>
      </c>
      <c r="T1822" s="14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41634.797013888892</v>
      </c>
      <c r="T1824" s="14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41626.916284722218</v>
      </c>
      <c r="T1826" s="14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ref="O1858:O1921" si="174">E1858/D1858*100</f>
        <v>101.25</v>
      </c>
      <c r="P1858" s="6">
        <f t="shared" ref="P1858:P1921" si="175">E1858/L1858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 LEN(N1858)-FIND("/",N1858))</f>
        <v>rock</v>
      </c>
      <c r="S1858" s="14">
        <f t="shared" ref="S1858:S1921" si="178">(J1858/86400)+DATE(1970,1,1)</f>
        <v>41817.854999999996</v>
      </c>
      <c r="T1858" s="14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si="174"/>
        <v>100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4">
        <f t="shared" si="178"/>
        <v>41864.76866898148</v>
      </c>
      <c r="T1859" s="14">
        <f t="shared" ref="T1859:T1922" si="17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41655.70930555556</v>
      </c>
      <c r="T1862" s="14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42755.492754629631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41776.284780092596</v>
      </c>
      <c r="T1878" s="14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</v>
      </c>
      <c r="T1896" s="14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41680.583402777775</v>
      </c>
      <c r="T1899" s="14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42113.875567129631</v>
      </c>
      <c r="T1921" s="14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ref="O1922:O1985" si="180">E1922/D1922*100</f>
        <v>43.03</v>
      </c>
      <c r="P1922" s="6">
        <f t="shared" ref="P1922:P1985" si="181">E1922/L1922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 LEN(N1922)-FIND("/",N1922))</f>
        <v>gadgets</v>
      </c>
      <c r="S1922" s="14">
        <f t="shared" ref="S1922:S1985" si="184">(J1922/86400)+DATE(1970,1,1)</f>
        <v>42270.875706018516</v>
      </c>
      <c r="T1922" s="14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si="180"/>
        <v>136.80000000000001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4">
        <f t="shared" si="184"/>
        <v>41074.221562500003</v>
      </c>
      <c r="T1923" s="14">
        <f t="shared" ref="T1923:T1986" si="185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</v>
      </c>
      <c r="T1930" s="14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40911.809872685189</v>
      </c>
      <c r="T1934" s="14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41773.932534722218</v>
      </c>
      <c r="T1937" s="14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42157.251828703702</v>
      </c>
      <c r="T1947" s="14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41689.150011574078</v>
      </c>
      <c r="T1948" s="14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41800.423043981486</v>
      </c>
      <c r="T1951" s="14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41179.098530092597</v>
      </c>
      <c r="T1959" s="14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41871.845601851848</v>
      </c>
      <c r="T1961" s="14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ref="O1986:O2049" si="186">E1986/D1986*100</f>
        <v>21.146666666666665</v>
      </c>
      <c r="P1986" s="6">
        <f t="shared" ref="P1986:P2049" si="187">E1986/L1986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 LEN(N1986)-FIND("/",N1986))</f>
        <v>people</v>
      </c>
      <c r="S1986" s="14">
        <f t="shared" ref="S1986:S2049" si="190">(J1986/86400)+DATE(1970,1,1)</f>
        <v>41913.790289351848</v>
      </c>
      <c r="T1986" s="14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si="186"/>
        <v>3.1875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4">
        <f t="shared" si="190"/>
        <v>42555.698738425926</v>
      </c>
      <c r="T1987" s="14">
        <f t="shared" ref="T1987:T2050" si="191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42413.433831018519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42329.588391203702</v>
      </c>
      <c r="T1995" s="14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41312.880775462967</v>
      </c>
      <c r="T2018" s="14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41737.097500000003</v>
      </c>
      <c r="T2022" s="14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42048.813877314809</v>
      </c>
      <c r="T2029" s="14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41738.864803240736</v>
      </c>
      <c r="T2038" s="14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41578.927118055552</v>
      </c>
      <c r="T2042" s="14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41069.088506944448</v>
      </c>
      <c r="T2047" s="14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ref="O2050:O2113" si="192">E2050/D2050*100</f>
        <v>148.33229411764705</v>
      </c>
      <c r="P2050" s="6">
        <f t="shared" ref="P2050:P2113" si="193">E2050/L2050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 LEN(N2050)-FIND("/",N2050))</f>
        <v>hardware</v>
      </c>
      <c r="S2050" s="14">
        <f t="shared" ref="S2050:S2113" si="196">(J2050/86400)+DATE(1970,1,1)</f>
        <v>41387.651516203703</v>
      </c>
      <c r="T2050" s="14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si="192"/>
        <v>120.19070000000001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4">
        <f t="shared" si="196"/>
        <v>41575.527349537035</v>
      </c>
      <c r="T2051" s="14">
        <f t="shared" ref="T2051:T2114" si="197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</v>
      </c>
      <c r="T2083" s="14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40395.714722222227</v>
      </c>
      <c r="T2090" s="14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41299.381423611107</v>
      </c>
      <c r="T2092" s="14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40555.322662037041</v>
      </c>
      <c r="T2093" s="14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40758.733483796299</v>
      </c>
      <c r="T2097" s="14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40818.584895833337</v>
      </c>
      <c r="T2099" s="14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ref="O2114:O2177" si="198">E2114/D2114*100</f>
        <v>100</v>
      </c>
      <c r="P2114" s="6">
        <f t="shared" ref="P2114:P2177" si="199">E2114/L2114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 LEN(N2114)-FIND("/",N2114))</f>
        <v>indie rock</v>
      </c>
      <c r="S2114" s="14">
        <f t="shared" ref="S2114:S2177" si="202">(J2114/86400)+DATE(1970,1,1)</f>
        <v>41365.928159722222</v>
      </c>
      <c r="T2114" s="14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si="198"/>
        <v>104.85714285714285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4">
        <f t="shared" si="202"/>
        <v>41870.86546296296</v>
      </c>
      <c r="T2115" s="14">
        <f t="shared" ref="T2115:T2178" si="203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40464.028182870374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42045.505358796298</v>
      </c>
      <c r="T2129" s="14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41156.96334490741</v>
      </c>
      <c r="T2137" s="14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42520.847384259258</v>
      </c>
      <c r="T2153" s="14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40710.731180555558</v>
      </c>
      <c r="T2161" s="14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42240.852534722224</v>
      </c>
      <c r="T2163" s="14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42082.580092592594</v>
      </c>
      <c r="T2174" s="14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ref="O2178:O2241" si="204">E2178/D2178*100</f>
        <v>126.02</v>
      </c>
      <c r="P2178" s="6">
        <f t="shared" ref="P2178:P2241" si="205">E2178/L2178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 LEN(N2178)-FIND("/",N2178))</f>
        <v>rock</v>
      </c>
      <c r="S2178" s="14">
        <f t="shared" ref="S2178:S2241" si="208">(J2178/86400)+DATE(1970,1,1)</f>
        <v>42096.633206018523</v>
      </c>
      <c r="T2178" s="14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si="204"/>
        <v>100.12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4">
        <f t="shared" si="208"/>
        <v>42502.250775462962</v>
      </c>
      <c r="T2179" s="14">
        <f t="shared" ref="T2179:T2242" si="20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42745.365474537037</v>
      </c>
      <c r="T2185" s="14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41319.349988425922</v>
      </c>
      <c r="T2187" s="14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41276.846817129626</v>
      </c>
      <c r="T2203" s="14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41031.821631944447</v>
      </c>
      <c r="T2207" s="14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</v>
      </c>
      <c r="T2218" s="14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42331.378923611112</v>
      </c>
      <c r="T2235" s="14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ref="O2242:O2305" si="210">E2242/D2242*100</f>
        <v>270.68</v>
      </c>
      <c r="P2242" s="6">
        <f t="shared" ref="P2242:P2305" si="211">E2242/L2242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 LEN(N2242)-FIND("/",N2242))</f>
        <v>tabletop games</v>
      </c>
      <c r="S2242" s="14">
        <f t="shared" ref="S2242:S2305" si="214">(J2242/86400)+DATE(1970,1,1)</f>
        <v>42452.825740740736</v>
      </c>
      <c r="T2242" s="14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si="210"/>
        <v>806.4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4">
        <f t="shared" si="214"/>
        <v>42766.827546296292</v>
      </c>
      <c r="T2243" s="14">
        <f t="shared" ref="T2243:T2306" si="215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</v>
      </c>
      <c r="T2247" s="14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41336.703298611115</v>
      </c>
      <c r="T2251" s="14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42776.082349537042</v>
      </c>
      <c r="T2270" s="14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42315.699490740742</v>
      </c>
      <c r="T2274" s="14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41965.616655092592</v>
      </c>
      <c r="T2277" s="14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42338.709108796298</v>
      </c>
      <c r="T2280" s="14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42020.806701388894</v>
      </c>
      <c r="T2281" s="14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41059.185682870375</v>
      </c>
      <c r="T2287" s="14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ref="O2306:O2369" si="216">E2306/D2306*100</f>
        <v>100.70033333333335</v>
      </c>
      <c r="P2306" s="6">
        <f t="shared" ref="P2306:P2369" si="217">E2306/L2306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 LEN(N2306)-FIND("/",N2306))</f>
        <v>indie rock</v>
      </c>
      <c r="S2306" s="14">
        <f t="shared" ref="S2306:S2369" si="220">(J2306/86400)+DATE(1970,1,1)</f>
        <v>40502.815868055557</v>
      </c>
      <c r="T2306" s="14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si="216"/>
        <v>101.22777777777779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4">
        <f t="shared" si="220"/>
        <v>41834.695277777777</v>
      </c>
      <c r="T2307" s="14">
        <f t="shared" ref="T2307:T2370" si="221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41004.802465277782</v>
      </c>
      <c r="T2309" s="14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42804.895474537036</v>
      </c>
      <c r="T2324" s="14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42807.755173611113</v>
      </c>
      <c r="T2325" s="14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41842.917129629626</v>
      </c>
      <c r="T2329" s="14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42139.781678240739</v>
      </c>
      <c r="T2330" s="14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41789.89680555556</v>
      </c>
      <c r="T2340" s="14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42577.607361111106</v>
      </c>
      <c r="T2349" s="14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42096.918240740742</v>
      </c>
      <c r="T2357" s="14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42264.620115740741</v>
      </c>
      <c r="T2359" s="14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ref="O2370:O2433" si="222">E2370/D2370*100</f>
        <v>0.25</v>
      </c>
      <c r="P2370" s="6">
        <f t="shared" ref="P2370:P2433" si="223">E2370/L2370</f>
        <v>50</v>
      </c>
      <c r="Q2370" t="str">
        <f t="shared" ref="Q2370:Q2433" si="224">LEFT(N2370,FIND("/",N2370)-1)</f>
        <v>technology</v>
      </c>
      <c r="R2370" t="str">
        <f t="shared" ref="R2370:R2433" si="225">RIGHT(N2370, LEN(N2370)-FIND("/",N2370))</f>
        <v>web</v>
      </c>
      <c r="S2370" s="14">
        <f t="shared" ref="S2370:S2433" si="226">(J2370/86400)+DATE(1970,1,1)</f>
        <v>42063.721817129626</v>
      </c>
      <c r="T2370" s="14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4">
        <f t="shared" si="226"/>
        <v>42380.812627314815</v>
      </c>
      <c r="T2371" s="14">
        <f t="shared" ref="T2371:T2434" si="227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42215.662314814814</v>
      </c>
      <c r="T2375" s="14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42017.843287037038</v>
      </c>
      <c r="T2376" s="14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42399.882615740746</v>
      </c>
      <c r="T2405" s="14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41993.738298611112</v>
      </c>
      <c r="T2421" s="14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42164.170046296298</v>
      </c>
      <c r="T2428" s="14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42412.318668981483</v>
      </c>
      <c r="T2429" s="14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ref="O2434:O2497" si="228">E2434/D2434*100</f>
        <v>1.4285714285714287E-2</v>
      </c>
      <c r="P2434" s="6">
        <f t="shared" ref="P2434:P2497" si="229">E2434/L2434</f>
        <v>1</v>
      </c>
      <c r="Q2434" t="str">
        <f t="shared" ref="Q2434:Q2497" si="230">LEFT(N2434,FIND("/",N2434)-1)</f>
        <v>food</v>
      </c>
      <c r="R2434" t="str">
        <f t="shared" ref="R2434:R2497" si="231">RIGHT(N2434, LEN(N2434)-FIND("/",N2434))</f>
        <v>food trucks</v>
      </c>
      <c r="S2434" s="14">
        <f t="shared" ref="S2434:S2497" si="232">(J2434/86400)+DATE(1970,1,1)</f>
        <v>42041.218715277777</v>
      </c>
      <c r="T2434" s="14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4">
        <f t="shared" si="232"/>
        <v>42397.89980324074</v>
      </c>
      <c r="T2435" s="14">
        <f t="shared" ref="T2435:T2498" si="233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42180.186041666668</v>
      </c>
      <c r="T2436" s="14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42252.277615740742</v>
      </c>
      <c r="T2437" s="14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42383.899456018524</v>
      </c>
      <c r="T2442" s="14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42052.666990740741</v>
      </c>
      <c r="T2444" s="14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42770.201481481483</v>
      </c>
      <c r="T2456" s="14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41174.154178240744</v>
      </c>
      <c r="T2470" s="14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40310.287673611107</v>
      </c>
      <c r="T2477" s="14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41023.227731481486</v>
      </c>
      <c r="T2492" s="14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41022.645185185189</v>
      </c>
      <c r="T2496" s="14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ref="O2498:O2561" si="234">E2498/D2498*100</f>
        <v>100</v>
      </c>
      <c r="P2498" s="6">
        <f t="shared" ref="P2498:P2561" si="235">E2498/L2498</f>
        <v>600</v>
      </c>
      <c r="Q2498" t="str">
        <f t="shared" ref="Q2498:Q2561" si="236">LEFT(N2498,FIND("/",N2498)-1)</f>
        <v>music</v>
      </c>
      <c r="R2498" t="str">
        <f t="shared" ref="R2498:R2561" si="237">RIGHT(N2498, LEN(N2498)-FIND("/",N2498))</f>
        <v>indie rock</v>
      </c>
      <c r="S2498" s="14">
        <f t="shared" ref="S2498:S2561" si="238">(J2498/86400)+DATE(1970,1,1)</f>
        <v>41327.996435185181</v>
      </c>
      <c r="T2498" s="14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si="234"/>
        <v>112.7715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4">
        <f t="shared" si="238"/>
        <v>40730.878912037035</v>
      </c>
      <c r="T2499" s="14">
        <f t="shared" ref="T2499:T2562" si="23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41226.648576388892</v>
      </c>
      <c r="T2501" s="14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41053.772858796292</v>
      </c>
      <c r="T2502" s="14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42244.776666666672</v>
      </c>
      <c r="T2503" s="14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42078.997361111113</v>
      </c>
      <c r="T2512" s="14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41058.844571759255</v>
      </c>
      <c r="T2527" s="14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40127.700370370367</v>
      </c>
      <c r="T2536" s="14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41483.449282407411</v>
      </c>
      <c r="T2543" s="14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42027.138171296298</v>
      </c>
      <c r="T2547" s="14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41524.858553240745</v>
      </c>
      <c r="T2548" s="14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42618.625428240739</v>
      </c>
      <c r="T2550" s="14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41113.199155092589</v>
      </c>
      <c r="T2555" s="14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42093.860023148147</v>
      </c>
      <c r="T2560" s="14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ref="O2562:O2625" si="240">E2562/D2562*100</f>
        <v>100.1</v>
      </c>
      <c r="P2562" s="6">
        <f t="shared" ref="P2562:P2625" si="241">E2562/L2562</f>
        <v>143</v>
      </c>
      <c r="Q2562" t="str">
        <f t="shared" ref="Q2562:Q2625" si="242">LEFT(N2562,FIND("/",N2562)-1)</f>
        <v>music</v>
      </c>
      <c r="R2562" t="str">
        <f t="shared" ref="R2562:R2625" si="243">RIGHT(N2562, LEN(N2562)-FIND("/",N2562))</f>
        <v>classical music</v>
      </c>
      <c r="S2562" s="14">
        <f t="shared" ref="S2562:S2625" si="244">(J2562/86400)+DATE(1970,1,1)</f>
        <v>42039.951087962967</v>
      </c>
      <c r="T2562" s="14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4">
        <f t="shared" si="244"/>
        <v>42260.528807870374</v>
      </c>
      <c r="T2563" s="14">
        <f t="shared" ref="T2563:T2626" si="245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41986.108726851853</v>
      </c>
      <c r="T2577" s="14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42238.022905092592</v>
      </c>
      <c r="T2580" s="14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42140.173252314809</v>
      </c>
      <c r="T2586" s="14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42089.845208333332</v>
      </c>
      <c r="T2595" s="14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41150.902187500003</v>
      </c>
      <c r="T2603" s="14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41726.712754629625</v>
      </c>
      <c r="T2608" s="14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42115.747546296298</v>
      </c>
      <c r="T2623" s="14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ref="O2626:O2689" si="246">E2626/D2626*100</f>
        <v>1379.4206249999997</v>
      </c>
      <c r="P2626" s="6">
        <f t="shared" ref="P2626:P2689" si="247">E2626/L2626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 LEN(N2626)-FIND("/",N2626))</f>
        <v>space exploration</v>
      </c>
      <c r="S2626" s="14">
        <f t="shared" ref="S2626:S2689" si="250">(J2626/86400)+DATE(1970,1,1)</f>
        <v>41144.421550925923</v>
      </c>
      <c r="T2626" s="14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si="246"/>
        <v>956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4">
        <f t="shared" si="250"/>
        <v>42658.810277777782</v>
      </c>
      <c r="T2627" s="14">
        <f t="shared" ref="T2627:T2690" si="251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42612.656493055554</v>
      </c>
      <c r="T2636" s="14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42689.582349537042</v>
      </c>
      <c r="T2645" s="14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42327.805659722224</v>
      </c>
      <c r="T2653" s="14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42055.600995370369</v>
      </c>
      <c r="T2656" s="14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42767.688518518524</v>
      </c>
      <c r="T2658" s="14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42551.884189814809</v>
      </c>
      <c r="T2660" s="14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42082.069560185184</v>
      </c>
      <c r="T2661" s="14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42275.58871527778</v>
      </c>
      <c r="T2670" s="14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42319.035833333328</v>
      </c>
      <c r="T2671" s="14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41962.749027777776</v>
      </c>
      <c r="T2673" s="14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41793.029432870375</v>
      </c>
      <c r="T2679" s="14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41820.914641203708</v>
      </c>
      <c r="T2686" s="14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ref="O2690:O2753" si="252">E2690/D2690*100</f>
        <v>0.14799999999999999</v>
      </c>
      <c r="P2690" s="6">
        <f t="shared" ref="P2690:P2753" si="253">E2690/L2690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 LEN(N2690)-FIND("/",N2690))</f>
        <v>food trucks</v>
      </c>
      <c r="S2690" s="14">
        <f t="shared" ref="S2690:S2753" si="256">(J2690/86400)+DATE(1970,1,1)</f>
        <v>42028.11886574074</v>
      </c>
      <c r="T2690" s="14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si="252"/>
        <v>2.8571428571428571E-3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4">
        <f t="shared" si="256"/>
        <v>42551.961689814816</v>
      </c>
      <c r="T2691" s="14">
        <f t="shared" ref="T2691:T2754" si="257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41870.874675925923</v>
      </c>
      <c r="T2702" s="14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41780.745254629626</v>
      </c>
      <c r="T2713" s="14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41934.914918981478</v>
      </c>
      <c r="T2719" s="14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42655.465891203705</v>
      </c>
      <c r="T2722" s="14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41044.648113425923</v>
      </c>
      <c r="T2749" s="14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41078.899826388893</v>
      </c>
      <c r="T2752" s="14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41747.887060185181</v>
      </c>
      <c r="T2753" s="14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ref="O2754:O2817" si="258">E2754/D2754*100</f>
        <v>11.458333333333332</v>
      </c>
      <c r="P2754" s="6">
        <f t="shared" ref="P2754:P2817" si="259">E2754/L2754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 LEN(N2754)-FIND("/",N2754))</f>
        <v>children's books</v>
      </c>
      <c r="S2754" s="14">
        <f t="shared" ref="S2754:S2817" si="262">(J2754/86400)+DATE(1970,1,1)</f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si="258"/>
        <v>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4">
        <f t="shared" si="262"/>
        <v>41117.900729166664</v>
      </c>
      <c r="T2755" s="14">
        <f t="shared" ref="T2755:T2818" si="263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41863.636006944442</v>
      </c>
      <c r="T2756" s="14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41620.900474537033</v>
      </c>
      <c r="T2758" s="14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40736.668032407411</v>
      </c>
      <c r="T2768" s="14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41745.826273148152</v>
      </c>
      <c r="T2771" s="14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42550.701886574076</v>
      </c>
      <c r="T2790" s="14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ref="O2818:O2881" si="264">E2818/D2818*100</f>
        <v>141.56666666666666</v>
      </c>
      <c r="P2818" s="6">
        <f t="shared" ref="P2818:P2881" si="265">E2818/L2818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 LEN(N2818)-FIND("/",N2818))</f>
        <v>plays</v>
      </c>
      <c r="S2818" s="14">
        <f t="shared" ref="S2818:S2881" si="268">(J2818/86400)+DATE(1970,1,1)</f>
        <v>42188.467499999999</v>
      </c>
      <c r="T2818" s="14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si="264"/>
        <v>130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4">
        <f t="shared" si="268"/>
        <v>42023.634976851856</v>
      </c>
      <c r="T2819" s="14">
        <f t="shared" ref="T2819:T2882" si="26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42291.739548611113</v>
      </c>
      <c r="T2843" s="14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41784.95248842593</v>
      </c>
      <c r="T2844" s="14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42480.80064814815</v>
      </c>
      <c r="T2862" s="14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42672.955138888894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ref="O2882:O2945" si="270">E2882/D2882*100</f>
        <v>23.333333333333332</v>
      </c>
      <c r="P2882" s="6">
        <f t="shared" ref="P2882:P2945" si="271">E2882/L2882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 LEN(N2882)-FIND("/",N2882))</f>
        <v>plays</v>
      </c>
      <c r="S2882" s="14">
        <f t="shared" ref="S2882:S2945" si="274">(J2882/86400)+DATE(1970,1,1)</f>
        <v>42192.905694444446</v>
      </c>
      <c r="T2882" s="14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4">
        <f t="shared" si="274"/>
        <v>41916.597638888888</v>
      </c>
      <c r="T2883" s="14">
        <f t="shared" ref="T2883:T2946" si="275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42444.877743055556</v>
      </c>
      <c r="T2909" s="14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42499.73170138889</v>
      </c>
      <c r="T2910" s="14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41863.584120370375</v>
      </c>
      <c r="T2927" s="14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ref="O2946:O3009" si="276">E2946/D2946*100</f>
        <v>1</v>
      </c>
      <c r="P2946" s="6">
        <f t="shared" ref="P2946:P3009" si="277">E2946/L2946</f>
        <v>100</v>
      </c>
      <c r="Q2946" t="str">
        <f t="shared" ref="Q2946:Q3009" si="278">LEFT(N2946,FIND("/",N2946)-1)</f>
        <v>theater</v>
      </c>
      <c r="R2946" t="str">
        <f t="shared" ref="R2946:R3009" si="279">RIGHT(N2946, LEN(N2946)-FIND("/",N2946))</f>
        <v>spaces</v>
      </c>
      <c r="S2946" s="14">
        <f t="shared" ref="S2946:S3009" si="280">(J2946/86400)+DATE(1970,1,1)</f>
        <v>42132.9143287037</v>
      </c>
      <c r="T2946" s="14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4">
        <f t="shared" si="280"/>
        <v>42118.139583333337</v>
      </c>
      <c r="T2947" s="14">
        <f t="shared" ref="T2947:T3010" si="281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42654.973703703705</v>
      </c>
      <c r="T2987" s="14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</v>
      </c>
      <c r="T2990" s="14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42090.912499999999</v>
      </c>
      <c r="T2998" s="14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41957.756840277776</v>
      </c>
      <c r="T3008" s="14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ref="O3010:O3073" si="282">E3010/D3010*100</f>
        <v>101.16666666666667</v>
      </c>
      <c r="P3010" s="6">
        <f t="shared" ref="P3010:P3073" si="283">E3010/L3010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 LEN(N3010)-FIND("/",N3010))</f>
        <v>spaces</v>
      </c>
      <c r="S3010" s="14">
        <f t="shared" ref="S3010:S3073" si="286">(J3010/86400)+DATE(1970,1,1)</f>
        <v>42360.212025462963</v>
      </c>
      <c r="T3010" s="14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si="282"/>
        <v>119.756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4">
        <f t="shared" si="286"/>
        <v>41939.569907407407</v>
      </c>
      <c r="T3011" s="14">
        <f t="shared" ref="T3011:T3074" si="287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41920.123611111107</v>
      </c>
      <c r="T3016" s="14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42163.298333333332</v>
      </c>
      <c r="T3020" s="14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42121.675763888888</v>
      </c>
      <c r="T3025" s="14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41975.901180555556</v>
      </c>
      <c r="T3050" s="14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42744.416030092594</v>
      </c>
      <c r="T3053" s="14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42630.922893518524</v>
      </c>
      <c r="T3065" s="14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ref="O3074:O3137" si="288">E3074/D3074*100</f>
        <v>1.6666666666666666E-2</v>
      </c>
      <c r="P3074" s="6">
        <f t="shared" ref="P3074:P3137" si="289">E3074/L3074</f>
        <v>1</v>
      </c>
      <c r="Q3074" t="str">
        <f t="shared" ref="Q3074:Q3137" si="290">LEFT(N3074,FIND("/",N3074)-1)</f>
        <v>theater</v>
      </c>
      <c r="R3074" t="str">
        <f t="shared" ref="R3074:R3137" si="291">RIGHT(N3074, LEN(N3074)-FIND("/",N3074))</f>
        <v>spaces</v>
      </c>
      <c r="S3074" s="14">
        <f t="shared" ref="S3074:S3137" si="292">(J3074/86400)+DATE(1970,1,1)</f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si="288"/>
        <v>2.3035714285714284E-2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4">
        <f t="shared" si="292"/>
        <v>42111.684027777781</v>
      </c>
      <c r="T3075" s="14">
        <f t="shared" ref="T3075:T3138" si="293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42409.571284722224</v>
      </c>
      <c r="T3076" s="14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42551.102314814816</v>
      </c>
      <c r="T3077" s="14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42246.883784722224</v>
      </c>
      <c r="T3087" s="14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41760.909039351856</v>
      </c>
      <c r="T3095" s="14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42241.429120370369</v>
      </c>
      <c r="T3108" s="14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42128.814247685186</v>
      </c>
      <c r="T3109" s="14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41885.595138888893</v>
      </c>
      <c r="T3113" s="14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42509.374537037038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42435.942083333328</v>
      </c>
      <c r="T3122" s="14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42427.018078703702</v>
      </c>
      <c r="T3128" s="14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42800.720127314809</v>
      </c>
      <c r="T3136" s="14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ref="O3138:O3201" si="294">E3138/D3138*100</f>
        <v>127.8</v>
      </c>
      <c r="P3138" s="6">
        <f t="shared" ref="P3138:P3201" si="295">E3138/L3138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 LEN(N3138)-FIND("/",N3138))</f>
        <v>plays</v>
      </c>
      <c r="S3138" s="14">
        <f t="shared" ref="S3138:S3201" si="298">(J3138/86400)+DATE(1970,1,1)</f>
        <v>42789.462430555555</v>
      </c>
      <c r="T3138" s="14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si="294"/>
        <v>3.3333333333333335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4">
        <f t="shared" si="298"/>
        <v>42807.885057870371</v>
      </c>
      <c r="T3139" s="14">
        <f t="shared" ref="T3139:T3202" si="2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</v>
      </c>
      <c r="T3149" s="14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41447.839722222227</v>
      </c>
      <c r="T3160" s="14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41766.805729166663</v>
      </c>
      <c r="T3166" s="14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41878.878379629634</v>
      </c>
      <c r="T3175" s="14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41858.761782407411</v>
      </c>
      <c r="T3201" s="14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ref="O3202:O3265" si="300">E3202/D3202*100</f>
        <v>2E-3</v>
      </c>
      <c r="P3202" s="6">
        <f t="shared" ref="P3202:P3265" si="301">E3202/L3202</f>
        <v>1</v>
      </c>
      <c r="Q3202" t="str">
        <f t="shared" ref="Q3202:Q3265" si="302">LEFT(N3202,FIND("/",N3202)-1)</f>
        <v>theater</v>
      </c>
      <c r="R3202" t="str">
        <f t="shared" ref="R3202:R3265" si="303">RIGHT(N3202, LEN(N3202)-FIND("/",N3202))</f>
        <v>musical</v>
      </c>
      <c r="S3202" s="14">
        <f t="shared" ref="S3202:S3265" si="304">(J3202/86400)+DATE(1970,1,1)</f>
        <v>42460.320613425924</v>
      </c>
      <c r="T3202" s="14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si="300"/>
        <v>1.25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4">
        <f t="shared" si="304"/>
        <v>41861.767094907409</v>
      </c>
      <c r="T3203" s="14">
        <f t="shared" ref="T3203:T3266" si="305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41778.637245370366</v>
      </c>
      <c r="T3211" s="14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</v>
      </c>
      <c r="T3213" s="14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42206.835370370369</v>
      </c>
      <c r="T3225" s="14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41898.168124999997</v>
      </c>
      <c r="T3232" s="14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ref="O3266:O3329" si="306">E3266/D3266*100</f>
        <v>103</v>
      </c>
      <c r="P3266" s="6">
        <f t="shared" ref="P3266:P3329" si="307">E3266/L3266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 LEN(N3266)-FIND("/",N3266))</f>
        <v>plays</v>
      </c>
      <c r="S3266" s="14">
        <f t="shared" ref="S3266:S3329" si="310">(J3266/86400)+DATE(1970,1,1)</f>
        <v>42016.800208333334</v>
      </c>
      <c r="T3266" s="14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si="306"/>
        <v>164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4">
        <f t="shared" si="310"/>
        <v>42311.711979166663</v>
      </c>
      <c r="T3267" s="14">
        <f t="shared" ref="T3267:T3330" si="311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42136.536134259259</v>
      </c>
      <c r="T3268" s="14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42137.395798611113</v>
      </c>
      <c r="T3271" s="14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41931.682939814811</v>
      </c>
      <c r="T3279" s="14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42431.102534722224</v>
      </c>
      <c r="T3281" s="14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42538.735833333332</v>
      </c>
      <c r="T3303" s="14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42466.303715277776</v>
      </c>
      <c r="T3317" s="14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42499.039629629631</v>
      </c>
      <c r="T3319" s="14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ref="O3330:O3393" si="312">E3330/D3330*100</f>
        <v>146.38888888888889</v>
      </c>
      <c r="P3330" s="6">
        <f t="shared" ref="P3330:P3393" si="313">E3330/L3330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 LEN(N3330)-FIND("/",N3330))</f>
        <v>plays</v>
      </c>
      <c r="S3330" s="14">
        <f t="shared" ref="S3330:S3393" si="316">(J3330/86400)+DATE(1970,1,1)</f>
        <v>41822.57503472222</v>
      </c>
      <c r="T3330" s="14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si="312"/>
        <v>116.8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4">
        <f t="shared" si="316"/>
        <v>41837.323009259257</v>
      </c>
      <c r="T3331" s="14">
        <f t="shared" ref="T3331:T3394" si="317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42437.398680555554</v>
      </c>
      <c r="T3338" s="14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42062.296412037038</v>
      </c>
      <c r="T3344" s="14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42321.101759259254</v>
      </c>
      <c r="T3367" s="14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42053.732627314814</v>
      </c>
      <c r="T3379" s="14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41937.953449074077</v>
      </c>
      <c r="T3382" s="14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41947.762592592597</v>
      </c>
      <c r="T3389" s="14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41815.774826388893</v>
      </c>
      <c r="T3392" s="14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ref="O3394:O3457" si="318">E3394/D3394*100</f>
        <v>100</v>
      </c>
      <c r="P3394" s="6">
        <f t="shared" ref="P3394:P3457" si="319">E3394/L3394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 LEN(N3394)-FIND("/",N3394))</f>
        <v>plays</v>
      </c>
      <c r="S3394" s="14">
        <f t="shared" ref="S3394:S3457" si="322">(J3394/86400)+DATE(1970,1,1)</f>
        <v>42446.845543981486</v>
      </c>
      <c r="T3394" s="14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si="318"/>
        <v>105.80000000000001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4">
        <f t="shared" si="322"/>
        <v>41923.921643518523</v>
      </c>
      <c r="T3395" s="14">
        <f t="shared" ref="T3395:T3458" si="323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42140.712314814809</v>
      </c>
      <c r="T3397" s="14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41764.446631944447</v>
      </c>
      <c r="T3398" s="14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41941.752037037033</v>
      </c>
      <c r="T3400" s="14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42544.814328703702</v>
      </c>
      <c r="T3411" s="14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</v>
      </c>
      <c r="T3435" s="14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41800.380428240736</v>
      </c>
      <c r="T3436" s="14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42100.927858796298</v>
      </c>
      <c r="T3440" s="14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42124.841111111113</v>
      </c>
      <c r="T3444" s="14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ref="O3458:O3521" si="324">E3458/D3458*100</f>
        <v>191.3</v>
      </c>
      <c r="P3458" s="6">
        <f t="shared" ref="P3458:P3521" si="325">E3458/L3458</f>
        <v>358.6875</v>
      </c>
      <c r="Q3458" t="str">
        <f t="shared" ref="Q3458:Q3521" si="326">LEFT(N3458,FIND("/",N3458)-1)</f>
        <v>theater</v>
      </c>
      <c r="R3458" t="str">
        <f t="shared" ref="R3458:R3521" si="327">RIGHT(N3458, LEN(N3458)-FIND("/",N3458))</f>
        <v>plays</v>
      </c>
      <c r="S3458" s="14">
        <f t="shared" ref="S3458:S3521" si="328">(J3458/86400)+DATE(1970,1,1)</f>
        <v>41821.205636574072</v>
      </c>
      <c r="T3458" s="14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si="324"/>
        <v>140.19999999999999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4">
        <f t="shared" si="328"/>
        <v>42016.706678240742</v>
      </c>
      <c r="T3459" s="14">
        <f t="shared" ref="T3459:T3522" si="32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41852.527222222227</v>
      </c>
      <c r="T3462" s="14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42605.765381944446</v>
      </c>
      <c r="T3470" s="14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41841.820486111115</v>
      </c>
      <c r="T3473" s="14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42053.916921296295</v>
      </c>
      <c r="T3480" s="14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41781.855092592596</v>
      </c>
      <c r="T3481" s="14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41989.247546296298</v>
      </c>
      <c r="T3483" s="14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41915.762835648144</v>
      </c>
      <c r="T3497" s="14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42511.741944444446</v>
      </c>
      <c r="T3499" s="14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42419.919421296298</v>
      </c>
      <c r="T3502" s="14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41794.817523148144</v>
      </c>
      <c r="T3519" s="14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ref="O3522:O3585" si="330">E3522/D3522*100</f>
        <v>100.75</v>
      </c>
      <c r="P3522" s="6">
        <f t="shared" ref="P3522:P3585" si="331">E3522/L3522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 LEN(N3522)-FIND("/",N3522))</f>
        <v>plays</v>
      </c>
      <c r="S3522" s="14">
        <f t="shared" ref="S3522:S3585" si="334">(J3522/86400)+DATE(1970,1,1)</f>
        <v>42227.824212962965</v>
      </c>
      <c r="T3522" s="14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si="330"/>
        <v>169.42857142857144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4">
        <f t="shared" si="334"/>
        <v>41881.361342592594</v>
      </c>
      <c r="T3523" s="14">
        <f t="shared" ref="T3523:T3586" si="335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42248.640162037038</v>
      </c>
      <c r="T3537" s="14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41923.354351851856</v>
      </c>
      <c r="T3539" s="14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42115.889652777776</v>
      </c>
      <c r="T3562" s="14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42236.623252314814</v>
      </c>
      <c r="T3566" s="14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41976.331979166665</v>
      </c>
      <c r="T3572" s="14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41926.942685185189</v>
      </c>
      <c r="T3576" s="14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ref="O3586:O3649" si="336">E3586/D3586*100</f>
        <v>115.5</v>
      </c>
      <c r="P3586" s="6">
        <f t="shared" ref="P3586:P3649" si="337">E3586/L3586</f>
        <v>30.9375</v>
      </c>
      <c r="Q3586" t="str">
        <f t="shared" ref="Q3586:Q3649" si="338">LEFT(N3586,FIND("/",N3586)-1)</f>
        <v>theater</v>
      </c>
      <c r="R3586" t="str">
        <f t="shared" ref="R3586:R3649" si="339">RIGHT(N3586, LEN(N3586)-FIND("/",N3586))</f>
        <v>plays</v>
      </c>
      <c r="S3586" s="14">
        <f t="shared" ref="S3586:S3649" si="340">(J3586/86400)+DATE(1970,1,1)</f>
        <v>42168.316481481481</v>
      </c>
      <c r="T3586" s="14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si="336"/>
        <v>119.11764705882352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4">
        <f t="shared" si="340"/>
        <v>41964.716319444444</v>
      </c>
      <c r="T3587" s="14">
        <f t="shared" ref="T3587:T3650" si="341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42506.709374999999</v>
      </c>
      <c r="T3610" s="14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42429.991724537038</v>
      </c>
      <c r="T3611" s="14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41789.726979166662</v>
      </c>
      <c r="T3614" s="14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42661.132245370369</v>
      </c>
      <c r="T3621" s="14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42545.774189814816</v>
      </c>
      <c r="T3626" s="14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42226.694780092592</v>
      </c>
      <c r="T3638" s="14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41899.627071759256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ref="O3650:O3713" si="342">E3650/D3650*100</f>
        <v>100.38249999999999</v>
      </c>
      <c r="P3650" s="6">
        <f t="shared" ref="P3650:P3713" si="343">E3650/L3650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 LEN(N3650)-FIND("/",N3650))</f>
        <v>plays</v>
      </c>
      <c r="S3650" s="14">
        <f t="shared" ref="S3650:S3713" si="346">(J3650/86400)+DATE(1970,1,1)</f>
        <v>41887.292187500003</v>
      </c>
      <c r="T3650" s="14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si="342"/>
        <v>104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4">
        <f t="shared" si="346"/>
        <v>41780.712893518517</v>
      </c>
      <c r="T3651" s="14">
        <f t="shared" ref="T3651:T3714" si="347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42737.910138888888</v>
      </c>
      <c r="T3658" s="14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42499.629849537036</v>
      </c>
      <c r="T3659" s="14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42173.970127314809</v>
      </c>
      <c r="T3669" s="14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41802.574282407411</v>
      </c>
      <c r="T3679" s="14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42627.454097222224</v>
      </c>
      <c r="T3682" s="14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41940.598182870366</v>
      </c>
      <c r="T3692" s="14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41810.142199074078</v>
      </c>
      <c r="T3710" s="14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ref="O3714:O3777" si="348">E3714/D3714*100</f>
        <v>153.73333333333335</v>
      </c>
      <c r="P3714" s="6">
        <f t="shared" ref="P3714:P3777" si="349">E3714/L3714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 LEN(N3714)-FIND("/",N3714))</f>
        <v>plays</v>
      </c>
      <c r="S3714" s="14">
        <f t="shared" ref="S3714:S3777" si="352">(J3714/86400)+DATE(1970,1,1)</f>
        <v>42134.172071759254</v>
      </c>
      <c r="T3714" s="14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si="348"/>
        <v>101.49999999999999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4">
        <f t="shared" si="352"/>
        <v>42505.738032407404</v>
      </c>
      <c r="T3715" s="14">
        <f t="shared" ref="T3715:T3778" si="353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42118.556331018517</v>
      </c>
      <c r="T3716" s="14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41943.753032407403</v>
      </c>
      <c r="T3725" s="14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42465.491435185184</v>
      </c>
      <c r="T3726" s="14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42462.140868055554</v>
      </c>
      <c r="T3728" s="14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41831.697939814811</v>
      </c>
      <c r="T3747" s="14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41747.471504629633</v>
      </c>
      <c r="T3760" s="14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42656.005173611113</v>
      </c>
      <c r="T3775" s="14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ref="O3778:O3841" si="354">E3778/D3778*100</f>
        <v>106.71250000000001</v>
      </c>
      <c r="P3778" s="6">
        <f t="shared" ref="P3778:P3841" si="355">E3778/L3778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 LEN(N3778)-FIND("/",N3778))</f>
        <v>musical</v>
      </c>
      <c r="S3778" s="14">
        <f t="shared" ref="S3778:S3841" si="358">(J3778/86400)+DATE(1970,1,1)</f>
        <v>41814.367800925924</v>
      </c>
      <c r="T3778" s="14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si="354"/>
        <v>143.19999999999999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4">
        <f t="shared" si="358"/>
        <v>41887.111354166671</v>
      </c>
      <c r="T3779" s="14">
        <f t="shared" ref="T3779:T3842" si="35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42546.862233796295</v>
      </c>
      <c r="T3784" s="14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41831.722777777773</v>
      </c>
      <c r="T3800" s="14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41963.872361111113</v>
      </c>
      <c r="T3835" s="14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42155.142638888894</v>
      </c>
      <c r="T3841" s="14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ref="O3842:O3905" si="360">E3842/D3842*100</f>
        <v>6500</v>
      </c>
      <c r="P3842" s="6">
        <f t="shared" ref="P3842:P3905" si="361">E3842/L3842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 LEN(N3842)-FIND("/",N3842))</f>
        <v>plays</v>
      </c>
      <c r="S3842" s="14">
        <f t="shared" ref="S3842:S3905" si="364">(J3842/86400)+DATE(1970,1,1)</f>
        <v>42432.701724537037</v>
      </c>
      <c r="T3842" s="14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si="360"/>
        <v>8.7200000000000006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4">
        <f t="shared" si="364"/>
        <v>41780.785729166666</v>
      </c>
      <c r="T3843" s="14">
        <f t="shared" ref="T3843:T3906" si="365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42248.627013888894</v>
      </c>
      <c r="T3847" s="14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42128.431064814809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41833.660995370374</v>
      </c>
      <c r="T3862" s="14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41865.659780092596</v>
      </c>
      <c r="T3870" s="14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41793.172199074077</v>
      </c>
      <c r="T3872" s="14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41867.652280092589</v>
      </c>
      <c r="T3894" s="14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41843.775011574078</v>
      </c>
      <c r="T3901" s="14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42317.826377314814</v>
      </c>
      <c r="T3903" s="14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ref="O3906:O3969" si="366">E3906/D3906*100</f>
        <v>0.03</v>
      </c>
      <c r="P3906" s="6">
        <f t="shared" ref="P3906:P3969" si="367">E3906/L3906</f>
        <v>1.5</v>
      </c>
      <c r="Q3906" t="str">
        <f t="shared" ref="Q3906:Q3969" si="368">LEFT(N3906,FIND("/",N3906)-1)</f>
        <v>theater</v>
      </c>
      <c r="R3906" t="str">
        <f t="shared" ref="R3906:R3969" si="369">RIGHT(N3906, LEN(N3906)-FIND("/",N3906))</f>
        <v>plays</v>
      </c>
      <c r="S3906" s="14">
        <f t="shared" ref="S3906:S3969" si="370">(J3906/86400)+DATE(1970,1,1)</f>
        <v>42095.229166666672</v>
      </c>
      <c r="T3906" s="14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si="366"/>
        <v>11.533333333333333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4">
        <f t="shared" si="370"/>
        <v>42124.623877314814</v>
      </c>
      <c r="T3907" s="14">
        <f t="shared" ref="T3907:T3970" si="371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42114.818935185191</v>
      </c>
      <c r="T3916" s="14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42221.656782407408</v>
      </c>
      <c r="T3937" s="14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42151.905717592592</v>
      </c>
      <c r="T3940" s="14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41829.325497685189</v>
      </c>
      <c r="T3950" s="14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42513.976319444446</v>
      </c>
      <c r="T3959" s="14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41816.950370370367</v>
      </c>
      <c r="T3960" s="14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ref="O3970:O4033" si="372">E3970/D3970*100</f>
        <v>10.54</v>
      </c>
      <c r="P3970" s="6">
        <f t="shared" ref="P3970:P4033" si="373">E3970/L3970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 LEN(N3970)-FIND("/",N3970))</f>
        <v>plays</v>
      </c>
      <c r="S3970" s="14">
        <f t="shared" ref="S3970:S4033" si="376">(J3970/86400)+DATE(1970,1,1)</f>
        <v>42452.815659722226</v>
      </c>
      <c r="T3970" s="14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si="372"/>
        <v>7.4690265486725664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4">
        <f t="shared" si="376"/>
        <v>42601.854699074072</v>
      </c>
      <c r="T3971" s="14">
        <f t="shared" ref="T3971:T4034" si="377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42447.863553240742</v>
      </c>
      <c r="T3972" s="14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41920.963472222225</v>
      </c>
      <c r="T3986" s="14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41950.266944444447</v>
      </c>
      <c r="T3998" s="14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42174.780821759261</v>
      </c>
      <c r="T4017" s="14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41990.584108796298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42408.999571759261</v>
      </c>
      <c r="T4025" s="14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</v>
      </c>
      <c r="T4031" s="14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ref="O4034:O4097" si="378">E4034/D4034*100</f>
        <v>6.8287037037037033</v>
      </c>
      <c r="P4034" s="6">
        <f t="shared" ref="P4034:P4097" si="379">E4034/L4034</f>
        <v>59</v>
      </c>
      <c r="Q4034" t="str">
        <f t="shared" ref="Q4034:Q4097" si="380">LEFT(N4034,FIND("/",N4034)-1)</f>
        <v>theater</v>
      </c>
      <c r="R4034" t="str">
        <f t="shared" ref="R4034:R4097" si="381">RIGHT(N4034, LEN(N4034)-FIND("/",N4034))</f>
        <v>plays</v>
      </c>
      <c r="S4034" s="14">
        <f t="shared" ref="S4034:S4097" si="382">(J4034/86400)+DATE(1970,1,1)</f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si="378"/>
        <v>25.698702928870294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4">
        <f t="shared" si="382"/>
        <v>42614.268796296295</v>
      </c>
      <c r="T4035" s="14">
        <f t="shared" ref="T4035:T4098" si="383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41903.882951388892</v>
      </c>
      <c r="T4037" s="14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41804.937083333338</v>
      </c>
      <c r="T4038" s="14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42497.070775462962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41869.798726851848</v>
      </c>
      <c r="T4040" s="14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41761.810150462959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42534.933321759258</v>
      </c>
      <c r="T4058" s="14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42078.345208333332</v>
      </c>
      <c r="T4075" s="14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41905.795706018514</v>
      </c>
      <c r="T4078" s="14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ref="O4098:O4115" si="384">E4098/D4098*100</f>
        <v>11.428571428571429</v>
      </c>
      <c r="P4098" s="6">
        <f t="shared" ref="P4098:P4115" si="385">E4098/L4098</f>
        <v>80</v>
      </c>
      <c r="Q4098" t="str">
        <f t="shared" ref="Q4098:Q4115" si="386">LEFT(N4098,FIND("/",N4098)-1)</f>
        <v>theater</v>
      </c>
      <c r="R4098" t="str">
        <f t="shared" ref="R4098:R4115" si="387">RIGHT(N4098, LEN(N4098)-FIND("/",N4098))</f>
        <v>plays</v>
      </c>
      <c r="S4098" s="14">
        <f t="shared" ref="S4098:S4115" si="388">(J4098/86400)+DATE(1970,1,1)</f>
        <v>42750.530312499999</v>
      </c>
      <c r="T4098" s="14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4">
        <f t="shared" si="388"/>
        <v>42344.824502314819</v>
      </c>
      <c r="T4099" s="14">
        <f t="shared" ref="T4099:T4115" si="38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42767.031678240739</v>
      </c>
      <c r="T4110" s="14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42512.626747685186</v>
      </c>
      <c r="T4112" s="14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sortState ref="A2:T4115">
    <sortCondition ref="A2:A4115"/>
  </sortState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topLeftCell="A13" workbookViewId="0">
      <selection activeCell="B8" sqref="B8"/>
    </sheetView>
  </sheetViews>
  <sheetFormatPr defaultRowHeight="15" x14ac:dyDescent="0.25"/>
  <cols>
    <col min="1" max="1" width="16.71093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0.42578125" customWidth="1"/>
    <col min="8" max="8" width="6.7109375" customWidth="1"/>
    <col min="9" max="9" width="5.140625" customWidth="1"/>
    <col min="10" max="10" width="12.28515625" bestFit="1" customWidth="1"/>
    <col min="11" max="11" width="11.28515625" bestFit="1" customWidth="1"/>
  </cols>
  <sheetData>
    <row r="1" spans="1:6" x14ac:dyDescent="0.25">
      <c r="A1" s="7" t="s">
        <v>8223</v>
      </c>
      <c r="B1" t="s">
        <v>8313</v>
      </c>
    </row>
    <row r="3" spans="1:6" x14ac:dyDescent="0.25">
      <c r="A3" s="7" t="s">
        <v>8323</v>
      </c>
      <c r="B3" s="7" t="s">
        <v>8312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8315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5">
      <c r="A7" s="8" t="s">
        <v>8316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5">
      <c r="A8" s="8" t="s">
        <v>8317</v>
      </c>
      <c r="B8" s="9">
        <v>30</v>
      </c>
      <c r="C8" s="9">
        <v>127</v>
      </c>
      <c r="D8" s="9"/>
      <c r="E8" s="9">
        <v>80</v>
      </c>
      <c r="F8" s="9">
        <v>237</v>
      </c>
    </row>
    <row r="9" spans="1:6" x14ac:dyDescent="0.25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8319</v>
      </c>
      <c r="B10" s="9">
        <v>24</v>
      </c>
      <c r="C10" s="9"/>
      <c r="D10" s="9"/>
      <c r="E10" s="9"/>
      <c r="F10" s="9">
        <v>24</v>
      </c>
    </row>
    <row r="11" spans="1:6" x14ac:dyDescent="0.25">
      <c r="A11" s="8" t="s">
        <v>8320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25">
      <c r="A12" s="8" t="s">
        <v>8321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5">
      <c r="A13" s="8" t="s">
        <v>8322</v>
      </c>
      <c r="B13" s="9"/>
      <c r="C13" s="9">
        <v>117</v>
      </c>
      <c r="D13" s="9"/>
      <c r="E13" s="9">
        <v>103</v>
      </c>
      <c r="F13" s="9">
        <v>220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>
      <selection activeCell="B9" sqref="B9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7" t="s">
        <v>8223</v>
      </c>
      <c r="B1" t="s">
        <v>8313</v>
      </c>
    </row>
    <row r="2" spans="1:6" x14ac:dyDescent="0.25">
      <c r="A2" s="7" t="s">
        <v>8308</v>
      </c>
      <c r="B2" t="s">
        <v>8313</v>
      </c>
    </row>
    <row r="4" spans="1:6" x14ac:dyDescent="0.25">
      <c r="A4" s="7" t="s">
        <v>8324</v>
      </c>
      <c r="B4" s="7" t="s">
        <v>8312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21"/>
  <sheetViews>
    <sheetView workbookViewId="0">
      <selection activeCell="A22" sqref="A2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10" bestFit="1" customWidth="1"/>
    <col min="5" max="5" width="11.28515625" bestFit="1" customWidth="1"/>
    <col min="6" max="6" width="11.28515625" customWidth="1"/>
    <col min="7" max="7" width="4" customWidth="1"/>
    <col min="8" max="8" width="3.42578125" customWidth="1"/>
    <col min="9" max="9" width="4.42578125" customWidth="1"/>
    <col min="10" max="10" width="4.28515625" customWidth="1"/>
    <col min="11" max="11" width="4" customWidth="1"/>
    <col min="12" max="12" width="4.5703125" customWidth="1"/>
    <col min="13" max="13" width="4.28515625" customWidth="1"/>
    <col min="14" max="14" width="13.85546875" bestFit="1" customWidth="1"/>
    <col min="15" max="15" width="8" customWidth="1"/>
    <col min="16" max="16" width="4.28515625" customWidth="1"/>
    <col min="17" max="17" width="4.5703125" customWidth="1"/>
    <col min="18" max="18" width="4.140625" customWidth="1"/>
    <col min="19" max="19" width="4.85546875" customWidth="1"/>
    <col min="20" max="21" width="4" customWidth="1"/>
    <col min="22" max="22" width="4.42578125" customWidth="1"/>
    <col min="23" max="23" width="4.28515625" customWidth="1"/>
    <col min="24" max="24" width="4" customWidth="1"/>
    <col min="25" max="25" width="4.5703125" customWidth="1"/>
    <col min="26" max="26" width="4.28515625" customWidth="1"/>
    <col min="27" max="27" width="11" bestFit="1" customWidth="1"/>
    <col min="28" max="28" width="6.140625" customWidth="1"/>
    <col min="29" max="29" width="4.28515625" customWidth="1"/>
    <col min="30" max="30" width="4.5703125" customWidth="1"/>
    <col min="32" max="32" width="11.85546875" bestFit="1" customWidth="1"/>
    <col min="33" max="33" width="4.28515625" customWidth="1"/>
    <col min="34" max="34" width="4.5703125" customWidth="1"/>
    <col min="35" max="35" width="4.140625" customWidth="1"/>
    <col min="36" max="36" width="4.85546875" customWidth="1"/>
    <col min="37" max="38" width="4" customWidth="1"/>
    <col min="39" max="39" width="4.42578125" customWidth="1"/>
    <col min="40" max="40" width="4.28515625" customWidth="1"/>
    <col min="41" max="41" width="4" customWidth="1"/>
    <col min="42" max="42" width="4.5703125" customWidth="1"/>
    <col min="43" max="43" width="4.28515625" customWidth="1"/>
    <col min="44" max="44" width="15" bestFit="1" customWidth="1"/>
    <col min="45" max="45" width="11.28515625" bestFit="1" customWidth="1"/>
  </cols>
  <sheetData>
    <row r="1" spans="1:5" x14ac:dyDescent="0.25">
      <c r="A1" s="7" t="s">
        <v>8308</v>
      </c>
      <c r="B1" t="s">
        <v>8313</v>
      </c>
    </row>
    <row r="2" spans="1:5" x14ac:dyDescent="0.25">
      <c r="A2" s="7" t="s">
        <v>8380</v>
      </c>
      <c r="B2" t="s">
        <v>8313</v>
      </c>
    </row>
    <row r="4" spans="1:5" x14ac:dyDescent="0.25">
      <c r="A4" s="7" t="s">
        <v>8381</v>
      </c>
      <c r="B4" s="7" t="s">
        <v>8312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0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0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0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0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0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0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0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0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0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0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0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0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0" t="s">
        <v>8311</v>
      </c>
      <c r="B18" s="9">
        <v>349</v>
      </c>
      <c r="C18" s="9">
        <v>1530</v>
      </c>
      <c r="D18" s="9">
        <v>2185</v>
      </c>
      <c r="E18" s="9">
        <v>4064</v>
      </c>
    </row>
    <row r="21" spans="1:5" x14ac:dyDescent="0.25">
      <c r="A21" s="10" t="s">
        <v>8402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workbookViewId="0">
      <selection activeCell="K18" sqref="K18"/>
    </sheetView>
  </sheetViews>
  <sheetFormatPr defaultRowHeight="15" x14ac:dyDescent="0.25"/>
  <cols>
    <col min="1" max="1" width="13.42578125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8400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25">
      <c r="A3" t="s">
        <v>8390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25">
      <c r="A4" t="s">
        <v>8391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5">
      <c r="A5" t="s">
        <v>8392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5">
      <c r="A6" t="s">
        <v>8393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5">
      <c r="A7" t="s">
        <v>8394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5">
      <c r="A8" t="s">
        <v>8395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5">
      <c r="A9" t="s">
        <v>8396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5">
      <c r="A10" t="s">
        <v>8397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5">
      <c r="A11" t="s">
        <v>8398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5">
      <c r="A12" t="s">
        <v>8399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5">
      <c r="A13" t="s">
        <v>8401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pivots_category</vt:lpstr>
      <vt:lpstr>pivots_subcat</vt:lpstr>
      <vt:lpstr>pivot_date_created_conversion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Staveley, Eric</cp:lastModifiedBy>
  <dcterms:created xsi:type="dcterms:W3CDTF">2017-04-20T15:17:24Z</dcterms:created>
  <dcterms:modified xsi:type="dcterms:W3CDTF">2019-01-24T18:36:33Z</dcterms:modified>
</cp:coreProperties>
</file>