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rstaveley\Documents\DataBootCamp\my_work_area\Instructions\"/>
    </mc:Choice>
  </mc:AlternateContent>
  <bookViews>
    <workbookView xWindow="0" yWindow="0" windowWidth="14370" windowHeight="12780" activeTab="4"/>
  </bookViews>
  <sheets>
    <sheet name="Sheet1" sheetId="1" r:id="rId1"/>
    <sheet name="pivots_category" sheetId="3" r:id="rId2"/>
    <sheet name="pivots_subcat" sheetId="4" r:id="rId3"/>
    <sheet name="pivot_date_created_conversion" sheetId="5" r:id="rId4"/>
    <sheet name="Bonus" sheetId="2" r:id="rId5"/>
  </sheets>
  <definedNames>
    <definedName name="_xlnm._FilterDatabase" localSheetId="0" hidden="1">Sheet1!$A$1:$T$4115</definedName>
  </definedNames>
  <calcPr calcId="162913"/>
  <pivotCaches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2" l="1"/>
  <c r="D11" i="2"/>
  <c r="D10" i="2"/>
  <c r="D9" i="2"/>
  <c r="D8" i="2"/>
  <c r="D7" i="2"/>
  <c r="D6" i="2"/>
  <c r="D5" i="2"/>
  <c r="D4" i="2"/>
  <c r="D3" i="2"/>
  <c r="C12" i="2"/>
  <c r="C11" i="2"/>
  <c r="C10" i="2"/>
  <c r="C9" i="2"/>
  <c r="C8" i="2"/>
  <c r="B8" i="2"/>
  <c r="C7" i="2"/>
  <c r="C6" i="2"/>
  <c r="C5" i="2"/>
  <c r="C4" i="2"/>
  <c r="C3" i="2"/>
  <c r="B12" i="2"/>
  <c r="B11" i="2"/>
  <c r="B10" i="2"/>
  <c r="B9" i="2"/>
  <c r="B7" i="2"/>
  <c r="B6" i="2"/>
  <c r="B5" i="2"/>
  <c r="B4" i="2"/>
  <c r="B3" i="2"/>
  <c r="D13" i="2"/>
  <c r="C13" i="2"/>
  <c r="B13" i="2"/>
  <c r="D2" i="2"/>
  <c r="C2" i="2"/>
  <c r="B2" i="2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R2543" i="1"/>
  <c r="Q2543" i="1"/>
  <c r="E9" i="2" l="1"/>
  <c r="G9" i="2" s="1"/>
  <c r="E7" i="2"/>
  <c r="G7" i="2" s="1"/>
  <c r="E3" i="2"/>
  <c r="H3" i="2" s="1"/>
  <c r="E12" i="2"/>
  <c r="E11" i="2"/>
  <c r="F11" i="2" s="1"/>
  <c r="E10" i="2"/>
  <c r="E8" i="2"/>
  <c r="E6" i="2"/>
  <c r="E5" i="2"/>
  <c r="E4" i="2"/>
  <c r="E13" i="2"/>
  <c r="H13" i="2" s="1"/>
  <c r="E2" i="2"/>
  <c r="H2" i="2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F9" i="2" l="1"/>
  <c r="H9" i="2"/>
  <c r="G3" i="2"/>
  <c r="F13" i="2"/>
  <c r="G13" i="2"/>
  <c r="H7" i="2"/>
  <c r="F3" i="2"/>
  <c r="F7" i="2"/>
  <c r="H12" i="2"/>
  <c r="G12" i="2"/>
  <c r="F12" i="2"/>
  <c r="G11" i="2"/>
  <c r="H11" i="2"/>
  <c r="H10" i="2"/>
  <c r="G10" i="2"/>
  <c r="F10" i="2"/>
  <c r="G8" i="2"/>
  <c r="H8" i="2"/>
  <c r="F8" i="2"/>
  <c r="G6" i="2"/>
  <c r="H6" i="2"/>
  <c r="F6" i="2"/>
  <c r="H5" i="2"/>
  <c r="G5" i="2"/>
  <c r="F5" i="2"/>
  <c r="H4" i="2"/>
  <c r="G4" i="2"/>
  <c r="F4" i="2"/>
  <c r="F2" i="2"/>
  <c r="G2" i="2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<sst xmlns="http://schemas.openxmlformats.org/spreadsheetml/2006/main" count="24821" uniqueCount="8402">
  <si>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</si>
  <si>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</si>
  <si>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</si>
  <si>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</si>
  <si>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</si>
  <si>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</si>
  <si>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</si>
  <si>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</si>
  <si>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</si>
  <si>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</si>
  <si>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</si>
  <si>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</si>
  <si>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</si>
  <si>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</si>
  <si>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</si>
  <si>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</si>
  <si>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</si>
  <si>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</si>
  <si>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</si>
  <si>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</si>
  <si>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</si>
  <si>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</si>
  <si>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</si>
  <si>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</si>
  <si>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</si>
  <si>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</si>
  <si>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</si>
  <si>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</si>
  <si>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</si>
  <si>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</si>
  <si>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</si>
  <si>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</si>
  <si>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</si>
  <si>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</si>
  <si>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</si>
  <si>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</si>
  <si>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</si>
  <si>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</si>
  <si>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</si>
  <si>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</si>
  <si>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</si>
  <si>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</si>
  <si>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</si>
  <si>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</si>
  <si>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</si>
  <si>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</si>
  <si>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</si>
  <si>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</si>
  <si>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</si>
  <si>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</si>
  <si>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</si>
  <si>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</si>
  <si>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</si>
  <si>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</si>
  <si>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</si>
  <si>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</si>
  <si>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</si>
  <si>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</si>
  <si>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</si>
  <si>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</si>
  <si>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</si>
  <si>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</si>
  <si>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</si>
  <si>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</si>
  <si>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</si>
  <si>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</si>
  <si>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</si>
  <si>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</si>
  <si>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</si>
  <si>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</si>
  <si>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</si>
  <si>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</si>
  <si>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</si>
  <si>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</si>
  <si>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</si>
  <si>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</si>
  <si>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</si>
  <si>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</si>
  <si>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</si>
  <si>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</si>
  <si>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</si>
  <si>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</si>
  <si>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</si>
  <si>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</si>
  <si>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</si>
  <si>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</si>
  <si>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</si>
  <si>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</si>
  <si>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</si>
  <si>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</si>
  <si>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</si>
  <si>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</si>
  <si>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</si>
  <si>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</si>
  <si>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</si>
  <si>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</si>
  <si>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</si>
  <si>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</si>
  <si>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</si>
  <si>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</si>
  <si>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</si>
  <si>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</si>
  <si>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</si>
  <si>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</si>
  <si>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</si>
  <si>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</si>
  <si>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</si>
  <si>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</si>
  <si>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</si>
  <si>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</si>
  <si>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</si>
  <si>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</si>
  <si>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</si>
  <si>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</si>
  <si>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</si>
  <si>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</si>
  <si>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</si>
  <si>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</si>
  <si>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</si>
  <si>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</si>
  <si>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</si>
  <si>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</si>
  <si>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</si>
  <si>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</si>
  <si>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</si>
  <si>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</si>
  <si>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</si>
  <si>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</si>
  <si>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</si>
  <si>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</si>
  <si>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</si>
  <si>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</si>
  <si>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</si>
  <si>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</si>
  <si>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</si>
  <si>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</si>
  <si>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</si>
  <si>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</si>
  <si>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</si>
  <si>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</si>
  <si>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</si>
  <si>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</si>
  <si>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</si>
  <si>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</si>
  <si>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</si>
  <si>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</si>
  <si>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</si>
  <si>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</si>
  <si>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</si>
  <si>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</si>
  <si>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</si>
  <si>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</si>
  <si>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</si>
  <si>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</si>
  <si>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</si>
  <si>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</si>
  <si>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</si>
  <si>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</si>
  <si>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</si>
  <si>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</si>
  <si>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</si>
  <si>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</si>
  <si>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</si>
  <si>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</si>
  <si>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</si>
  <si>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</si>
  <si>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</si>
  <si>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</si>
  <si>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</si>
  <si>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</si>
  <si>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</si>
  <si>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</si>
  <si>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</si>
  <si>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</si>
  <si>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</si>
  <si>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</si>
  <si>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</si>
  <si>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</si>
  <si>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</si>
  <si>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</si>
  <si>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</si>
  <si>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</si>
  <si>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</si>
  <si>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</si>
  <si>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</si>
  <si>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</si>
  <si>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</si>
  <si>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</si>
  <si>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</si>
  <si>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</si>
  <si>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</si>
  <si>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</si>
  <si>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</si>
  <si>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</si>
  <si>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</si>
  <si>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</si>
  <si>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</si>
  <si>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</si>
  <si>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</si>
  <si>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</si>
  <si>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</si>
  <si>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</si>
  <si>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</si>
  <si>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</si>
  <si>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</si>
  <si>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</si>
  <si>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</si>
  <si>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</si>
  <si>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</si>
  <si>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</si>
  <si>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</si>
  <si>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</si>
  <si>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</si>
  <si>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</si>
  <si>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</si>
  <si>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</si>
  <si>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</si>
  <si>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</si>
  <si>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</si>
  <si>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</si>
  <si>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</si>
  <si>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</si>
  <si>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</si>
  <si>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</si>
  <si>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</si>
  <si>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</si>
  <si>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</si>
  <si>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</si>
  <si>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</si>
  <si>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</si>
  <si>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</si>
  <si>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</si>
  <si>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</si>
  <si>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</si>
  <si>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</si>
  <si>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</si>
  <si>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</si>
  <si>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</si>
  <si>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</si>
  <si>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</si>
  <si>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</si>
  <si>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</si>
  <si>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</si>
  <si>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</si>
  <si>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</si>
  <si>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</si>
  <si>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</si>
  <si>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</si>
  <si>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</si>
  <si>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</si>
  <si>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</si>
  <si>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</si>
  <si>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</si>
  <si>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</si>
  <si>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</si>
  <si>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</si>
  <si>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</si>
  <si>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</si>
  <si>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</si>
  <si>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</si>
  <si>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</si>
  <si>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</si>
  <si>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</si>
  <si>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</si>
  <si>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</si>
  <si>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</si>
  <si>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</si>
  <si>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</si>
  <si>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</si>
  <si>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</si>
  <si>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</si>
  <si>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</si>
  <si>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</si>
  <si>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</si>
  <si>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</si>
  <si>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</si>
  <si>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</si>
  <si>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</si>
  <si>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</si>
  <si>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</si>
  <si>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</si>
  <si>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</si>
  <si>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</si>
  <si>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</si>
  <si>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</si>
  <si>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</si>
  <si>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</si>
  <si>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</si>
  <si>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</si>
  <si>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</si>
  <si>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</si>
  <si>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</si>
  <si>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</si>
  <si>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</si>
  <si>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</si>
  <si>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</si>
  <si>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</si>
  <si>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</si>
  <si>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</si>
  <si>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</si>
  <si>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</si>
  <si>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</si>
  <si>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</si>
  <si>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</si>
  <si>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</si>
  <si>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</si>
  <si>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</si>
  <si>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</si>
  <si>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</si>
  <si>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</si>
  <si>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</si>
  <si>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</si>
  <si>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</si>
  <si>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</si>
  <si>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</si>
  <si>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</si>
  <si>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</si>
  <si>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</si>
  <si>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</si>
  <si>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</si>
  <si>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</si>
  <si>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</si>
  <si>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</si>
  <si>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</si>
  <si>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</si>
  <si>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</si>
  <si>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</si>
  <si>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</si>
  <si>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</si>
  <si>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</si>
  <si>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</si>
  <si>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</si>
  <si>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</si>
  <si>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</si>
  <si>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</si>
  <si>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</si>
  <si>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</si>
  <si>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</si>
  <si>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</si>
  <si>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</si>
  <si>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</si>
  <si>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</si>
  <si>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</si>
  <si>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</si>
  <si>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</si>
  <si>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</si>
  <si>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</si>
  <si>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</si>
  <si>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</si>
  <si>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</si>
  <si>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</si>
  <si>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</si>
  <si>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</si>
  <si>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</si>
  <si>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</si>
  <si>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</si>
  <si>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</si>
  <si>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</si>
  <si>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</si>
  <si>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</si>
  <si>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</si>
  <si>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</si>
  <si>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</si>
  <si>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</si>
  <si>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</si>
  <si>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</si>
  <si>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</si>
  <si>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</si>
  <si>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</si>
  <si>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</si>
  <si>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</si>
  <si>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</si>
  <si>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</si>
  <si>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</si>
  <si>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</si>
  <si>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</si>
  <si>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</si>
  <si>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</si>
  <si>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</si>
  <si>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</si>
  <si>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</si>
  <si>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</si>
  <si>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</si>
  <si>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</si>
  <si>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</si>
  <si>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</si>
  <si>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</si>
  <si>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</si>
  <si>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</si>
  <si>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</si>
  <si>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</si>
  <si>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</si>
  <si>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</si>
  <si>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</si>
  <si>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</si>
  <si>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</si>
  <si>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</si>
  <si>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</si>
  <si>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</si>
  <si>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</si>
  <si>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</si>
  <si>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</si>
  <si>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</si>
  <si>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</si>
  <si>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</si>
  <si>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</si>
  <si>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</si>
  <si>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</si>
  <si>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</si>
  <si>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</si>
  <si>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</si>
  <si>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</si>
  <si>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</si>
  <si>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</si>
  <si>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</si>
  <si>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</si>
  <si>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</si>
  <si>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</si>
  <si>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</si>
  <si>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</si>
  <si>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</si>
  <si>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</si>
  <si>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</si>
  <si>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</si>
  <si>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</si>
  <si>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</si>
  <si>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</si>
  <si>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</si>
  <si>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</si>
  <si>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</si>
  <si>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</si>
  <si>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</si>
  <si>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</si>
  <si>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</si>
  <si>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</si>
  <si>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</si>
  <si>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</si>
  <si>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</si>
  <si>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</si>
  <si>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</si>
  <si>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</si>
  <si>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</si>
  <si>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</si>
  <si>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</si>
  <si>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</si>
  <si>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</si>
  <si>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</si>
  <si>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</si>
  <si>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</si>
  <si>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</si>
  <si>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</si>
  <si>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</si>
  <si>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</si>
  <si>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</si>
  <si>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</si>
  <si>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</si>
  <si>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</si>
  <si>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</si>
  <si>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</si>
  <si>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</si>
  <si>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</si>
  <si>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</si>
  <si>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</si>
  <si>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</si>
  <si>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</si>
  <si>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</si>
  <si>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</si>
  <si>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</si>
  <si>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</si>
  <si>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</si>
  <si>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</si>
  <si>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</si>
  <si>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</si>
  <si>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</si>
  <si>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</si>
  <si>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</si>
  <si>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</si>
  <si>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</si>
  <si>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</si>
  <si>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</si>
  <si>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</si>
  <si>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</si>
  <si>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</si>
  <si>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</si>
  <si>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</si>
  <si>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</si>
  <si>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</si>
  <si>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</si>
  <si>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</si>
  <si>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</si>
  <si>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</si>
  <si>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</si>
  <si>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</si>
  <si>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</si>
  <si>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</si>
  <si>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</si>
  <si>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</si>
  <si>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</si>
  <si>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</si>
  <si>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</si>
  <si>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</si>
  <si>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</si>
  <si>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</si>
  <si>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</si>
  <si>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</si>
  <si>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</si>
  <si>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</si>
  <si>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</si>
  <si>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</si>
  <si>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</si>
  <si>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</si>
  <si>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</si>
  <si>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</si>
  <si>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</si>
  <si>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</si>
  <si>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</si>
  <si>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</si>
  <si>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</si>
  <si>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</si>
  <si>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</si>
  <si>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</si>
  <si>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</si>
  <si>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</si>
  <si>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</si>
  <si>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</si>
  <si>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</si>
  <si>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</si>
  <si>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</si>
  <si>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</si>
  <si>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</si>
  <si>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</si>
  <si>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</si>
  <si>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</si>
  <si>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</si>
  <si>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</si>
  <si>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</si>
  <si>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</si>
  <si>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</si>
  <si>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</si>
  <si>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</si>
  <si>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</si>
  <si>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</si>
  <si>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</si>
  <si>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</si>
  <si>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</si>
  <si>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</si>
  <si>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</si>
  <si>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</si>
  <si>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</si>
  <si>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</si>
  <si>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</si>
  <si>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</si>
  <si>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</si>
  <si>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</si>
  <si>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</si>
  <si>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</si>
  <si>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</si>
  <si>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</si>
  <si>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</si>
  <si>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</si>
  <si>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</si>
  <si>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</si>
  <si>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</si>
  <si>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</si>
  <si>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</si>
  <si>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</si>
  <si>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</si>
  <si>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</si>
  <si>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</si>
  <si>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</si>
  <si>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</si>
  <si>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</si>
  <si>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</si>
  <si>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</si>
  <si>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</si>
  <si>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</si>
  <si>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</si>
  <si>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</si>
  <si>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</si>
  <si>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</si>
  <si>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</si>
  <si>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</si>
  <si>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</si>
  <si>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</si>
  <si>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</si>
  <si>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</si>
  <si>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</si>
  <si>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</si>
  <si>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</si>
  <si>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</si>
  <si>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</si>
  <si>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</si>
  <si>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</si>
  <si>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</si>
  <si>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</si>
  <si>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</si>
  <si>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</si>
  <si>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</si>
  <si>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</si>
  <si>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</si>
  <si>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</si>
  <si>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</si>
  <si>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</si>
  <si>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</si>
  <si>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</si>
  <si>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</si>
  <si>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</si>
  <si>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</si>
  <si>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</si>
  <si>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</si>
  <si>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</si>
  <si>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</si>
  <si>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</si>
  <si>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</si>
  <si>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</si>
  <si>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</si>
  <si>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</si>
  <si>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</si>
  <si>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</si>
  <si>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</si>
  <si>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</si>
  <si>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</si>
  <si>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</si>
  <si>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</si>
  <si>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</si>
  <si>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</si>
  <si>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</si>
  <si>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</si>
  <si>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</si>
  <si>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</si>
  <si>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</si>
  <si>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</si>
  <si>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</si>
  <si>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</si>
  <si>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</si>
  <si>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</si>
  <si>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</si>
  <si>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</si>
  <si>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</si>
  <si>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</si>
  <si>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</si>
  <si>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</si>
  <si>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</si>
  <si>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</si>
  <si>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</si>
  <si>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</si>
  <si>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</si>
  <si>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</si>
  <si>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</si>
  <si>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</si>
  <si>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</si>
  <si>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</si>
  <si>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</si>
  <si>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</si>
  <si>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</si>
  <si>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</si>
  <si>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</si>
  <si>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</si>
  <si>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</si>
  <si>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</si>
  <si>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</si>
  <si>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</si>
  <si>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</si>
  <si>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</si>
  <si>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</si>
  <si>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</si>
  <si>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</si>
  <si>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</si>
  <si>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</si>
  <si>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</si>
  <si>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</si>
  <si>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</si>
  <si>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</si>
  <si>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</si>
  <si>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</si>
  <si>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</si>
  <si>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</si>
  <si>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</si>
  <si>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</si>
  <si>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</si>
  <si>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</si>
  <si>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</si>
  <si>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</si>
  <si>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</si>
  <si>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</si>
  <si>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</si>
  <si>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</si>
  <si>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</si>
  <si>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</si>
  <si>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</si>
  <si>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</si>
  <si>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</si>
  <si>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</si>
  <si>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</si>
  <si>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</si>
  <si>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</si>
  <si>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</si>
  <si>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</si>
  <si>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</si>
  <si>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</si>
  <si>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</si>
  <si>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</si>
  <si>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</si>
  <si>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</si>
  <si>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</si>
  <si>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</si>
  <si>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</si>
  <si>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</si>
  <si>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</si>
  <si>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</si>
  <si>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</si>
  <si>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</si>
  <si>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</si>
  <si>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</si>
  <si>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</si>
  <si>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</si>
  <si>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</si>
  <si>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</si>
  <si>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</si>
  <si>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</si>
  <si>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</si>
  <si>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</si>
  <si>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</si>
  <si>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</si>
  <si>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</si>
  <si>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</si>
  <si>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</si>
  <si>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</si>
  <si>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</si>
  <si>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</si>
  <si>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</si>
  <si>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</si>
  <si>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</si>
  <si>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</si>
  <si>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</si>
  <si>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</si>
  <si>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</si>
  <si>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</si>
  <si>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</si>
  <si>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</si>
  <si>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</si>
  <si>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</si>
  <si>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</si>
  <si>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</si>
  <si>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</si>
  <si>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</si>
  <si>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</si>
  <si>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</si>
  <si>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</si>
  <si>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</si>
  <si>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</si>
  <si>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</si>
  <si>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</si>
  <si>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</si>
  <si>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</si>
  <si>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</si>
  <si>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</si>
  <si>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</si>
  <si>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</si>
  <si>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</si>
  <si>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</si>
  <si>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</si>
  <si>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</si>
  <si>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</si>
  <si>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</si>
  <si>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</si>
  <si>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</si>
  <si>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</si>
  <si>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</si>
  <si>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</si>
  <si>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</si>
  <si>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</si>
  <si>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</si>
  <si>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</si>
  <si>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</si>
  <si>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</si>
  <si>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</si>
  <si>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</si>
  <si>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</si>
  <si>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</si>
  <si>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</si>
  <si>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</si>
  <si>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</si>
  <si>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</si>
  <si>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</si>
  <si>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</si>
  <si>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</si>
  <si>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</si>
  <si>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</si>
  <si>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</si>
  <si>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</si>
  <si>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</si>
  <si>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</si>
  <si>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</si>
  <si>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</si>
  <si>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</si>
  <si>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</si>
  <si>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</si>
  <si>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</si>
  <si>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</si>
  <si>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</si>
  <si>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</si>
  <si>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</si>
  <si>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</si>
  <si>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</si>
  <si>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</si>
  <si>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</si>
  <si>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</si>
  <si>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</si>
  <si>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</si>
  <si>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</si>
  <si>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</si>
  <si>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</si>
  <si>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</si>
  <si>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</si>
  <si>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</si>
  <si>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</si>
  <si>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</si>
  <si>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</si>
  <si>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</si>
  <si>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</si>
  <si>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</si>
  <si>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</si>
  <si>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</si>
  <si>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</si>
  <si>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</si>
  <si>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</si>
  <si>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</si>
  <si>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</si>
  <si>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</si>
  <si>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</si>
  <si>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</si>
  <si>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</si>
  <si>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</si>
  <si>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</si>
  <si>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</si>
  <si>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</si>
  <si>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</si>
  <si>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</si>
  <si>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</si>
  <si>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</si>
  <si>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</si>
  <si>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</si>
  <si>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</si>
  <si>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</si>
  <si>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</si>
  <si>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</si>
  <si>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</si>
  <si>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</si>
  <si>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</si>
  <si>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</si>
  <si>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</si>
  <si>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</si>
  <si>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</si>
  <si>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</si>
  <si>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</si>
  <si>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</si>
  <si>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</si>
  <si>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</si>
  <si>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</si>
  <si>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</si>
  <si>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</si>
  <si>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</si>
  <si>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</si>
  <si>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</si>
  <si>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</si>
  <si>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</si>
  <si>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</si>
  <si>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</si>
  <si>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</si>
  <si>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</si>
  <si>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</si>
  <si>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</si>
  <si>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</si>
  <si>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</si>
  <si>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</si>
  <si>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</si>
  <si>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</si>
  <si>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</si>
  <si>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</si>
  <si>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</si>
  <si>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</si>
  <si>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</si>
  <si>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</si>
  <si>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</si>
  <si>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</si>
  <si>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</si>
  <si>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</si>
  <si>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</si>
  <si>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</si>
  <si>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</si>
  <si>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</si>
  <si>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</si>
  <si>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</si>
  <si>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</si>
  <si>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</si>
  <si>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</si>
  <si>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</si>
  <si>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</si>
  <si>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</si>
  <si>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</si>
  <si>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</si>
  <si>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</si>
  <si>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</si>
  <si>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</si>
  <si>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</si>
  <si>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</si>
  <si>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</si>
  <si>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</si>
  <si>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</si>
  <si>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</si>
  <si>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</si>
  <si>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</si>
  <si>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</si>
  <si>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</si>
  <si>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</si>
  <si>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</si>
  <si>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</si>
  <si>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</si>
  <si>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</si>
  <si>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</si>
  <si>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</si>
  <si>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</si>
  <si>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</si>
  <si>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</si>
  <si>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</si>
  <si>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</si>
  <si>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</si>
  <si>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</si>
  <si>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</si>
  <si>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</si>
  <si>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</si>
  <si>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</si>
  <si>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</si>
  <si>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</si>
  <si>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</si>
  <si>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</si>
  <si>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</si>
  <si>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</si>
  <si>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</si>
  <si>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</si>
  <si>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</si>
  <si>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</si>
  <si>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</si>
  <si>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</si>
  <si>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</si>
  <si>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</si>
  <si>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</si>
  <si>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</si>
  <si>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</si>
  <si>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</si>
  <si>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</si>
  <si>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</si>
  <si>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</si>
  <si>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</si>
  <si>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</si>
  <si>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</si>
  <si>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</si>
  <si>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</si>
  <si>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</si>
  <si>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</si>
  <si>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</si>
  <si>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</si>
  <si>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</si>
  <si>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</si>
  <si>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</si>
  <si>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</si>
  <si>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</si>
  <si>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</si>
  <si>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</si>
  <si>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</si>
  <si>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</si>
  <si>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</si>
  <si>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</si>
  <si>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</si>
  <si>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</si>
  <si>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</si>
  <si>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</si>
  <si>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</si>
  <si>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</si>
  <si>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</si>
  <si>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</si>
  <si>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</si>
  <si>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</si>
  <si>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</si>
  <si>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</si>
  <si>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</si>
  <si>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</si>
  <si>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</si>
  <si>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</si>
  <si>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</si>
  <si>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</si>
  <si>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</si>
  <si>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</si>
  <si>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</si>
  <si>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</si>
  <si>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</si>
  <si>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</si>
  <si>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</si>
  <si>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</si>
  <si>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</si>
  <si>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</si>
  <si>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</si>
  <si>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</si>
  <si>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</si>
  <si>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</si>
  <si>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</si>
  <si>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</si>
  <si>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</si>
  <si>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</si>
  <si>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</si>
  <si>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</si>
  <si>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</si>
  <si>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</si>
  <si>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</si>
  <si>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</si>
  <si>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</si>
  <si>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</si>
  <si>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</si>
  <si>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</si>
  <si>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</si>
  <si>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</si>
  <si>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</si>
  <si>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</si>
  <si>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</si>
  <si>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</si>
  <si>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</si>
  <si>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</si>
  <si>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</si>
  <si>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</si>
  <si>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</si>
  <si>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</si>
  <si>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</si>
  <si>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</si>
  <si>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</si>
  <si>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</si>
  <si>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</si>
  <si>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</si>
  <si>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</si>
  <si>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</si>
  <si>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</si>
  <si>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</si>
  <si>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</si>
  <si>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</si>
  <si>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</si>
  <si>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</si>
  <si>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</si>
  <si>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</si>
  <si>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</si>
  <si>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</si>
  <si>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</si>
  <si>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</si>
  <si>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</si>
  <si>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</si>
  <si>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</si>
  <si>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</si>
  <si>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</si>
  <si>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</si>
  <si>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</si>
  <si>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</si>
  <si>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</si>
  <si>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</si>
  <si>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</si>
  <si>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</si>
  <si>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</si>
  <si>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</si>
  <si>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</si>
  <si>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</si>
  <si>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</si>
  <si>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</si>
  <si>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</si>
  <si>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</si>
  <si>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</si>
  <si>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</si>
  <si>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</si>
  <si>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</si>
  <si>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</si>
  <si>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</si>
  <si>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</si>
  <si>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</si>
  <si>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</si>
  <si>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</si>
  <si>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</si>
  <si>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</si>
  <si>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</si>
  <si>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</si>
  <si>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</si>
  <si>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</si>
  <si>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</si>
  <si>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</si>
  <si>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</si>
  <si>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</si>
  <si>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</si>
  <si>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</si>
  <si>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</si>
  <si>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</si>
  <si>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</si>
  <si>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</si>
  <si>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</si>
  <si>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</si>
  <si>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</si>
  <si>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</si>
  <si>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</si>
  <si>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</si>
  <si>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</si>
  <si>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</si>
  <si>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</si>
  <si>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</si>
  <si>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</si>
  <si>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</si>
  <si>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</si>
  <si>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</si>
  <si>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</si>
  <si>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</si>
  <si>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</si>
  <si>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</si>
  <si>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</si>
  <si>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</si>
  <si>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</si>
  <si>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</si>
  <si>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</si>
  <si>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</si>
  <si>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</si>
  <si>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</si>
  <si>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</si>
  <si>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</si>
  <si>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</si>
  <si>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</si>
  <si>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</si>
  <si>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</si>
  <si>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</si>
  <si>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</si>
  <si>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</si>
  <si>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</si>
  <si>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</si>
  <si>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</si>
  <si>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</si>
  <si>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</si>
  <si>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</si>
  <si>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</si>
  <si>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</si>
  <si>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</si>
  <si>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</si>
  <si>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</si>
  <si>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</si>
  <si>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</si>
  <si>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</si>
  <si>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</si>
  <si>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</si>
  <si>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</si>
  <si>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</si>
  <si>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</si>
  <si>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</si>
  <si>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</si>
  <si>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</si>
  <si>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</si>
  <si>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</si>
  <si>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</si>
  <si>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</si>
  <si>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</si>
  <si>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</si>
  <si>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</si>
  <si>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</si>
  <si>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</si>
  <si>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</si>
  <si>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</si>
  <si>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</si>
  <si>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</si>
  <si>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</si>
  <si>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</si>
  <si>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</si>
  <si>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</si>
  <si>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</si>
  <si>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</si>
  <si>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</si>
  <si>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</si>
  <si>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</si>
  <si>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</si>
  <si>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</si>
  <si>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</si>
  <si>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</si>
  <si>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</si>
  <si>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</si>
  <si>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</si>
  <si>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</si>
  <si>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</si>
  <si>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</si>
  <si>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</si>
  <si>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</si>
  <si>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</si>
  <si>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</si>
  <si>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</si>
  <si>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</si>
  <si>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</si>
  <si>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</si>
  <si>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</si>
  <si>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</si>
  <si>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</si>
  <si>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</si>
  <si>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</si>
  <si>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</si>
  <si>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</si>
  <si>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</si>
  <si>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</si>
  <si>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</si>
  <si>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</si>
  <si>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</si>
  <si>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</si>
  <si>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</si>
  <si>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</si>
  <si>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</si>
  <si>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</si>
  <si>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</si>
  <si>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</si>
  <si>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</si>
  <si>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</si>
  <si>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</si>
  <si>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</si>
  <si>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</si>
  <si>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</si>
  <si>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</si>
  <si>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</si>
  <si>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</si>
  <si>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</si>
  <si>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</si>
  <si>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</si>
  <si>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</si>
  <si>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</si>
  <si>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</si>
  <si>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</si>
  <si>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</si>
  <si>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</si>
  <si>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</si>
  <si>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</si>
  <si>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</si>
  <si>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</si>
  <si>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</si>
  <si>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</si>
  <si>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</si>
  <si>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</si>
  <si>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</si>
  <si>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</si>
  <si>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</si>
  <si>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</si>
  <si>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</si>
  <si>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</si>
  <si>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</si>
  <si>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</si>
  <si>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</si>
  <si>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</si>
  <si>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</si>
  <si>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</si>
  <si>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</si>
  <si>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</si>
  <si>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</si>
  <si>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</si>
  <si>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</si>
  <si>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</si>
  <si>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</si>
  <si>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</si>
  <si>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</si>
  <si>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</si>
  <si>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</si>
  <si>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</si>
  <si>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</si>
  <si>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</si>
  <si>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</si>
  <si>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</si>
  <si>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</si>
  <si>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</si>
  <si>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</si>
  <si>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</si>
  <si>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</si>
  <si>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</si>
  <si>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</si>
  <si>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</si>
  <si>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</si>
  <si>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</si>
  <si>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</si>
  <si>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</si>
  <si>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</si>
  <si>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</si>
  <si>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</si>
  <si>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</si>
  <si>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</si>
  <si>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</si>
  <si>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</si>
  <si>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</si>
  <si>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</si>
  <si>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</si>
  <si>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</si>
  <si>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</si>
  <si>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</si>
  <si>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</si>
  <si>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</si>
  <si>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</si>
  <si>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</si>
  <si>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</si>
  <si>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</si>
  <si>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</si>
  <si>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</si>
  <si>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</si>
  <si>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</si>
  <si>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</si>
  <si>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</si>
  <si>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</si>
  <si>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</si>
  <si>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</si>
  <si>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</si>
  <si>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</si>
  <si>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</si>
  <si>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</si>
  <si>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</si>
  <si>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</si>
  <si>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</si>
  <si>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</si>
  <si>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</si>
  <si>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</si>
  <si>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</si>
  <si>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</si>
  <si>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</si>
  <si>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</si>
  <si>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</si>
  <si>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</si>
  <si>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</si>
  <si>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</si>
  <si>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</si>
  <si>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</si>
  <si>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</si>
  <si>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</si>
  <si>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</si>
  <si>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</si>
  <si>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</si>
  <si>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</si>
  <si>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</si>
  <si>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</si>
  <si>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</si>
  <si>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</si>
  <si>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</si>
  <si>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</si>
  <si>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</si>
  <si>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</si>
  <si>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</si>
  <si>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</si>
  <si>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</si>
  <si>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</si>
  <si>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</si>
  <si>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</si>
  <si>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</si>
  <si>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</si>
  <si>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</si>
  <si>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</si>
  <si>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</si>
  <si>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</si>
  <si>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</si>
  <si>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</si>
  <si>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</si>
  <si>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</si>
  <si>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</si>
  <si>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</si>
  <si>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</si>
  <si>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</si>
  <si>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</si>
  <si>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</si>
  <si>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</si>
  <si>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</si>
  <si>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</si>
  <si>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</si>
  <si>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</si>
  <si>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</si>
  <si>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</si>
  <si>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</si>
  <si>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</si>
  <si>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</si>
  <si>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</si>
  <si>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</si>
  <si>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</si>
  <si>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</si>
  <si>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</si>
  <si>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</si>
  <si>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</si>
  <si>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</si>
  <si>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</si>
  <si>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</si>
  <si>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</si>
  <si>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</si>
  <si>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</si>
  <si>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</si>
  <si>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</si>
  <si>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</si>
  <si>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</si>
  <si>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</si>
  <si>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</si>
  <si>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</si>
  <si>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</si>
  <si>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</si>
  <si>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</si>
  <si>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</si>
  <si>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</si>
  <si>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</si>
  <si>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</si>
  <si>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</si>
  <si>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</si>
  <si>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</si>
  <si>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</si>
  <si>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</si>
  <si>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</si>
  <si>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</si>
  <si>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</si>
  <si>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</si>
  <si>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</si>
  <si>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</si>
  <si>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</si>
  <si>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</si>
  <si>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</si>
  <si>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</si>
  <si>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</si>
  <si>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</si>
  <si>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</si>
  <si>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</si>
  <si>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</si>
  <si>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</si>
  <si>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</si>
  <si>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</si>
  <si>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</si>
  <si>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</si>
  <si>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</si>
  <si>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</si>
  <si>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</si>
  <si>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</si>
  <si>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</si>
  <si>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</si>
  <si>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</si>
  <si>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</si>
  <si>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</si>
  <si>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</si>
  <si>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</si>
  <si>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</si>
  <si>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</si>
  <si>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</si>
  <si>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</si>
  <si>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</si>
  <si>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</si>
  <si>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</si>
  <si>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</si>
  <si>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</si>
  <si>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</si>
  <si>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</si>
  <si>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</si>
  <si>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</si>
  <si>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</si>
  <si>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</si>
  <si>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</si>
  <si>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</si>
  <si>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</si>
  <si>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</si>
  <si>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</si>
  <si>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</si>
  <si>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</si>
  <si>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</si>
  <si>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</si>
  <si>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</si>
  <si>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</si>
  <si>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</si>
  <si>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</si>
  <si>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</si>
  <si>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</si>
  <si>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</si>
  <si>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</si>
  <si>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</si>
  <si>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</si>
  <si>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</si>
  <si>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</si>
  <si>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</si>
  <si>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</si>
  <si>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</si>
  <si>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</si>
  <si>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</si>
  <si>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</si>
  <si>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</si>
  <si>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</si>
  <si>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</si>
  <si>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</si>
  <si>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</si>
  <si>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</si>
  <si>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</si>
  <si>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</si>
  <si>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</si>
  <si>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</si>
  <si>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</si>
  <si>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</si>
  <si>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</si>
  <si>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</si>
  <si>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</si>
  <si>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</si>
  <si>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</si>
  <si>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</si>
  <si>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</si>
  <si>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</si>
  <si>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</si>
  <si>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</si>
  <si>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</si>
  <si>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</si>
  <si>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</si>
  <si>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</si>
  <si>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</si>
  <si>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</si>
  <si>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</si>
  <si>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</si>
  <si>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</si>
  <si>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</si>
  <si>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</si>
  <si>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</si>
  <si>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</si>
  <si>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</si>
  <si>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</si>
  <si>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</si>
  <si>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</si>
  <si>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</si>
  <si>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</si>
  <si>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</si>
  <si>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</si>
  <si>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</si>
  <si>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</si>
  <si>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</si>
  <si>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</si>
  <si>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</si>
  <si>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</si>
  <si>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</si>
  <si>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</si>
  <si>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</si>
  <si>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</si>
  <si>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</si>
  <si>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</si>
  <si>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</si>
  <si>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</si>
  <si>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</si>
  <si>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</si>
  <si>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</si>
  <si>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</si>
  <si>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</si>
  <si>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</si>
  <si>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</si>
  <si>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</si>
  <si>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</si>
  <si>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</si>
  <si>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</si>
  <si>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</si>
  <si>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</si>
  <si>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</si>
  <si>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</si>
  <si>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</si>
  <si>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</si>
  <si>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</si>
  <si>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</si>
  <si>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</si>
  <si>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</si>
  <si>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</si>
  <si>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</si>
  <si>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</si>
  <si>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</si>
  <si>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</si>
  <si>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</si>
  <si>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</si>
  <si>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</si>
  <si>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</si>
  <si>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</si>
  <si>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</si>
  <si>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</si>
  <si>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</si>
  <si>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</si>
  <si>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</si>
  <si>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</si>
  <si>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</si>
  <si>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</si>
  <si>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</si>
  <si>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</si>
  <si>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</si>
  <si>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</si>
  <si>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</si>
  <si>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</si>
  <si>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</si>
  <si>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</si>
  <si>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</si>
  <si>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</si>
  <si>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</si>
  <si>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</si>
  <si>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</si>
  <si>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</si>
  <si>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</si>
  <si>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</si>
  <si>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</si>
  <si>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</si>
  <si>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</si>
  <si>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</si>
  <si>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</si>
  <si>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</si>
  <si>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</si>
  <si>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</si>
  <si>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</si>
  <si>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</si>
  <si>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</si>
  <si>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</si>
  <si>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</si>
  <si>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</si>
  <si>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</si>
  <si>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</si>
  <si>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</si>
  <si>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</si>
  <si>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</si>
  <si>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</si>
  <si>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</si>
  <si>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</si>
  <si>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</si>
  <si>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</si>
  <si>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</si>
  <si>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</si>
  <si>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</si>
  <si>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</si>
  <si>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</si>
  <si>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</si>
  <si>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</si>
  <si>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</si>
  <si>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</si>
  <si>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</si>
  <si>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</si>
  <si>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</si>
  <si>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</si>
  <si>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</si>
  <si>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</si>
  <si>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</si>
  <si>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</si>
  <si>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</si>
  <si>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</si>
  <si>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</si>
  <si>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</si>
  <si>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</si>
  <si>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</si>
  <si>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</si>
  <si>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</si>
  <si>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</si>
  <si>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</si>
  <si>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</si>
  <si>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</si>
  <si>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</si>
  <si>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</si>
  <si>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</si>
  <si>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</si>
  <si>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</si>
  <si>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</si>
  <si>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</si>
  <si>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</si>
  <si>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</si>
  <si>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</si>
  <si>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</si>
  <si>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</si>
  <si>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</si>
  <si>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</si>
  <si>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</si>
  <si>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</si>
  <si>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</si>
  <si>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</si>
  <si>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</si>
  <si>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</si>
  <si>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</si>
  <si>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</si>
  <si>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</si>
  <si>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</si>
  <si>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</si>
  <si>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</si>
  <si>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</si>
  <si>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</si>
  <si>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</si>
  <si>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</si>
  <si>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</si>
  <si>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</si>
  <si>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</si>
  <si>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</si>
  <si>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</si>
  <si>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</si>
  <si>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</si>
  <si>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</si>
  <si>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</si>
  <si>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</si>
  <si>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</si>
  <si>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</si>
  <si>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</si>
  <si>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</si>
  <si>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</si>
  <si>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</si>
  <si>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</si>
  <si>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</si>
  <si>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</si>
  <si>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</si>
  <si>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</si>
  <si>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</si>
  <si>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</si>
  <si>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</si>
  <si>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</si>
  <si>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</si>
  <si>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</si>
  <si>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</si>
  <si>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</si>
  <si>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</si>
  <si>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</si>
  <si>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</si>
  <si>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</si>
  <si>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</si>
  <si>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</si>
  <si>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</si>
  <si>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</si>
  <si>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</si>
  <si>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</si>
  <si>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</si>
  <si>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</si>
  <si>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</si>
  <si>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</si>
  <si>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</si>
  <si>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</si>
  <si>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</si>
  <si>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</si>
  <si>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</si>
  <si>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</si>
  <si>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</si>
  <si>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</si>
  <si>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</si>
  <si>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</si>
  <si>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</si>
  <si>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</si>
  <si>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</si>
  <si>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</si>
  <si>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</si>
  <si>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</si>
  <si>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</si>
  <si>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</si>
  <si>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</si>
  <si>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</si>
  <si>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</si>
  <si>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</si>
  <si>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</si>
  <si>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</si>
  <si>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</si>
  <si>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</si>
  <si>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</si>
  <si>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</si>
  <si>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</si>
  <si>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</si>
  <si>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</si>
  <si>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</si>
  <si>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</si>
  <si>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</si>
  <si>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</si>
  <si>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</si>
  <si>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</si>
  <si>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</si>
  <si>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</si>
  <si>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</si>
  <si>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</si>
  <si>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</si>
  <si>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</si>
  <si>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</si>
  <si>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</si>
  <si>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</si>
  <si>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</si>
  <si>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</si>
  <si>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</si>
  <si>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</si>
  <si>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</si>
  <si>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</si>
  <si>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</si>
  <si>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</si>
  <si>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</si>
  <si>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</si>
  <si>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</si>
  <si>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</si>
  <si>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</si>
  <si>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</si>
  <si>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</si>
  <si>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</si>
  <si>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</si>
  <si>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</si>
  <si>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</si>
  <si>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</si>
  <si>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</si>
  <si>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</si>
  <si>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</si>
  <si>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</si>
  <si>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</si>
  <si>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</si>
  <si>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</si>
  <si>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</si>
  <si>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</si>
  <si>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</si>
  <si>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</si>
  <si>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</si>
  <si>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</si>
  <si>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</si>
  <si>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</si>
  <si>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</si>
  <si>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</si>
  <si>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</si>
  <si>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</si>
  <si>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</si>
  <si>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</si>
  <si>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</si>
  <si>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</si>
  <si>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</si>
  <si>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</si>
  <si>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</si>
  <si>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</si>
  <si>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</si>
  <si>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</si>
  <si>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</si>
  <si>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</si>
  <si>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</si>
  <si>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</si>
  <si>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</si>
  <si>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</si>
  <si>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</si>
  <si>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</si>
  <si>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</si>
  <si>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</si>
  <si>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</si>
  <si>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</si>
  <si>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</si>
  <si>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</si>
  <si>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</si>
  <si>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</si>
  <si>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</si>
  <si>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</si>
  <si>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</si>
  <si>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</si>
  <si>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</si>
  <si>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</si>
  <si>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</si>
  <si>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</si>
  <si>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</si>
  <si>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</si>
  <si>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</si>
  <si>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</si>
  <si>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</si>
  <si>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</si>
  <si>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</si>
  <si>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</si>
  <si>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</si>
  <si>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</si>
  <si>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</si>
  <si>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</si>
  <si>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</si>
  <si>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</si>
  <si>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</si>
  <si>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</si>
  <si>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</si>
  <si>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</si>
  <si>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</si>
  <si>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</si>
  <si>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</si>
  <si>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</si>
  <si>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</si>
  <si>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</si>
  <si>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</si>
  <si>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</si>
  <si>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</si>
  <si>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</si>
  <si>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</si>
  <si>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</si>
  <si>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</si>
  <si>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</si>
  <si>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</si>
  <si>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</si>
  <si>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</si>
  <si>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</si>
  <si>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</si>
  <si>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</si>
  <si>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</si>
  <si>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</si>
  <si>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</si>
  <si>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</si>
  <si>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</si>
  <si>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</si>
  <si>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</si>
  <si>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</si>
  <si>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</si>
  <si>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</si>
  <si>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</si>
  <si>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</si>
  <si>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</si>
  <si>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</si>
  <si>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</si>
  <si>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</si>
  <si>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</si>
  <si>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</si>
  <si>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</si>
  <si>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</si>
  <si>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</si>
  <si>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</si>
  <si>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</si>
  <si>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</si>
  <si>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</si>
  <si>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</si>
  <si>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</si>
  <si>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</si>
  <si>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</si>
  <si>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</si>
  <si>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</si>
  <si>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</si>
  <si>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</si>
  <si>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</si>
  <si>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</si>
  <si>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</si>
  <si>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</si>
  <si>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</si>
  <si>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</si>
  <si>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</si>
  <si>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</si>
  <si>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</si>
  <si>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</si>
  <si>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</si>
  <si>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</si>
  <si>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</si>
  <si>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</si>
  <si>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</si>
  <si>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</si>
  <si>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</si>
  <si>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</si>
  <si>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</si>
  <si>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</si>
  <si>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</si>
  <si>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</si>
  <si>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</si>
  <si>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</si>
  <si>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</si>
  <si>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</si>
  <si>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</si>
  <si>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</si>
  <si>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</si>
  <si>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</si>
  <si>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</si>
  <si>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</si>
  <si>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</si>
  <si>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</si>
  <si>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</si>
  <si>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</si>
  <si>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</si>
  <si>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</si>
  <si>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</si>
  <si>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</si>
  <si>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</si>
  <si>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</si>
  <si>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</si>
  <si>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</si>
  <si>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</si>
  <si>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</si>
  <si>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</si>
  <si>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</si>
  <si>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</si>
  <si>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</si>
  <si>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</si>
  <si>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</si>
  <si>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</si>
  <si>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</si>
  <si>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</si>
  <si>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</si>
  <si>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</si>
  <si>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</si>
  <si>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</si>
  <si>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</si>
  <si>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</si>
  <si>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</si>
  <si>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</si>
  <si>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</si>
  <si>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</si>
  <si>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</si>
  <si>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</si>
  <si>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</si>
  <si>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</si>
  <si>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</si>
  <si>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</si>
  <si>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</si>
  <si>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</si>
  <si>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</si>
  <si>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</si>
  <si>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</si>
  <si>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</si>
  <si>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</si>
  <si>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</si>
  <si>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</si>
  <si>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</si>
  <si>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</si>
  <si>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</si>
  <si>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</si>
  <si>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</si>
  <si>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</si>
  <si>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</si>
  <si>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</si>
  <si>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</si>
  <si>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</si>
  <si>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</si>
  <si>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</si>
  <si>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</si>
  <si>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</si>
  <si>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</si>
  <si>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</si>
  <si>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</si>
  <si>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</si>
  <si>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</si>
  <si>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</si>
  <si>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</si>
  <si>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</si>
  <si>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</si>
  <si>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</si>
  <si>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</si>
  <si>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</si>
  <si>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</si>
  <si>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</si>
  <si>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</si>
  <si>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</si>
  <si>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</si>
  <si>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</si>
  <si>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</si>
  <si>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</si>
  <si>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</si>
  <si>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</si>
  <si>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</si>
  <si>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</si>
  <si>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</si>
  <si>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</si>
  <si>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</si>
  <si>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</si>
  <si>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</si>
  <si>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</si>
  <si>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</si>
  <si>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</si>
  <si>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</si>
  <si>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</si>
  <si>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</si>
  <si>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</si>
  <si>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</si>
  <si>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</si>
  <si>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</si>
  <si>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</si>
  <si>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</si>
  <si>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</si>
  <si>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</si>
  <si>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</si>
  <si>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</si>
  <si>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</si>
  <si>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</si>
  <si>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</si>
  <si>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</si>
  <si>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</si>
  <si>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</si>
  <si>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</si>
  <si>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</si>
  <si>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</si>
  <si>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</si>
  <si>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</si>
  <si>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</si>
  <si>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</si>
  <si>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</si>
  <si>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</si>
  <si>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</si>
  <si>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</si>
  <si>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</si>
  <si>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</si>
  <si>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</si>
  <si>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</si>
  <si>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</si>
  <si>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</si>
  <si>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</si>
  <si>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</si>
  <si>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</si>
  <si>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</si>
  <si>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</si>
  <si>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</si>
  <si>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</si>
  <si>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</si>
  <si>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</si>
  <si>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</si>
  <si>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</si>
  <si>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</si>
  <si>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</si>
  <si>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</si>
  <si>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</si>
  <si>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</si>
  <si>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</si>
  <si>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</si>
  <si>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</si>
  <si>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</si>
  <si>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</si>
  <si>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</si>
  <si>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</si>
  <si>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</si>
  <si>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</si>
  <si>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</si>
  <si>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</si>
  <si>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</si>
  <si>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</si>
  <si>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</si>
  <si>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</si>
  <si>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</si>
  <si>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</si>
  <si>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</si>
  <si>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</si>
  <si>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</si>
  <si>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</si>
  <si>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</si>
  <si>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</si>
  <si>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</si>
  <si>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</si>
  <si>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</si>
  <si>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</si>
  <si>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</si>
  <si>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</si>
  <si>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</si>
  <si>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</si>
  <si>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</si>
  <si>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</si>
  <si>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</si>
  <si>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</si>
  <si>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</si>
  <si>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</si>
  <si>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</si>
  <si>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</si>
  <si>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</si>
  <si>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</si>
  <si>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</si>
  <si>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</si>
  <si>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</si>
  <si>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</si>
  <si>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</si>
  <si>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</si>
  <si>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</si>
  <si>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</si>
  <si>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</si>
  <si>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</si>
  <si>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</si>
  <si>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</si>
  <si>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</si>
  <si>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</si>
  <si>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</si>
  <si>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</si>
  <si>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</si>
  <si>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</si>
  <si>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</si>
  <si>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</si>
  <si>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</si>
  <si>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</si>
  <si>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</si>
  <si>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</si>
  <si>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</si>
  <si>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</si>
  <si>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</si>
  <si>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</si>
  <si>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</si>
  <si>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</si>
  <si>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</si>
  <si>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</si>
  <si>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</si>
  <si>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</si>
  <si>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</si>
  <si>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</si>
  <si>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</si>
  <si>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</si>
  <si>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</si>
  <si>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</si>
  <si>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</si>
  <si>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</si>
  <si>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</si>
  <si>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</si>
  <si>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</si>
  <si>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</si>
  <si>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</si>
  <si>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</si>
  <si>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</si>
  <si>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</si>
  <si>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</si>
  <si>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</si>
  <si>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</si>
  <si>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</si>
  <si>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</si>
  <si>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</si>
  <si>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</si>
  <si>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</si>
  <si>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</si>
  <si>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</si>
  <si>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</si>
  <si>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</si>
  <si>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</si>
  <si>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</si>
  <si>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</si>
  <si>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</si>
  <si>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</si>
  <si>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</si>
  <si>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</si>
  <si>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</si>
  <si>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</si>
  <si>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</si>
  <si>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</si>
  <si>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</si>
  <si>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</si>
  <si>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</si>
  <si>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</si>
  <si>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</si>
  <si>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</si>
  <si>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</si>
  <si>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</si>
  <si>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</si>
  <si>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</si>
  <si>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</si>
  <si>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</si>
  <si>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</si>
  <si>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</si>
  <si>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</si>
  <si>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</si>
  <si>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</si>
  <si>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</si>
  <si>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</si>
  <si>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</si>
  <si>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</si>
  <si>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</si>
  <si>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</si>
  <si>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</si>
  <si>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</si>
  <si>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</si>
  <si>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</si>
  <si>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</si>
  <si>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</si>
  <si>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</si>
  <si>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</si>
  <si>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</si>
  <si>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</si>
  <si>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</si>
  <si>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</si>
  <si>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</si>
  <si>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</si>
  <si>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</si>
  <si>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</si>
  <si>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</si>
  <si>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</si>
  <si>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</si>
  <si>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</si>
  <si>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</si>
  <si>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</si>
  <si>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</si>
  <si>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</si>
  <si>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</si>
  <si>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</si>
  <si>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</si>
  <si>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</si>
  <si>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</si>
  <si>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</si>
  <si>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</si>
  <si>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</si>
  <si>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</si>
  <si>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</si>
  <si>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</si>
  <si>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</si>
  <si>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</si>
  <si>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</si>
  <si>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</si>
  <si>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</si>
  <si>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</si>
  <si>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</si>
  <si>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</si>
  <si>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</si>
  <si>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</si>
  <si>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</si>
  <si>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</si>
  <si>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</si>
  <si>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</si>
  <si>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</si>
  <si>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</si>
  <si>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</si>
  <si>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</si>
  <si>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</si>
  <si>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</si>
  <si>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</si>
  <si>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</si>
  <si>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</si>
  <si>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</si>
  <si>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</si>
  <si>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</si>
  <si>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</si>
  <si>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</si>
  <si>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</si>
  <si>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</si>
  <si>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</si>
  <si>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</si>
  <si>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</si>
  <si>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</si>
  <si>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</si>
  <si>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</si>
  <si>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</si>
  <si>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</si>
  <si>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</si>
  <si>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</si>
  <si>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</si>
  <si>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</si>
  <si>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</si>
  <si>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</si>
  <si>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</si>
  <si>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</si>
  <si>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</si>
  <si>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</si>
  <si>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</si>
  <si>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</si>
  <si>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</si>
  <si>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</si>
  <si>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</si>
  <si>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</si>
  <si>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</si>
  <si>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</si>
  <si>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</si>
  <si>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</si>
  <si>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</si>
  <si>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</si>
  <si>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</si>
  <si>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</si>
  <si>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</si>
  <si>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</si>
  <si>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</si>
  <si>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</si>
  <si>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</si>
  <si>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</si>
  <si>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</si>
  <si>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</si>
  <si>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</si>
  <si>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</si>
  <si>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</si>
  <si>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</si>
  <si>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</si>
  <si>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</si>
  <si>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</si>
  <si>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</si>
  <si>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</si>
  <si>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</si>
  <si>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</si>
  <si>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</si>
  <si>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</si>
  <si>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</si>
  <si>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</si>
  <si>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</si>
  <si>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</si>
  <si>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</si>
  <si>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</si>
  <si>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</si>
  <si>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</si>
  <si>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</si>
  <si>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</si>
  <si>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</si>
  <si>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</si>
  <si>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</si>
  <si>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</si>
  <si>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</si>
  <si>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</si>
  <si>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</si>
  <si>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</si>
  <si>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</si>
  <si>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</si>
  <si>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</si>
  <si>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</si>
  <si>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</si>
  <si>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</si>
  <si>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</si>
  <si>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</si>
  <si>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</si>
  <si>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</si>
  <si>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</si>
  <si>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</si>
  <si>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</si>
  <si>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</si>
  <si>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</si>
  <si>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</si>
  <si>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</si>
  <si>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</si>
  <si>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</si>
  <si>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</si>
  <si>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</si>
  <si>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</si>
  <si>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</si>
  <si>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</si>
  <si>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</si>
  <si>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</si>
  <si>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</si>
  <si>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</si>
  <si>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</si>
  <si>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</si>
  <si>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</si>
  <si>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</si>
  <si>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</si>
  <si>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</si>
  <si>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</si>
  <si>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</si>
  <si>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</si>
  <si>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</si>
  <si>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</si>
  <si>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</si>
  <si>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</si>
  <si>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</si>
  <si>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</si>
  <si>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</si>
  <si>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</si>
  <si>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</si>
  <si>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</si>
  <si>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</si>
  <si>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</si>
  <si>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</si>
  <si>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</si>
  <si>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</si>
  <si>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</si>
  <si>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</si>
  <si>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</si>
  <si>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</si>
  <si>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</si>
  <si>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</si>
  <si>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</si>
  <si>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</si>
  <si>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</si>
  <si>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</si>
  <si>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</si>
  <si>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</si>
  <si>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</si>
  <si>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</si>
  <si>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</si>
  <si>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</si>
  <si>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</si>
  <si>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</si>
  <si>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</si>
  <si>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</si>
  <si>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</si>
  <si>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</si>
  <si>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</si>
  <si>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</si>
  <si>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</si>
  <si>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</si>
  <si>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</si>
  <si>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</si>
  <si>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</si>
  <si>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</si>
  <si>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</si>
  <si>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</si>
  <si>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</si>
  <si>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</si>
  <si>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</si>
  <si>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</si>
  <si>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</si>
  <si>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</si>
  <si>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</si>
  <si>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</si>
  <si>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</si>
  <si>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</si>
  <si>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</si>
  <si>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</si>
  <si>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</si>
  <si>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</si>
  <si>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</si>
  <si>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</si>
  <si>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</si>
  <si>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</si>
  <si>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</si>
  <si>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</si>
  <si>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</si>
  <si>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</si>
  <si>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</si>
  <si>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</si>
  <si>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</si>
  <si>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</si>
  <si>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</si>
  <si>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</si>
  <si>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</si>
  <si>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</si>
  <si>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</si>
  <si>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</si>
  <si>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</si>
  <si>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</si>
  <si>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</si>
  <si>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</si>
  <si>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</si>
  <si>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</si>
  <si>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</si>
  <si>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</si>
  <si>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</si>
  <si>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</si>
  <si>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</si>
  <si>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</si>
  <si>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</si>
  <si>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</si>
  <si>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</si>
  <si>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</si>
  <si>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</si>
  <si>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</si>
  <si>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</si>
  <si>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</si>
  <si>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</si>
  <si>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</si>
  <si>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</si>
  <si>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</si>
  <si>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</si>
  <si>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</si>
  <si>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</si>
  <si>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</si>
  <si>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</si>
  <si>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</si>
  <si>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</si>
  <si>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</si>
  <si>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</si>
  <si>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</si>
  <si>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</si>
  <si>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</si>
  <si>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</si>
  <si>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</si>
  <si>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</si>
  <si>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</si>
  <si>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</si>
  <si>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</si>
  <si>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</si>
  <si>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</si>
  <si>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</si>
  <si>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</si>
  <si>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</si>
  <si>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</si>
  <si>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</si>
  <si>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</si>
  <si>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</si>
  <si>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</si>
  <si>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</si>
  <si>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</si>
  <si>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</si>
  <si>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</si>
  <si>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</si>
  <si>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</si>
  <si>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</si>
  <si>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</si>
  <si>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</si>
  <si>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</si>
  <si>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</si>
  <si>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</si>
  <si>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</si>
  <si>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</si>
  <si>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</si>
  <si>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</si>
  <si>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</si>
  <si>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</si>
  <si>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</si>
  <si>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</si>
  <si>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</si>
  <si>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</si>
  <si>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</si>
  <si>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</si>
  <si>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</si>
  <si>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</si>
  <si>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</si>
  <si>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</si>
  <si>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</si>
  <si>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</si>
  <si>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</si>
  <si>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</si>
  <si>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</si>
  <si>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</si>
  <si>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</si>
  <si>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</si>
  <si>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</si>
  <si>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</si>
  <si>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</si>
  <si>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</si>
  <si>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</si>
  <si>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</si>
  <si>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</si>
  <si>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</si>
  <si>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</si>
  <si>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</si>
  <si>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</si>
  <si>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</si>
  <si>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</si>
  <si>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</si>
  <si>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</si>
  <si>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</si>
  <si>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</si>
  <si>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</si>
  <si>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</si>
  <si>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</si>
  <si>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</si>
  <si>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</si>
  <si>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</si>
  <si>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</si>
  <si>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</si>
  <si>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</si>
  <si>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</si>
  <si>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</si>
  <si>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</si>
  <si>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</si>
  <si>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</si>
  <si>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</si>
  <si>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</si>
  <si>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</si>
  <si>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</si>
  <si>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</si>
  <si>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</si>
  <si>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</si>
  <si>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</si>
  <si>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</si>
  <si>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</si>
  <si>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</si>
  <si>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</si>
  <si>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</si>
  <si>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</si>
  <si>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</si>
  <si>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</si>
  <si>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</si>
  <si>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</si>
  <si>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</si>
  <si>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</si>
  <si>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</si>
  <si>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</si>
  <si>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</si>
  <si>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</si>
  <si>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</si>
  <si>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</si>
  <si>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</si>
  <si>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</si>
  <si>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</si>
  <si>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</si>
  <si>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</si>
  <si>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</si>
  <si>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</si>
  <si>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</si>
  <si>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</si>
  <si>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</si>
  <si>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</si>
  <si>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</si>
  <si>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</si>
  <si>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</si>
  <si>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</si>
  <si>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</si>
  <si>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</si>
  <si>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</si>
  <si>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</si>
  <si>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</si>
  <si>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</si>
  <si>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</si>
  <si>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</si>
  <si>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</si>
  <si>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</si>
  <si>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</si>
  <si>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</si>
  <si>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</si>
  <si>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</si>
  <si>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</si>
  <si>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</si>
  <si>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</si>
  <si>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</si>
  <si>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</si>
  <si>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</si>
  <si>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</si>
  <si>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</si>
  <si>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</si>
  <si>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</si>
  <si>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</si>
  <si>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</si>
  <si>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</si>
  <si>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</si>
  <si>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</si>
  <si>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</si>
  <si>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</si>
  <si>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</si>
  <si>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</si>
  <si>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</si>
  <si>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</si>
  <si>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</si>
  <si>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</si>
  <si>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</si>
  <si>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</si>
  <si>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</si>
  <si>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</si>
  <si>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</si>
  <si>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</si>
  <si>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</si>
  <si>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</si>
  <si>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</si>
  <si>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</si>
  <si>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</si>
  <si>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</si>
  <si>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</si>
  <si>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</si>
  <si>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</si>
  <si>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</si>
  <si>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</si>
  <si>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</si>
  <si>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</si>
  <si>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</si>
  <si>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</si>
  <si>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</si>
  <si>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</si>
  <si>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</si>
  <si>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</si>
  <si>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</si>
  <si>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</si>
  <si>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</si>
  <si>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</si>
  <si>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</si>
  <si>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</si>
  <si>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</si>
  <si>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</si>
  <si>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</si>
  <si>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</si>
  <si>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</si>
  <si>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</si>
  <si>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</si>
  <si>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</si>
  <si>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</si>
  <si>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</si>
  <si>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</si>
  <si>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</si>
  <si>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</si>
  <si>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</si>
  <si>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</si>
  <si>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</si>
  <si>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</si>
  <si>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</si>
  <si>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</si>
  <si>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</si>
  <si>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</si>
  <si>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</si>
  <si>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</si>
  <si>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</si>
  <si>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</si>
  <si>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</si>
  <si>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</si>
  <si>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</si>
  <si>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</si>
  <si>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</si>
  <si>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</si>
  <si>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</si>
  <si>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</si>
  <si>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</si>
  <si>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</si>
  <si>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</si>
  <si>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</si>
  <si>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</si>
  <si>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</si>
  <si>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</si>
  <si>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</si>
  <si>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</si>
  <si>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</si>
  <si>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</si>
  <si>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</si>
  <si>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</si>
  <si>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</si>
  <si>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</si>
  <si>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</si>
  <si>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</si>
  <si>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</si>
  <si>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</si>
  <si>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</si>
  <si>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</si>
  <si>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</si>
  <si>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</si>
  <si>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</si>
  <si>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</si>
  <si>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</si>
  <si>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</si>
  <si>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</si>
  <si>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</si>
  <si>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</si>
  <si>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</si>
  <si>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</si>
  <si>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</si>
  <si>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</si>
  <si>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</si>
  <si>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</si>
  <si>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</si>
  <si>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</si>
  <si>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</si>
  <si>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</si>
  <si>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</si>
  <si>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</si>
  <si>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</si>
  <si>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</si>
  <si>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</si>
  <si>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</si>
  <si>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</si>
  <si>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</si>
  <si>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</si>
  <si>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</si>
  <si>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</si>
  <si>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</si>
  <si>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</si>
  <si>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</si>
  <si>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</si>
  <si>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</si>
  <si>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</si>
  <si>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</si>
  <si>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</si>
  <si>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</si>
  <si>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</si>
  <si>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</si>
  <si>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</si>
  <si>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</si>
  <si>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</si>
  <si>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</si>
  <si>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</si>
  <si>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</si>
  <si>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</si>
  <si>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</si>
  <si>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</si>
  <si>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</si>
  <si>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</si>
  <si>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</si>
  <si>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</si>
  <si>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</si>
  <si>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</si>
  <si>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</si>
  <si>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</si>
  <si>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</si>
  <si>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</si>
  <si>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</si>
  <si>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</si>
  <si>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</si>
  <si>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</si>
  <si>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</si>
  <si>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</si>
  <si>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</si>
  <si>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</si>
  <si>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</si>
  <si>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</si>
  <si>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</si>
  <si>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</si>
  <si>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</si>
  <si>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</si>
  <si>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</si>
  <si>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</si>
  <si>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</si>
  <si>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</si>
  <si>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</si>
  <si>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</si>
  <si>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</si>
  <si>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</si>
  <si>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</si>
  <si>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</si>
  <si>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</si>
  <si>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</si>
  <si>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</si>
  <si>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</si>
  <si>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</si>
  <si>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</si>
  <si>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</si>
  <si>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</si>
  <si>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</si>
  <si>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</si>
  <si>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</si>
  <si>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</si>
  <si>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</si>
  <si>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</si>
  <si>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</si>
  <si>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</si>
  <si>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</si>
  <si>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</si>
  <si>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</si>
  <si>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</si>
  <si>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</si>
  <si>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</si>
  <si>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</si>
  <si>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</si>
  <si>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</si>
  <si>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</si>
  <si>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</si>
  <si>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</si>
  <si>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</si>
  <si>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</si>
  <si>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</si>
  <si>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</si>
  <si>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</si>
  <si>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</si>
  <si>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</si>
  <si>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</si>
  <si>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</si>
  <si>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</si>
  <si>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</si>
  <si>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</si>
  <si>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</si>
  <si>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</si>
  <si>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</si>
  <si>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</si>
  <si>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</si>
  <si>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</si>
  <si>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</si>
  <si>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</si>
  <si>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</si>
  <si>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</si>
  <si>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</si>
  <si>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</si>
  <si>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</si>
  <si>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</si>
  <si>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</si>
  <si>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</si>
  <si>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</si>
  <si>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</si>
  <si>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</si>
  <si>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</si>
  <si>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</si>
  <si>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</si>
  <si>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</si>
  <si>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</si>
  <si>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</si>
  <si>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</si>
  <si>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</si>
  <si>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</si>
  <si>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</si>
  <si>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</si>
  <si>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</si>
  <si>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</si>
  <si>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</si>
  <si>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</si>
  <si>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</si>
  <si>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</si>
  <si>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</si>
  <si>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</si>
  <si>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</si>
  <si>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</si>
  <si>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</si>
  <si>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</si>
  <si>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</si>
  <si>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</si>
  <si>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</si>
  <si>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</si>
  <si>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</si>
  <si>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</si>
  <si>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</si>
  <si>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</si>
  <si>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</si>
  <si>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</si>
  <si>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</si>
  <si>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</si>
  <si>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</si>
  <si>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</si>
  <si>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</si>
  <si>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</si>
  <si>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</si>
  <si>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</si>
  <si>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</si>
  <si>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</si>
  <si>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</si>
  <si>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</si>
  <si>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</si>
  <si>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</si>
  <si>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</si>
  <si>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</si>
  <si>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</si>
  <si>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</si>
  <si>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</si>
  <si>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</si>
  <si>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</si>
  <si>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</si>
  <si>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</si>
  <si>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</si>
  <si>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</si>
  <si>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</si>
  <si>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</si>
  <si>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</si>
  <si>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</si>
  <si>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</si>
  <si>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</si>
  <si>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</si>
  <si>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</si>
  <si>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</si>
  <si>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</si>
  <si>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</si>
  <si>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</si>
  <si>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</si>
  <si>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</si>
  <si>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</si>
  <si>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</si>
  <si>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</si>
  <si>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</si>
  <si>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</si>
  <si>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</si>
  <si>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</si>
  <si>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</si>
  <si>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</si>
  <si>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</si>
  <si>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</si>
  <si>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</si>
  <si>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</si>
  <si>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</si>
  <si>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</si>
  <si>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</si>
  <si>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</si>
  <si>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</si>
  <si>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</si>
  <si>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</si>
  <si>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</si>
  <si>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</si>
  <si>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</si>
  <si>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</si>
  <si>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</si>
  <si>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</si>
  <si>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</si>
  <si>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</si>
  <si>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</si>
  <si>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</si>
  <si>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</si>
  <si>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</si>
  <si>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</si>
  <si>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</si>
  <si>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</si>
  <si>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</si>
  <si>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</si>
  <si>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</si>
  <si>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</si>
  <si>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</si>
  <si>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</si>
  <si>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</si>
  <si>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</si>
  <si>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</si>
  <si>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</si>
  <si>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</si>
  <si>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</si>
  <si>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</si>
  <si>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</si>
  <si>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</si>
  <si>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</si>
  <si>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</si>
  <si>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</si>
  <si>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</si>
  <si>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</si>
  <si>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</si>
  <si>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</si>
  <si>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</si>
  <si>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</si>
  <si>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</si>
  <si>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</si>
  <si>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</si>
  <si>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</si>
  <si>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</si>
  <si>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</si>
  <si>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</si>
  <si>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</si>
  <si>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</si>
  <si>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</si>
  <si>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</si>
  <si>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</si>
  <si>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</si>
  <si>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</si>
  <si>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</si>
  <si>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</si>
  <si>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</si>
  <si>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</si>
  <si>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</si>
  <si>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</si>
  <si>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</si>
  <si>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</si>
  <si>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</si>
  <si>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</si>
  <si>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</si>
  <si>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</si>
  <si>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</si>
  <si>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</si>
  <si>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</si>
  <si>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</si>
  <si>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</si>
  <si>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</si>
  <si>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</si>
  <si>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</si>
  <si>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</si>
  <si>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</si>
  <si>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</si>
  <si>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</si>
  <si>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</si>
  <si>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</si>
  <si>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</si>
  <si>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</si>
  <si>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</si>
  <si>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</si>
  <si>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</si>
  <si>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</si>
  <si>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</si>
  <si>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</si>
  <si>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</si>
  <si>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</si>
  <si>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</si>
  <si>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</si>
  <si>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</si>
  <si>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</si>
  <si>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</si>
  <si>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</si>
  <si>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</si>
  <si>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</si>
  <si>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</si>
  <si>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</si>
  <si>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</si>
  <si>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</si>
  <si>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</si>
  <si>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</si>
  <si>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</si>
  <si>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</si>
  <si>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</si>
  <si>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</si>
  <si>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</si>
  <si>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</si>
  <si>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</si>
  <si>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</si>
  <si>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</si>
  <si>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</si>
  <si>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</si>
  <si>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</si>
  <si>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</si>
  <si>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</si>
  <si>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</si>
  <si>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</si>
  <si>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</si>
  <si>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</si>
  <si>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</si>
  <si>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</si>
  <si>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</si>
  <si>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</si>
  <si>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</si>
  <si>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</si>
  <si>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</si>
  <si>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</si>
  <si>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</si>
  <si>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</si>
  <si>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</si>
  <si>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</si>
  <si>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</si>
  <si>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</si>
  <si>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</si>
  <si>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</si>
  <si>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</si>
  <si>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</si>
  <si>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</si>
  <si>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</si>
  <si>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</si>
  <si>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</si>
  <si>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</si>
  <si>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</si>
  <si>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</si>
  <si>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</si>
  <si>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</si>
  <si>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</si>
  <si>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</si>
  <si>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</si>
  <si>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</si>
  <si>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</si>
  <si>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</si>
  <si>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</si>
  <si>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</si>
  <si>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</si>
  <si>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</si>
  <si>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</si>
  <si>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</si>
  <si>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</si>
  <si>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</si>
  <si>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</si>
  <si>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</si>
  <si>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</si>
  <si>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</si>
  <si>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</si>
  <si>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</si>
  <si>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</si>
  <si>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</si>
  <si>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</si>
  <si>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</si>
  <si>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</si>
  <si>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</si>
  <si>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</si>
  <si>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</si>
  <si>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</si>
  <si>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</si>
  <si>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</si>
  <si>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</si>
  <si>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</si>
  <si>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</si>
  <si>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</si>
  <si>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</si>
  <si>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</si>
  <si>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</si>
  <si>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</si>
  <si>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</si>
  <si>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</si>
  <si>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</si>
  <si>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</si>
  <si>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</si>
  <si>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</si>
  <si>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</si>
  <si>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</si>
  <si>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</si>
  <si>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</si>
  <si>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</si>
  <si>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</si>
  <si>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</si>
  <si>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</si>
  <si>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</si>
  <si>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</si>
  <si>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</si>
  <si>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</si>
  <si>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</si>
  <si>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</si>
  <si>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</si>
  <si>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</si>
  <si>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</si>
  <si>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</si>
  <si>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</si>
  <si>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</si>
  <si>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</si>
  <si>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</si>
  <si>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</si>
  <si>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</si>
  <si>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</si>
  <si>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</si>
  <si>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</si>
  <si>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</si>
  <si>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</si>
  <si>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</si>
  <si>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</si>
  <si>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</si>
  <si>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</si>
  <si>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</si>
  <si>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</si>
  <si>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</si>
  <si>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</si>
  <si>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</si>
  <si>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</si>
  <si>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</si>
  <si>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</si>
  <si>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</si>
  <si>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</si>
  <si>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</si>
  <si>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</si>
  <si>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</si>
  <si>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</si>
  <si>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</si>
  <si>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</si>
  <si>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</si>
  <si>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</si>
  <si>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</si>
  <si>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</si>
  <si>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</si>
  <si>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</si>
  <si>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</si>
  <si>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</si>
  <si>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</si>
  <si>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</si>
  <si>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</si>
  <si>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</si>
  <si>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</si>
  <si>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</si>
  <si>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</si>
  <si>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</si>
  <si>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</si>
  <si>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</si>
  <si>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</si>
  <si>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</si>
  <si>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</si>
  <si>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</si>
  <si>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</si>
  <si>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</si>
  <si>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</si>
  <si>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</si>
  <si>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</si>
  <si>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</si>
  <si>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</si>
  <si>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</si>
  <si>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</si>
  <si>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</si>
  <si>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</si>
  <si>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</si>
  <si>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</si>
  <si>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</si>
  <si>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</si>
  <si>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</si>
  <si>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</si>
  <si>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</si>
  <si>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</si>
  <si>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</si>
  <si>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</si>
  <si>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</si>
  <si>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</si>
  <si>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</si>
  <si>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</si>
  <si>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</si>
  <si>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</si>
  <si>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</si>
  <si>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</si>
  <si>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</si>
  <si>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</si>
  <si>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</si>
  <si>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</si>
  <si>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</si>
  <si>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</si>
  <si>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</si>
  <si>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</si>
  <si>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</si>
  <si>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</si>
  <si>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</si>
  <si>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</si>
  <si>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</si>
  <si>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</si>
  <si>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</si>
  <si>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</si>
  <si>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</si>
  <si>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</si>
  <si>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</si>
  <si>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</si>
  <si>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</si>
  <si>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</si>
  <si>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</si>
  <si>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</si>
  <si>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</si>
  <si>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</si>
  <si>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</si>
  <si>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</si>
  <si>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</si>
  <si>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</si>
  <si>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</si>
  <si>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</si>
  <si>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</si>
  <si>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</si>
  <si>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</si>
  <si>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</si>
  <si>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</si>
  <si>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</si>
  <si>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</si>
  <si>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</si>
  <si>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</si>
  <si>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</si>
  <si>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</si>
  <si>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</si>
  <si>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</si>
  <si>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</si>
  <si>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</si>
  <si>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</si>
  <si>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</si>
  <si>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</si>
  <si>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</si>
  <si>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</si>
  <si>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</si>
  <si>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</si>
  <si>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</si>
  <si>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</si>
  <si>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</si>
  <si>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</si>
  <si>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</si>
  <si>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</si>
  <si>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</si>
  <si>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</si>
  <si>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</si>
  <si>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</si>
  <si>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</si>
  <si>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</si>
  <si>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</si>
  <si>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</si>
  <si>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</si>
  <si>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</si>
  <si>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</si>
  <si>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</si>
  <si>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</si>
  <si>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</si>
  <si>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</si>
  <si>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</si>
  <si>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</si>
  <si>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</si>
  <si>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</si>
  <si>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</si>
  <si>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</si>
  <si>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</si>
  <si>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</si>
  <si>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</si>
  <si>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</si>
  <si>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</si>
  <si>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</si>
  <si>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</si>
  <si>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</si>
  <si>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</si>
  <si>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</si>
  <si>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</si>
  <si>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</si>
  <si>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</si>
  <si>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</si>
  <si>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</si>
  <si>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</si>
  <si>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</si>
  <si>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</si>
  <si>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</si>
  <si>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</si>
  <si>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</si>
  <si>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</si>
  <si>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</si>
  <si>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</si>
  <si>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</si>
  <si>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</si>
  <si>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</si>
  <si>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</si>
  <si>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</si>
  <si>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</si>
  <si>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</si>
  <si>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</si>
  <si>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</si>
  <si>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</si>
  <si>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</si>
  <si>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</si>
  <si>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</si>
  <si>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</si>
  <si>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</si>
  <si>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</si>
  <si>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</si>
  <si>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</si>
  <si>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</si>
  <si>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</si>
  <si>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</si>
  <si>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</si>
  <si>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</si>
  <si>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</si>
  <si>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</si>
  <si>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</si>
  <si>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</si>
  <si>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</si>
  <si>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</si>
  <si>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</si>
  <si>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</si>
  <si>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</si>
  <si>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</si>
  <si>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</si>
  <si>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</si>
  <si>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</si>
  <si>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</si>
  <si>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</si>
  <si>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</si>
  <si>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</si>
  <si>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</si>
  <si>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</si>
  <si>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</si>
  <si>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</si>
  <si>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</si>
  <si>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</si>
  <si>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</si>
  <si>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</si>
  <si>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</si>
  <si>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</si>
  <si>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</si>
  <si>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</si>
  <si>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</si>
  <si>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</si>
  <si>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</si>
  <si>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</si>
  <si>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</si>
  <si>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</si>
  <si>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</si>
  <si>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</si>
  <si>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</si>
  <si>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</si>
  <si>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</si>
  <si>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</si>
  <si>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</si>
  <si>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</si>
  <si>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</si>
  <si>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</si>
  <si>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</si>
  <si>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</si>
  <si>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</si>
  <si>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</si>
  <si>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</si>
  <si>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</si>
  <si>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</si>
  <si>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</si>
  <si>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</si>
  <si>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</si>
  <si>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</si>
  <si>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</si>
  <si>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</si>
  <si>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</si>
  <si>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</si>
  <si>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</si>
  <si>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</si>
  <si>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</si>
  <si>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</si>
  <si>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</si>
  <si>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</si>
  <si>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</si>
  <si>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</si>
  <si>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</si>
  <si>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</si>
  <si>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</si>
  <si>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</si>
  <si>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</si>
  <si>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</si>
  <si>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</si>
  <si>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</si>
  <si>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</si>
  <si>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</si>
  <si>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</si>
  <si>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</si>
  <si>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</si>
  <si>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</si>
  <si>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</si>
  <si>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</si>
  <si>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</si>
  <si>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</si>
  <si>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</si>
  <si>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</si>
  <si>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</si>
  <si>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</si>
  <si>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</si>
  <si>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</si>
  <si>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</si>
  <si>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</si>
  <si>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</si>
  <si>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</si>
  <si>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</si>
  <si>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</si>
  <si>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</si>
  <si>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</si>
  <si>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</si>
  <si>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</si>
  <si>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</si>
  <si>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</si>
  <si>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</si>
  <si>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</si>
  <si>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</si>
  <si>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</si>
  <si>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</si>
  <si>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</si>
  <si>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</si>
  <si>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</si>
  <si>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</si>
  <si>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</si>
  <si>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</si>
  <si>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</si>
  <si>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</si>
  <si>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</si>
  <si>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</si>
  <si>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</si>
  <si>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</si>
  <si>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</si>
  <si>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</si>
  <si>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</si>
  <si>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</si>
  <si>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</si>
  <si>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</si>
  <si>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</si>
  <si>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</si>
  <si>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</si>
  <si>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</si>
  <si>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</si>
  <si>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</si>
  <si>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</si>
  <si>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</si>
  <si>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</si>
  <si>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</si>
  <si>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</si>
  <si>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</si>
  <si>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</si>
  <si>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</si>
  <si>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</si>
  <si>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</si>
  <si>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</si>
  <si>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</si>
  <si>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</si>
  <si>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</si>
  <si>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</si>
  <si>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</si>
  <si>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</si>
  <si>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</si>
  <si>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</si>
  <si>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</si>
  <si>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</si>
  <si>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</si>
  <si>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</si>
  <si>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</si>
  <si>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</si>
  <si>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</si>
  <si>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</si>
  <si>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</si>
  <si>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</si>
  <si>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</si>
  <si>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</si>
  <si>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</si>
  <si>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</si>
  <si>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</si>
  <si>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</si>
  <si>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</si>
  <si>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</si>
  <si>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</si>
  <si>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</si>
  <si>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</si>
  <si>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</si>
  <si>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</si>
  <si>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</si>
  <si>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</si>
  <si>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</si>
  <si>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</si>
  <si>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</si>
  <si>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</si>
  <si>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</si>
  <si>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</si>
  <si>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</si>
  <si>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</si>
  <si>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</si>
  <si>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</si>
  <si>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</si>
  <si>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</si>
  <si>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</si>
  <si>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</si>
  <si>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</si>
  <si>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</si>
  <si>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</si>
  <si>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</si>
  <si>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</si>
  <si>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</si>
  <si>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</si>
  <si>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</si>
  <si>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</si>
  <si>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</si>
  <si>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</si>
  <si>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</si>
  <si>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</si>
  <si>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</si>
  <si>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</si>
  <si>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</si>
  <si>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</si>
  <si>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</si>
  <si>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</si>
  <si>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</si>
  <si>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</si>
  <si>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</si>
  <si>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</si>
  <si>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</si>
  <si>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</si>
  <si>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</si>
  <si>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</si>
  <si>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</si>
  <si>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</si>
  <si>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</si>
  <si>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</si>
  <si>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</si>
  <si>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</si>
  <si>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</si>
  <si>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</si>
  <si>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</si>
  <si>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</si>
  <si>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</si>
  <si>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</si>
  <si>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</si>
  <si>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</si>
  <si>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</si>
  <si>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</si>
  <si>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</si>
  <si>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</si>
  <si>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</si>
  <si>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</si>
  <si>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</si>
  <si>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</si>
  <si>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</si>
  <si>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</si>
  <si>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</si>
  <si>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</si>
  <si>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</si>
  <si>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</si>
  <si>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</si>
  <si>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</si>
  <si>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</si>
  <si>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</si>
  <si>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</si>
  <si>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</si>
  <si>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</si>
  <si>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</si>
  <si>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</si>
  <si>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</si>
  <si>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</si>
  <si>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</si>
  <si>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</si>
  <si>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</si>
  <si>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</si>
  <si>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</si>
  <si>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</si>
  <si>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</si>
  <si>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</si>
  <si>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</si>
  <si>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</si>
  <si>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</si>
  <si>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</si>
  <si>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</si>
  <si>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</si>
  <si>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</si>
  <si>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</si>
  <si>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</si>
  <si>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</si>
  <si>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</si>
  <si>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</si>
  <si>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</si>
  <si>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</si>
  <si>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</si>
  <si>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</si>
  <si>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</si>
  <si>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</si>
  <si>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</si>
  <si>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</si>
  <si>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</si>
  <si>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</si>
  <si>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</si>
  <si>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</si>
  <si>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</si>
  <si>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</si>
  <si>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</si>
  <si>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</si>
  <si>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</si>
  <si>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</si>
  <si>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</si>
  <si>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</si>
  <si>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</si>
  <si>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</si>
  <si>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</si>
  <si>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</si>
  <si>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</si>
  <si>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</si>
  <si>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</si>
  <si>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</si>
  <si>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</si>
  <si>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</si>
  <si>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</si>
  <si>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</si>
  <si>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</si>
  <si>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</si>
  <si>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</si>
  <si>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</si>
  <si>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</si>
  <si>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</si>
  <si>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</si>
  <si>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</si>
  <si>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</si>
  <si>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</si>
  <si>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</si>
  <si>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</si>
  <si>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</si>
  <si>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</si>
  <si>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</si>
  <si>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</si>
  <si>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</si>
  <si>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</si>
  <si>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</si>
  <si>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</si>
  <si>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</si>
  <si>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</si>
  <si>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</si>
  <si>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</si>
  <si>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</si>
  <si>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</si>
  <si>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</si>
  <si>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</si>
  <si>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</si>
  <si>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</si>
  <si>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</si>
  <si>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</si>
  <si>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</si>
  <si>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</si>
  <si>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</si>
  <si>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</si>
  <si>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</si>
  <si>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</si>
  <si>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</si>
  <si>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</si>
  <si>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</si>
  <si>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</si>
  <si>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</si>
  <si>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</si>
  <si>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</si>
  <si>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</si>
  <si>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</si>
  <si>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</si>
  <si>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</si>
  <si>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</si>
  <si>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</si>
  <si>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</si>
  <si>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</si>
  <si>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</si>
  <si>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</si>
  <si>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</si>
  <si>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</si>
  <si>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</si>
  <si>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</si>
  <si>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</si>
  <si>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</si>
  <si>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</si>
  <si>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</si>
  <si>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</si>
  <si>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</si>
  <si>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</si>
  <si>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</si>
  <si>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</si>
  <si>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</si>
  <si>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</si>
  <si>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</si>
  <si>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</si>
  <si>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</si>
  <si>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</si>
  <si>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</si>
  <si>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</si>
  <si>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</si>
  <si>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</si>
  <si>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</si>
  <si>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</si>
  <si>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</si>
  <si>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</si>
  <si>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</si>
  <si>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</si>
  <si>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</si>
  <si>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</si>
  <si>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</si>
  <si>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</si>
  <si>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</si>
  <si>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</si>
  <si>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</si>
  <si>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</si>
  <si>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</si>
  <si>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</si>
  <si>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</si>
  <si>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</si>
  <si>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</si>
  <si>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</si>
  <si>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</si>
  <si>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</si>
  <si>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</si>
  <si>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</si>
  <si>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</si>
  <si>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</si>
  <si>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</si>
  <si>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</si>
  <si>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</si>
  <si>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</si>
  <si>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</si>
  <si>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</si>
  <si>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</si>
  <si>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</si>
  <si>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</si>
  <si>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</si>
  <si>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</si>
  <si>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</si>
  <si>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</si>
  <si>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</si>
  <si>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</si>
  <si>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</si>
  <si>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</si>
  <si>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</si>
  <si>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</si>
  <si>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</si>
  <si>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</si>
  <si>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</si>
  <si>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</si>
  <si>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</si>
  <si>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</si>
  <si>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</si>
  <si>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</si>
  <si>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</si>
  <si>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</si>
  <si>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</si>
  <si>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</si>
  <si>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</si>
  <si>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</si>
  <si>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</si>
  <si>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</si>
  <si>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</si>
  <si>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</si>
  <si>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</si>
  <si>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</si>
  <si>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</si>
  <si>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</si>
  <si>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</si>
  <si>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</si>
  <si>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</si>
  <si>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</si>
  <si>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</si>
  <si>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</si>
  <si>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</si>
  <si>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</si>
  <si>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</si>
  <si>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</si>
  <si>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</si>
  <si>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</si>
  <si>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</si>
  <si>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</si>
  <si>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</si>
  <si>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</si>
  <si>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</si>
  <si>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</si>
  <si>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</si>
  <si>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</si>
  <si>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</si>
  <si>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</si>
  <si>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</si>
  <si>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</si>
  <si>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</si>
  <si>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</si>
  <si>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</si>
  <si>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</si>
  <si>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</si>
  <si>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</si>
  <si>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</si>
  <si>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</si>
  <si>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</si>
  <si>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</si>
  <si>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</si>
  <si>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</si>
  <si>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</si>
  <si>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</si>
  <si>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</si>
  <si>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</si>
  <si>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</si>
  <si>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</si>
  <si>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</si>
  <si>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</si>
  <si>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</si>
  <si>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</si>
  <si>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</si>
  <si>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</si>
  <si>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</si>
  <si>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</si>
  <si>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</si>
  <si>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</si>
  <si>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</si>
  <si>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</si>
  <si>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</si>
  <si>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</si>
  <si>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</si>
  <si>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</si>
  <si>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</si>
  <si>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</si>
  <si>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</si>
  <si>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</si>
  <si>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</si>
  <si>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</si>
  <si>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</si>
  <si>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</si>
  <si>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</si>
  <si>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</si>
  <si>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</si>
  <si>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</si>
  <si>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</si>
  <si>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</si>
  <si>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</si>
  <si>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</si>
  <si>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</si>
  <si>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</si>
  <si>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</si>
  <si>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</si>
  <si>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</si>
  <si>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</si>
  <si>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</si>
  <si>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</si>
  <si>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</si>
  <si>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</si>
  <si>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</si>
  <si>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</si>
  <si>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</si>
  <si>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</si>
  <si>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</si>
  <si>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</si>
  <si>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</si>
  <si>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</si>
  <si>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</si>
  <si>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</si>
  <si>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</si>
  <si>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</si>
  <si>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</si>
  <si>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</si>
  <si>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</si>
  <si>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</si>
  <si>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</si>
  <si>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</si>
  <si>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</si>
  <si>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</si>
  <si>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</si>
  <si>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</si>
  <si>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</si>
  <si>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</si>
  <si>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</si>
  <si>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</si>
  <si>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</si>
  <si>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</si>
  <si>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</si>
  <si>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</si>
  <si>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</si>
  <si>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</si>
  <si>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</si>
  <si>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</si>
  <si>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</si>
  <si>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</si>
  <si>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</si>
  <si>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</si>
  <si>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</si>
  <si>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</si>
  <si>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</si>
  <si>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</si>
  <si>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</si>
  <si>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</si>
  <si>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</si>
  <si>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</si>
  <si>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</si>
  <si>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</si>
  <si>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</si>
  <si>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</si>
  <si>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</si>
  <si>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</si>
  <si>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</si>
  <si>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</si>
  <si>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</si>
  <si>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</si>
  <si>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</si>
  <si>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</si>
  <si>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</si>
  <si>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</si>
  <si>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</si>
  <si>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</si>
  <si>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</si>
  <si>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</si>
  <si>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</si>
  <si>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</si>
  <si>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</si>
  <si>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</si>
  <si>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</si>
  <si>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</si>
  <si>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</si>
  <si>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</si>
  <si>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</si>
  <si>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</si>
  <si>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</si>
  <si>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</si>
  <si>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</si>
  <si>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</si>
  <si>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</si>
  <si>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</si>
  <si>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</si>
  <si>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</si>
  <si>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</si>
  <si>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</si>
  <si>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</si>
  <si>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</si>
  <si>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</si>
  <si>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</si>
  <si>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</si>
  <si>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</si>
  <si>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</si>
  <si>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</si>
  <si>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</si>
  <si>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</si>
  <si>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</si>
  <si>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</si>
  <si>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</si>
  <si>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</si>
  <si>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</si>
  <si>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</si>
  <si>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</si>
  <si>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</si>
  <si>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</si>
  <si>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</si>
  <si>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</si>
  <si>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</si>
  <si>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</si>
  <si>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</si>
  <si>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</si>
  <si>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</si>
  <si>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</si>
  <si>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</si>
  <si>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</si>
  <si>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</si>
  <si>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</si>
  <si>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</si>
  <si>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</si>
  <si>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</si>
  <si>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</si>
  <si>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</si>
  <si>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</si>
  <si>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</si>
  <si>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</si>
  <si>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</si>
  <si>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</si>
  <si>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</si>
  <si>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</si>
  <si>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</si>
  <si>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</si>
  <si>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</si>
  <si>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</si>
  <si>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</si>
  <si>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</si>
  <si>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</si>
  <si>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</si>
  <si>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</si>
  <si>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</si>
  <si>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</si>
  <si>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</si>
  <si>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</si>
  <si>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</si>
  <si>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</si>
  <si>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</si>
  <si>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</si>
  <si>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</si>
  <si>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</si>
  <si>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</si>
  <si>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</si>
  <si>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</si>
  <si>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</si>
  <si>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</si>
  <si>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</si>
  <si>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</si>
  <si>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</si>
  <si>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</si>
  <si>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</si>
  <si>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</si>
  <si>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</si>
  <si>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</si>
  <si>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</si>
  <si>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</si>
  <si>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</si>
  <si>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</si>
  <si>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</si>
  <si>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</si>
  <si>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</si>
  <si>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</si>
  <si>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</si>
  <si>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</si>
  <si>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</si>
  <si>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</si>
  <si>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</si>
  <si>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</si>
  <si>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</si>
  <si>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</si>
  <si>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</si>
  <si>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</si>
  <si>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</si>
  <si>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</si>
  <si>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</si>
  <si>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</si>
  <si>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</si>
  <si>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</si>
  <si>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</si>
  <si>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</si>
  <si>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</si>
  <si>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</si>
  <si>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</si>
  <si>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</si>
  <si>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</si>
  <si>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</si>
  <si>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</si>
  <si>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</si>
  <si>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</si>
  <si>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</si>
  <si>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</si>
  <si>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</si>
  <si>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</si>
  <si>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</si>
  <si>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</si>
  <si>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</si>
  <si>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</si>
  <si>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</si>
  <si>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</si>
  <si>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</si>
  <si>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</si>
  <si>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</si>
  <si>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</si>
  <si>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</si>
  <si>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</si>
  <si>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</si>
  <si>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</si>
  <si>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</si>
  <si>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</si>
  <si>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</si>
  <si>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</si>
  <si>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</si>
  <si>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</si>
  <si>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</si>
  <si>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</si>
  <si>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</si>
  <si>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</si>
  <si>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</si>
  <si>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</si>
  <si>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</si>
  <si>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</si>
  <si>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</si>
  <si>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</si>
  <si>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</si>
  <si>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</si>
  <si>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</si>
  <si>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</si>
  <si>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</si>
  <si>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</si>
  <si>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</si>
  <si>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</si>
  <si>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</si>
  <si>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</si>
  <si>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</si>
  <si>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</si>
  <si>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</si>
  <si>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</si>
  <si>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</si>
  <si>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</si>
  <si>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</si>
  <si>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</si>
  <si>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</si>
  <si>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</si>
  <si>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</si>
  <si>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</si>
  <si>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</si>
  <si>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</si>
  <si>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</si>
  <si>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</si>
  <si>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</si>
  <si>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</si>
  <si>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</si>
  <si>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</si>
  <si>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</si>
  <si>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</si>
  <si>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</si>
  <si>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</si>
  <si>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</si>
  <si>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</si>
  <si>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</si>
  <si>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</si>
  <si>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</si>
  <si>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</si>
  <si>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</si>
  <si>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</si>
  <si>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</si>
  <si>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</si>
  <si>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</si>
  <si>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</si>
  <si>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</si>
  <si>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</si>
  <si>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</si>
  <si>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</si>
  <si>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</si>
  <si>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</si>
  <si>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</si>
  <si>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</si>
  <si>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</si>
  <si>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</si>
  <si>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</si>
  <si>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</si>
  <si>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</si>
  <si>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</si>
  <si>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</si>
  <si>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</si>
  <si>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</si>
  <si>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</si>
  <si>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</si>
  <si>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</si>
  <si>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</si>
  <si>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</si>
  <si>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</si>
  <si>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</si>
  <si>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</si>
  <si>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</si>
  <si>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</si>
  <si>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</si>
  <si>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</si>
  <si>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</si>
  <si>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</si>
  <si>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</si>
  <si>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</si>
  <si>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</si>
  <si>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</si>
  <si>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</si>
  <si>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</si>
  <si>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</si>
  <si>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</si>
  <si>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</si>
  <si>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</si>
  <si>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</si>
  <si>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</si>
  <si>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</si>
  <si>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</si>
  <si>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</si>
  <si>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</si>
  <si>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</si>
  <si>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</si>
  <si>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</si>
  <si>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</si>
  <si>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</si>
  <si>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</si>
  <si>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</si>
  <si>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</si>
  <si>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</si>
  <si>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</si>
  <si>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</si>
  <si>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</si>
  <si>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</si>
  <si>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</si>
  <si>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</si>
  <si>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</si>
  <si>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</si>
  <si>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</si>
  <si>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</si>
  <si>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</si>
  <si>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</si>
  <si>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</si>
  <si>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</si>
  <si>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</si>
  <si>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</si>
  <si>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</si>
  <si>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</si>
  <si>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</si>
  <si>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</si>
  <si>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</si>
  <si>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</si>
  <si>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</si>
  <si>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</si>
  <si>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</si>
  <si>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</si>
  <si>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</si>
  <si>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</si>
  <si>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</si>
  <si>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</si>
  <si>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</si>
  <si>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</si>
  <si>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</si>
  <si>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</si>
  <si>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</si>
  <si>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</si>
  <si>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</si>
  <si>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</si>
  <si>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</si>
  <si>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</si>
  <si>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</si>
  <si>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</si>
  <si>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</si>
  <si>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</si>
  <si>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</si>
  <si>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</si>
  <si>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</si>
  <si>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</si>
  <si>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</si>
  <si>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</si>
  <si>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</si>
  <si>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</si>
  <si>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</si>
  <si>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</si>
  <si>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</si>
  <si>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</si>
  <si>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</si>
  <si>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</si>
  <si>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</si>
  <si>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</si>
  <si>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</si>
  <si>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</si>
  <si>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</si>
  <si>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</si>
  <si>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</si>
  <si>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</si>
  <si>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</si>
  <si>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</si>
  <si>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</si>
  <si>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</si>
  <si>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</si>
  <si>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</si>
  <si>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</si>
  <si>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</si>
  <si>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</si>
  <si>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</si>
  <si>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</si>
  <si>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</si>
  <si>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</si>
  <si>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</si>
  <si>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</si>
  <si>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</si>
  <si>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</si>
  <si>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</si>
  <si>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</si>
  <si>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</si>
  <si>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</si>
  <si>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</si>
  <si>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</si>
  <si>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</si>
  <si>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</si>
  <si>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</si>
  <si>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</si>
  <si>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</si>
  <si>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</si>
  <si>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</si>
  <si>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</si>
  <si>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</si>
  <si>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</si>
  <si>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</si>
  <si>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</si>
  <si>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</si>
  <si>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</si>
  <si>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</si>
  <si>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</si>
  <si>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</si>
  <si>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</si>
  <si>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</si>
  <si>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</si>
  <si>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</si>
  <si>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</si>
  <si>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</si>
  <si>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</si>
  <si>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</si>
  <si>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</si>
  <si>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</si>
  <si>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</si>
  <si>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</si>
  <si>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</si>
  <si>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</si>
  <si>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</si>
  <si>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</si>
  <si>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</si>
  <si>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</si>
  <si>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</si>
  <si>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</si>
  <si>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</si>
  <si>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</si>
  <si>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</si>
  <si>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</si>
  <si>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</si>
  <si>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</si>
  <si>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</si>
  <si>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</si>
  <si>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</si>
  <si>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</si>
  <si>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</si>
  <si>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</si>
  <si>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</si>
  <si>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</si>
  <si>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</si>
  <si>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</si>
  <si>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</si>
  <si>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</si>
  <si>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</si>
  <si>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</si>
  <si>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</si>
  <si>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</si>
  <si>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</si>
  <si>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</si>
  <si>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</si>
  <si>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</si>
  <si>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</si>
  <si>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</si>
  <si>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</si>
  <si>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</si>
  <si>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</si>
  <si>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</si>
  <si>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</si>
  <si>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</si>
  <si>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</si>
  <si>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</si>
  <si>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</si>
  <si>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</si>
  <si>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</si>
  <si>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</si>
  <si>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</si>
  <si>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</si>
  <si>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</si>
  <si>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</si>
  <si>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</si>
  <si>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</si>
  <si>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</si>
  <si>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</si>
  <si>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</si>
  <si>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</si>
  <si>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</si>
  <si>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</si>
  <si>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</si>
  <si>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</si>
  <si>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</si>
  <si>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</si>
  <si>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</si>
  <si>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</si>
  <si>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</si>
  <si>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</si>
  <si>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</si>
  <si>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</si>
  <si>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</si>
  <si>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</si>
  <si>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</si>
  <si>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</si>
  <si>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</si>
  <si>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</si>
  <si>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</si>
  <si>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</si>
  <si>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</si>
  <si>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</si>
  <si>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</si>
  <si>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</si>
  <si>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</si>
  <si>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</si>
  <si>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</si>
  <si>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</si>
  <si>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</si>
  <si>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</si>
  <si>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</si>
  <si>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</si>
  <si>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</si>
  <si>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</si>
  <si>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</si>
  <si>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</si>
  <si>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</si>
  <si>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</si>
  <si>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</si>
  <si>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</si>
  <si>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</si>
  <si>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</si>
  <si>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</si>
  <si>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</si>
  <si>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</si>
  <si>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</si>
  <si>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</si>
  <si>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</si>
  <si>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</si>
  <si>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</si>
  <si>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</si>
  <si>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</si>
  <si>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</si>
  <si>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</si>
  <si>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</si>
  <si>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</si>
  <si>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</si>
  <si>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</si>
  <si>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</si>
  <si>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</si>
  <si>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</si>
  <si>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</si>
  <si>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</si>
  <si>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</si>
  <si>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</si>
  <si>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</si>
  <si>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</si>
  <si>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</si>
  <si>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</si>
  <si>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</si>
  <si>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</si>
  <si>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</si>
  <si>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</si>
  <si>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</si>
  <si>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</si>
  <si>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</si>
  <si>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</si>
  <si>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</si>
  <si>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</si>
  <si>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</si>
  <si>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</si>
  <si>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</si>
  <si>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</si>
  <si>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</si>
  <si>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</si>
  <si>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</si>
  <si>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</si>
  <si>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</si>
  <si>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</si>
  <si>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</si>
  <si>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</si>
  <si>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</si>
  <si>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</si>
  <si>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</si>
  <si>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</si>
  <si>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</si>
  <si>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</si>
  <si>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</si>
  <si>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</si>
  <si>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</si>
  <si>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</si>
  <si>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</si>
  <si>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</si>
  <si>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</si>
  <si>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</si>
  <si>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</si>
  <si>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</si>
  <si>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</si>
  <si>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</si>
  <si>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</si>
  <si>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</si>
  <si>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</si>
  <si>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</si>
  <si>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</si>
  <si>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</si>
  <si>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</si>
  <si>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</si>
  <si>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</si>
  <si>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</si>
  <si>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</si>
  <si>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</si>
  <si>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</si>
  <si>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</si>
  <si>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</si>
  <si>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</si>
  <si>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</si>
  <si>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</si>
  <si>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</si>
  <si>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</si>
  <si>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</si>
  <si>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</si>
  <si>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</si>
  <si>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</si>
  <si>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</si>
  <si>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</si>
  <si>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</si>
  <si>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</si>
  <si>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</si>
  <si>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</si>
  <si>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</si>
  <si>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</si>
  <si>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</si>
  <si>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</si>
  <si>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</si>
  <si>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</si>
  <si>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</si>
  <si>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</si>
  <si>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</si>
  <si>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</si>
  <si>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</si>
  <si>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</si>
  <si>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</si>
  <si>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</si>
  <si>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</si>
  <si>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</si>
  <si>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</si>
  <si>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</si>
  <si>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</si>
  <si>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</si>
  <si>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</si>
  <si>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</si>
  <si>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</si>
  <si>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</si>
  <si>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</si>
  <si>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</si>
  <si>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</si>
  <si>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</si>
  <si>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</si>
  <si>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</si>
  <si>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</si>
  <si>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</si>
  <si>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</si>
  <si>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</si>
  <si>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</si>
  <si>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</si>
  <si>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</si>
  <si>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</si>
  <si>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</si>
  <si>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</si>
  <si>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</si>
  <si>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</si>
  <si>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</si>
  <si>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</si>
  <si>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</si>
  <si>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</si>
  <si>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</si>
  <si>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</si>
  <si>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</si>
  <si>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</si>
  <si>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</si>
  <si>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</si>
  <si>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</si>
  <si>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</si>
  <si>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</si>
  <si>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</si>
  <si>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</si>
  <si>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</si>
  <si>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</si>
  <si>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</si>
  <si>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</si>
  <si>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</si>
  <si>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</si>
  <si>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</si>
  <si>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</si>
  <si>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</si>
  <si>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</si>
  <si>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</si>
  <si>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</si>
  <si>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</si>
  <si>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</si>
  <si>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</si>
  <si>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</si>
  <si>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</si>
  <si>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</si>
  <si>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</si>
  <si>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</si>
  <si>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</si>
  <si>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</si>
  <si>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</si>
  <si>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</si>
  <si>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</si>
  <si>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</si>
  <si>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</si>
  <si>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</si>
  <si>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</si>
  <si>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</si>
  <si>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</si>
  <si>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</si>
  <si>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</si>
  <si>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</si>
  <si>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</si>
  <si>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</si>
  <si>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</si>
  <si>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</si>
  <si>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</si>
  <si>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</si>
  <si>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</si>
  <si>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</si>
  <si>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</si>
  <si>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</si>
  <si>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</si>
  <si>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</si>
  <si>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</si>
  <si>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</si>
  <si>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</si>
  <si>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</si>
  <si>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</si>
  <si>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</si>
  <si>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</si>
  <si>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</si>
  <si>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</si>
  <si>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</si>
  <si>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</si>
  <si>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</si>
  <si>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</si>
  <si>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</si>
  <si>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</si>
  <si>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</si>
  <si>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</si>
  <si>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</si>
  <si>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</si>
  <si>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</si>
  <si>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</si>
  <si>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</si>
  <si>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</si>
  <si>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</si>
  <si>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</si>
  <si>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</si>
  <si>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</si>
  <si>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</si>
  <si>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</si>
  <si>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</si>
  <si>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</si>
  <si>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</si>
  <si>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</si>
  <si>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</si>
  <si>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</si>
  <si>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</si>
  <si>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</si>
  <si>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</si>
  <si>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</si>
  <si>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</si>
  <si>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</si>
  <si>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</si>
  <si>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</si>
  <si>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</si>
  <si>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</si>
  <si>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</si>
  <si>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</si>
  <si>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</si>
  <si>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</si>
  <si>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</si>
  <si>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</si>
  <si>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</si>
  <si>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</si>
  <si>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</si>
  <si>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</si>
  <si>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</si>
  <si>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</si>
  <si>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</si>
  <si>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</si>
  <si>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</si>
  <si>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</si>
  <si>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</si>
  <si>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</si>
  <si>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</si>
  <si>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</si>
  <si>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</si>
  <si>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</si>
  <si>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</si>
  <si>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</si>
  <si>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</si>
  <si>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</si>
  <si>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</si>
  <si>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</si>
  <si>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</si>
  <si>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</si>
  <si>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</si>
  <si>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</si>
  <si>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</si>
  <si>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</si>
  <si>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</si>
  <si>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</si>
  <si>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</si>
  <si>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</si>
  <si>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</si>
  <si>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</si>
  <si>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</si>
  <si>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</si>
  <si>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</si>
  <si>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</si>
  <si>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</si>
  <si>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</si>
  <si>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</si>
  <si>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</si>
  <si>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</si>
  <si>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</si>
  <si>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</si>
  <si>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</si>
  <si>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</si>
  <si>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</si>
  <si>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</si>
  <si>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</si>
  <si>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</si>
  <si>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</si>
  <si>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</si>
  <si>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</si>
  <si>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</si>
  <si>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</si>
  <si>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</si>
  <si>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</si>
  <si>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</si>
  <si>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</si>
  <si>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</si>
  <si>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</si>
  <si>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</si>
  <si>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</si>
  <si>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</si>
  <si>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</si>
  <si>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</si>
  <si>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</si>
  <si>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</si>
  <si>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</si>
  <si>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</si>
  <si>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</si>
  <si>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</si>
  <si>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</si>
  <si>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</si>
  <si>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</si>
  <si>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</si>
  <si>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</si>
  <si>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</si>
  <si>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</si>
  <si>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</si>
  <si>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</si>
  <si>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</si>
  <si>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</si>
  <si>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</si>
  <si>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</si>
  <si>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</si>
  <si>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</si>
  <si>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</si>
  <si>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</si>
  <si>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</si>
  <si>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</si>
  <si>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</si>
  <si>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</si>
  <si>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</si>
  <si>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</si>
  <si>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</si>
  <si>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</si>
  <si>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</si>
  <si>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</si>
  <si>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</si>
  <si>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</si>
  <si>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</si>
  <si>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</si>
  <si>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</si>
  <si>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</si>
  <si>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</si>
  <si>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</si>
  <si>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</si>
  <si>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</si>
  <si>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</si>
  <si>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</si>
  <si>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</si>
  <si>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</si>
  <si>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</si>
  <si>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</si>
  <si>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</si>
  <si>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</si>
  <si>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</si>
  <si>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</si>
  <si>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</si>
  <si>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</si>
  <si>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</si>
  <si>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</si>
  <si>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</si>
  <si>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</si>
  <si>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</si>
  <si>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</si>
  <si>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</si>
  <si>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</si>
  <si>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</si>
  <si>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</si>
  <si>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</si>
  <si>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</si>
  <si>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</si>
  <si>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</si>
  <si>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</si>
  <si>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</si>
  <si>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</si>
  <si>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</si>
  <si>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</si>
  <si>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</si>
  <si>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</si>
  <si>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</si>
  <si>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</si>
  <si>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</si>
  <si>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</si>
  <si>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</si>
  <si>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</si>
  <si>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</si>
  <si>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</si>
  <si>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</si>
  <si>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</si>
  <si>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</si>
  <si>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</si>
  <si>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</si>
  <si>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</si>
  <si>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</si>
  <si>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</si>
  <si>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</si>
  <si>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</si>
  <si>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</si>
  <si>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</si>
  <si>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</si>
  <si>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</si>
  <si>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</si>
  <si>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</si>
  <si>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</si>
  <si>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</si>
  <si>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</si>
  <si>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</si>
  <si>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</si>
  <si>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</si>
  <si>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</si>
  <si>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</si>
  <si>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</si>
  <si>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</si>
  <si>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</si>
  <si>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</si>
  <si>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</si>
  <si>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</si>
  <si>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</si>
  <si>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</si>
  <si>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</si>
  <si>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</si>
  <si>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</si>
  <si>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</si>
  <si>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</si>
  <si>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</si>
  <si>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</si>
  <si>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</si>
  <si>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</si>
  <si>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</si>
  <si>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</si>
  <si>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</si>
  <si>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</si>
  <si>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</si>
  <si>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</si>
  <si>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</si>
  <si>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</si>
  <si>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</si>
  <si>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</si>
  <si>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</si>
  <si>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</si>
  <si>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</si>
  <si>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</si>
  <si>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</si>
  <si>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</si>
  <si>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</si>
  <si>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</si>
  <si>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</si>
  <si>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</si>
  <si>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</si>
  <si>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</si>
  <si>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</si>
  <si>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</si>
  <si>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</si>
  <si>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</si>
  <si>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</si>
  <si>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</si>
  <si>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</si>
  <si>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</si>
  <si>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</si>
  <si>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</si>
  <si>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</si>
  <si>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</si>
  <si>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</si>
  <si>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</si>
  <si>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</si>
  <si>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</si>
  <si>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</si>
  <si>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</si>
  <si>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</si>
  <si>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</si>
  <si>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</si>
  <si>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</si>
  <si>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</si>
  <si>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</si>
  <si>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</si>
  <si>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</si>
  <si>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</si>
  <si>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</si>
  <si>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</si>
  <si>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</si>
  <si>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</si>
  <si>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</si>
  <si>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</si>
  <si>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</si>
  <si>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</si>
  <si>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</si>
  <si>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</si>
  <si>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</si>
  <si>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</si>
  <si>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</si>
  <si>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</si>
  <si>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</si>
  <si>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</si>
  <si>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</si>
  <si>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</si>
  <si>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</si>
  <si>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</si>
  <si>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</si>
  <si>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</si>
  <si>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</si>
  <si>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</si>
  <si>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</si>
  <si>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</si>
  <si>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</si>
  <si>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</si>
  <si>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</si>
  <si>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</si>
  <si>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</si>
  <si>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</si>
  <si>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</si>
  <si>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</si>
  <si>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</si>
  <si>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</si>
  <si>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</si>
  <si>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</si>
  <si>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</si>
  <si>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</si>
  <si>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</si>
  <si>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</si>
  <si>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</si>
  <si>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</si>
  <si>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</si>
  <si>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</si>
  <si>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</si>
  <si>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</si>
  <si>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</si>
  <si>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</si>
  <si>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</si>
  <si>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</si>
  <si>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</si>
  <si>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</si>
  <si>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</si>
  <si>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</si>
  <si>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</si>
  <si>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</si>
  <si>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</si>
  <si>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</si>
  <si>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</si>
  <si>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</si>
  <si>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</si>
  <si>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</si>
  <si>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</si>
  <si>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</si>
  <si>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</si>
  <si>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</si>
  <si>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</si>
  <si>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</si>
  <si>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</si>
  <si>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</si>
  <si>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</si>
  <si>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</si>
  <si>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</si>
  <si>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</si>
  <si>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</si>
  <si>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</si>
  <si>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</si>
  <si>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</si>
  <si>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</si>
  <si>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</si>
  <si>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</si>
  <si>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</si>
  <si>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</si>
  <si>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</si>
  <si>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</si>
  <si>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</si>
  <si>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</si>
  <si>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</si>
  <si>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</si>
  <si>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</si>
  <si>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</si>
  <si>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</si>
  <si>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</si>
  <si>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</si>
  <si>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</si>
  <si>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</si>
  <si>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</si>
  <si>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</si>
  <si>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</si>
  <si>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</si>
  <si>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</si>
  <si>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</si>
  <si>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</si>
  <si>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</si>
  <si>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</si>
  <si>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</si>
  <si>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</si>
  <si>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</si>
  <si>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</si>
  <si>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</si>
  <si>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</si>
  <si>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</si>
  <si>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</si>
  <si>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</si>
  <si>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</si>
  <si>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</si>
  <si>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</si>
  <si>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</si>
  <si>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</si>
  <si>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</si>
  <si>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</si>
  <si>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</si>
  <si>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</si>
  <si>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</si>
  <si>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</si>
  <si>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</si>
  <si>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</si>
  <si>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</si>
  <si>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</si>
  <si>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</si>
  <si>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</si>
  <si>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</si>
  <si>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</si>
  <si>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</si>
  <si>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</si>
  <si>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</si>
  <si>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</si>
  <si>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</si>
  <si>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</si>
  <si>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</si>
  <si>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</si>
  <si>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</si>
  <si>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</si>
  <si>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</si>
  <si>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</si>
  <si>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</si>
  <si>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</si>
  <si>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</si>
  <si>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</si>
  <si>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</si>
  <si>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</si>
  <si>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</si>
  <si>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</si>
  <si>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</si>
  <si>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</si>
  <si>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</si>
  <si>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</si>
  <si>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</si>
  <si>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</si>
  <si>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</si>
  <si>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</si>
  <si>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</si>
  <si>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</si>
  <si>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</si>
  <si>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</si>
  <si>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</si>
  <si>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</si>
  <si>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</si>
  <si>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</si>
  <si>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</si>
  <si>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</si>
  <si>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</si>
  <si>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</si>
  <si>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</si>
  <si>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</si>
  <si>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</si>
  <si>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</si>
  <si>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</si>
  <si>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</si>
  <si>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</si>
  <si>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</si>
  <si>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</si>
  <si>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</si>
  <si>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</si>
  <si>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</si>
  <si>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</si>
  <si>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</si>
  <si>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</si>
  <si>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</si>
  <si>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</si>
  <si>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</si>
  <si>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</si>
  <si>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</si>
  <si>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</si>
  <si>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</si>
  <si>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</si>
  <si>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</si>
  <si>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</si>
  <si>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</si>
  <si>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</si>
  <si>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</si>
  <si>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</si>
  <si>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</si>
  <si>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</si>
  <si>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</si>
  <si>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</si>
  <si>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</si>
  <si>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</si>
  <si>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</si>
  <si>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</si>
  <si>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</si>
  <si>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</si>
  <si>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</si>
  <si>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</si>
  <si>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</si>
  <si>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</si>
  <si>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</si>
  <si>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</si>
  <si>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</si>
  <si>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</si>
  <si>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</si>
  <si>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</si>
  <si>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</si>
  <si>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</si>
  <si>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</si>
  <si>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</si>
  <si>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</si>
  <si>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</si>
  <si>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</si>
  <si>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</si>
  <si>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</si>
  <si>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</si>
  <si>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</si>
  <si>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</si>
  <si>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</si>
  <si>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</si>
  <si>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</si>
  <si>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</si>
  <si>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</si>
  <si>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</si>
  <si>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</si>
  <si>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</si>
  <si>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</si>
  <si>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</si>
  <si>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</si>
  <si>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</si>
  <si>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</si>
  <si>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</si>
  <si>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</si>
  <si>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</si>
  <si>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</si>
  <si>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</si>
  <si>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</si>
  <si>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</si>
  <si>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</si>
  <si>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</si>
  <si>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</si>
  <si>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</si>
  <si>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</si>
  <si>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</si>
  <si>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</si>
  <si>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</si>
  <si>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</si>
  <si>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</si>
  <si>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</si>
  <si>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</si>
  <si>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</si>
  <si>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</si>
  <si>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</si>
  <si>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</si>
  <si>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</si>
  <si>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</si>
  <si>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</si>
  <si>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</si>
  <si>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</si>
  <si>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</si>
  <si>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</si>
  <si>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</si>
  <si>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</si>
  <si>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</si>
  <si>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</si>
  <si>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</si>
  <si>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</si>
  <si>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</si>
  <si>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</si>
  <si>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</si>
  <si>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</si>
  <si>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</si>
  <si>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</si>
  <si>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</si>
  <si>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</si>
  <si>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</si>
  <si>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</si>
  <si>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</si>
  <si>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</si>
  <si>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</si>
  <si>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</si>
  <si>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</si>
  <si>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</si>
  <si>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</si>
  <si>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</si>
  <si>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</si>
  <si>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</si>
  <si>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</si>
  <si>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</si>
  <si>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</si>
  <si>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</si>
  <si>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</si>
  <si>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</si>
  <si>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</si>
  <si>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</si>
  <si>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</si>
  <si>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</si>
  <si>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</si>
  <si>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</si>
  <si>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</si>
  <si>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</si>
  <si>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</si>
  <si>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</si>
  <si>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</si>
  <si>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</si>
  <si>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</si>
  <si>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</si>
  <si>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</si>
  <si>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</si>
  <si>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</si>
  <si>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</si>
  <si>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</si>
  <si>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</si>
  <si>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</si>
  <si>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</si>
  <si>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</si>
  <si>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</si>
  <si>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</si>
  <si>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</si>
  <si>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</si>
  <si>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</si>
  <si>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</si>
  <si>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</si>
  <si>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</si>
  <si>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</si>
  <si>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</si>
  <si>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</si>
  <si>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</si>
  <si>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</si>
  <si>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</si>
  <si>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</si>
  <si>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</si>
  <si>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</si>
  <si>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</si>
  <si>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</si>
  <si>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</si>
  <si>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</si>
  <si>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</si>
  <si>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</si>
  <si>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</si>
  <si>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</si>
  <si>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</si>
  <si>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</si>
  <si>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</si>
  <si>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</si>
  <si>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</si>
  <si>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</si>
  <si>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</si>
  <si>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</si>
  <si>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</si>
  <si>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</si>
  <si>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</si>
  <si>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</si>
  <si>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</si>
  <si>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</si>
  <si>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</si>
  <si>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</si>
  <si>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</si>
  <si>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</si>
  <si>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</si>
  <si>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</si>
  <si>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</si>
  <si>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</si>
  <si>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</si>
  <si>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</si>
  <si>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</si>
  <si>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</si>
  <si>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</si>
  <si>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</si>
  <si>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</si>
  <si>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</si>
  <si>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</si>
  <si>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</si>
  <si>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</si>
  <si>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</si>
  <si>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</si>
  <si>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</si>
  <si>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</si>
  <si>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</si>
  <si>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</si>
  <si>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</si>
  <si>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</si>
  <si>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</si>
  <si>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</si>
  <si>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</si>
  <si>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</si>
  <si>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</si>
  <si>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</si>
  <si>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</si>
  <si>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</si>
  <si>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</si>
  <si>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</si>
  <si>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</si>
  <si>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</si>
  <si>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</si>
  <si>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</si>
  <si>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</si>
  <si>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</si>
  <si>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</si>
  <si>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</si>
  <si>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</si>
  <si>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</si>
  <si>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</si>
  <si>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</si>
  <si>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</si>
  <si>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</si>
  <si>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</si>
  <si>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</si>
  <si>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</si>
  <si>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</si>
  <si>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</si>
  <si>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</si>
  <si>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</si>
  <si>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</si>
  <si>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</si>
  <si>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</si>
  <si>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</si>
  <si>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</si>
  <si>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</si>
  <si>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</si>
  <si>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</si>
  <si>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</si>
  <si>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</si>
  <si>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</si>
  <si>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</si>
  <si>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</si>
  <si>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</si>
  <si>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</si>
  <si>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</si>
  <si>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</si>
  <si>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</si>
  <si>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</si>
  <si>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</si>
  <si>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</si>
  <si>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</si>
  <si>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</si>
  <si>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</si>
  <si>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</si>
  <si>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</si>
  <si>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</si>
  <si>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</si>
  <si>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</si>
  <si>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</si>
  <si>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</si>
  <si>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</si>
  <si>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</si>
  <si>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</si>
  <si>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</si>
  <si>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</si>
  <si>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</si>
  <si>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</si>
  <si>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</si>
  <si>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</si>
  <si>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</si>
  <si>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</si>
  <si>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</si>
  <si>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</si>
  <si>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</si>
  <si>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</si>
  <si>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</si>
  <si>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</si>
  <si>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</si>
  <si>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</si>
  <si>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</si>
  <si>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</si>
  <si>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</si>
  <si>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</si>
  <si>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</si>
  <si>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</si>
  <si>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</si>
  <si>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</si>
  <si>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</si>
  <si>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</si>
  <si>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</si>
  <si>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</si>
  <si>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</si>
  <si>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</si>
  <si>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</si>
  <si>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</si>
  <si>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</si>
  <si>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</si>
  <si>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</si>
  <si>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</si>
  <si>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</si>
  <si>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</si>
  <si>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</si>
  <si>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</si>
  <si>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</si>
  <si>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</si>
  <si>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</si>
  <si>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</si>
  <si>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</si>
  <si>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</si>
  <si>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</si>
  <si>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</si>
  <si>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</si>
  <si>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</si>
  <si>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</si>
  <si>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</si>
  <si>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</si>
  <si>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</si>
  <si>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</si>
  <si>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</si>
  <si>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</si>
  <si>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</si>
  <si>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</si>
  <si>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</si>
  <si>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</si>
  <si>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</si>
  <si>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</si>
  <si>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</si>
  <si>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</si>
  <si>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</si>
  <si>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</si>
  <si>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</si>
  <si>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</si>
  <si>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</si>
  <si>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</si>
  <si>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</si>
  <si>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</si>
  <si>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</si>
  <si>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</si>
  <si>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</si>
  <si>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</si>
  <si>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</si>
  <si>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</si>
  <si>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</si>
  <si>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</si>
  <si>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</si>
  <si>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</si>
  <si>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</si>
  <si>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</si>
  <si>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</si>
  <si>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</si>
  <si>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</si>
  <si>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</si>
  <si>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</si>
  <si>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</si>
  <si>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</si>
  <si>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</si>
  <si>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</si>
  <si>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</si>
  <si>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</si>
  <si>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</si>
  <si>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</si>
  <si>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</si>
  <si>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</si>
  <si>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</si>
  <si>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</si>
  <si>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</si>
  <si>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</si>
  <si>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</si>
  <si>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</si>
  <si>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</si>
  <si>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</si>
  <si>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</si>
  <si>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</si>
  <si>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</si>
  <si>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</si>
  <si>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</si>
  <si>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</si>
  <si>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</si>
  <si>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</si>
  <si>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</si>
  <si>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</si>
  <si>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</si>
  <si>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</si>
  <si>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</si>
  <si>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</si>
  <si>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</si>
  <si>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</si>
  <si>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</si>
  <si>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</si>
  <si>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</si>
  <si>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</si>
  <si>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</si>
  <si>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</si>
  <si>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</si>
  <si>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</si>
  <si>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</si>
  <si>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</si>
  <si>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</si>
  <si>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</si>
  <si>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</si>
  <si>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</si>
  <si>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</si>
  <si>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</si>
  <si>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</si>
  <si>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</si>
  <si>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</si>
  <si>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</si>
  <si>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</si>
  <si>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</si>
  <si>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</si>
  <si>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</si>
  <si>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</si>
  <si>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</si>
  <si>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</si>
  <si>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</si>
  <si>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</si>
  <si>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</si>
  <si>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</si>
  <si>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</si>
  <si>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</si>
  <si>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</si>
  <si>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</si>
  <si>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</si>
  <si>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</si>
  <si>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</si>
  <si>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</si>
  <si>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</si>
  <si>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</si>
  <si>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</si>
  <si>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</si>
  <si>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</si>
  <si>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</si>
  <si>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</si>
  <si>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</si>
  <si>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</si>
  <si>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</si>
  <si>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</si>
  <si>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</si>
  <si>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</si>
  <si>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</si>
  <si>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</si>
  <si>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</si>
  <si>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</si>
  <si>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</si>
  <si>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</si>
  <si>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</si>
  <si>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</si>
  <si>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</si>
  <si>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</si>
  <si>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</si>
  <si>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</si>
  <si>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</si>
  <si>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</si>
  <si>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</si>
  <si>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</si>
  <si>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</si>
  <si>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</si>
  <si>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</si>
  <si>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</si>
  <si>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</si>
  <si>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</si>
  <si>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</si>
  <si>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</si>
  <si>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</si>
  <si>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</si>
  <si>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</si>
  <si>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</si>
  <si>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</si>
  <si>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</si>
  <si>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</si>
  <si>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</si>
  <si>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</si>
  <si>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</si>
  <si>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</si>
  <si>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</si>
  <si>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</si>
  <si>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</si>
  <si>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</si>
  <si>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</si>
  <si>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</si>
  <si>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</si>
  <si>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</si>
  <si>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</si>
  <si>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</si>
  <si>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</si>
  <si>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</si>
  <si>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</si>
  <si>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</si>
  <si>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</si>
  <si>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</si>
  <si>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</si>
  <si>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</si>
  <si>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</si>
  <si>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</si>
  <si>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</si>
  <si>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</si>
  <si>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</si>
  <si>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</si>
  <si>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</si>
  <si>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</si>
  <si>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</si>
  <si>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</si>
  <si>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</si>
  <si>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</si>
  <si>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</si>
  <si>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</si>
  <si>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</si>
  <si>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</si>
  <si>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</si>
  <si>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</si>
  <si>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</si>
  <si>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</si>
  <si>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</si>
  <si>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</si>
  <si>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</si>
  <si>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</si>
  <si>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</si>
  <si>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</si>
  <si>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</si>
  <si>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</si>
  <si>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</si>
  <si>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</si>
  <si>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</si>
  <si>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</si>
  <si>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</si>
  <si>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</si>
  <si>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</si>
  <si>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</si>
  <si>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</si>
  <si>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</si>
  <si>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</si>
  <si>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</si>
  <si>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</si>
  <si>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</si>
  <si>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</si>
  <si>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</si>
  <si>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</si>
  <si>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</si>
  <si>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</si>
  <si>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</si>
  <si>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</si>
  <si>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</si>
  <si>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</si>
  <si>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</si>
  <si>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</si>
  <si>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</si>
  <si>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</si>
  <si>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</si>
  <si>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</si>
  <si>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</si>
  <si>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</si>
  <si>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</si>
  <si>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</si>
  <si>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</si>
  <si>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</si>
  <si>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</si>
  <si>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</si>
  <si>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</si>
  <si>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</si>
  <si>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</si>
  <si>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</si>
  <si>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</si>
  <si>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</si>
  <si>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</si>
  <si>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</si>
  <si>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</si>
  <si>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</si>
  <si>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</si>
  <si>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</si>
  <si>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</si>
  <si>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</si>
  <si>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</si>
  <si>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</si>
  <si>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</si>
  <si>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</si>
  <si>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</si>
  <si>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</si>
  <si>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</si>
  <si>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</si>
  <si>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</si>
  <si>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</si>
  <si>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</si>
  <si>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</si>
  <si>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</si>
  <si>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</si>
  <si>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</si>
  <si>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</si>
  <si>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</si>
  <si>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</si>
  <si>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</si>
  <si>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</si>
  <si>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</si>
  <si>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</si>
  <si>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</si>
  <si>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</si>
  <si>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</si>
  <si>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</si>
  <si>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</si>
  <si>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</si>
  <si>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</si>
  <si>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</si>
  <si>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</si>
  <si>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</si>
  <si>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</si>
  <si>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</si>
  <si>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</si>
  <si>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</si>
  <si>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</si>
  <si>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</si>
  <si>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</si>
  <si>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</si>
  <si>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</si>
  <si>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</si>
  <si>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</si>
  <si>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</si>
  <si>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</si>
  <si>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</si>
  <si>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</si>
  <si>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</si>
  <si>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</si>
  <si>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</si>
  <si>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</si>
  <si>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</si>
  <si>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</si>
  <si>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</si>
  <si>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</si>
  <si>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</si>
  <si>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</si>
  <si>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</si>
  <si>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</si>
  <si>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</si>
  <si>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</si>
  <si>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</si>
  <si>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</si>
  <si>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</si>
  <si>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</si>
  <si>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</si>
  <si>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</si>
  <si>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</si>
  <si>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</si>
  <si>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</si>
  <si>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</si>
  <si>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</si>
  <si>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</si>
  <si>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</si>
  <si>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</si>
  <si>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</si>
  <si>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</si>
  <si>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</si>
  <si>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</si>
  <si>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</si>
  <si>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</si>
  <si>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</si>
  <si>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</si>
  <si>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</si>
  <si>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</si>
  <si>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</si>
  <si>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</si>
  <si>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</si>
  <si>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</si>
  <si>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</si>
  <si>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</si>
  <si>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</si>
  <si>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</si>
  <si>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</si>
  <si>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</si>
  <si>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</si>
  <si>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</si>
  <si>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</si>
  <si>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</si>
  <si>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</si>
  <si>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</si>
  <si>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</si>
  <si>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</si>
  <si>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</si>
  <si>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</si>
  <si>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</si>
  <si>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</si>
  <si>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</si>
  <si>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</si>
  <si>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</si>
  <si>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</si>
  <si>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</si>
  <si>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</si>
  <si>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</si>
  <si>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</si>
  <si>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</si>
  <si>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</si>
  <si>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</si>
  <si>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</si>
  <si>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</si>
  <si>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</si>
  <si>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</si>
  <si>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</si>
  <si>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</si>
  <si>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</si>
  <si>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</si>
  <si>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</si>
  <si>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</si>
  <si>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</si>
  <si>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</si>
  <si>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</si>
  <si>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</si>
  <si>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</si>
  <si>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</si>
  <si>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</si>
  <si>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</si>
  <si>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</si>
  <si>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</si>
  <si>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</si>
  <si>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</si>
  <si>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</si>
  <si>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</si>
  <si>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</si>
  <si>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</si>
  <si>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</si>
  <si>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</si>
  <si>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</si>
  <si>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</si>
  <si>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</si>
  <si>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</si>
  <si>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</si>
  <si>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</si>
  <si>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</si>
  <si>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</si>
  <si>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</si>
  <si>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</si>
  <si>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</si>
  <si>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</si>
  <si>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</si>
  <si>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</si>
  <si>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</si>
  <si>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</si>
  <si>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</si>
  <si>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</si>
  <si>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</si>
  <si>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</si>
  <si>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</si>
  <si>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</si>
  <si>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</si>
  <si>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</si>
  <si>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</si>
  <si>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</si>
  <si>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</si>
  <si>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</si>
  <si>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</si>
  <si>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</si>
  <si>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</si>
  <si>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</si>
  <si>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</si>
  <si>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</si>
  <si>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</si>
  <si>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</si>
  <si>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</si>
  <si>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</si>
  <si>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</si>
  <si>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</si>
  <si>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</si>
  <si>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</si>
  <si>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</si>
  <si>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</si>
  <si>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</si>
  <si>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</si>
  <si>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</si>
  <si>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</si>
  <si>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</si>
  <si>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</si>
  <si>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</si>
  <si>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</si>
  <si>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</si>
  <si>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</si>
  <si>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</si>
  <si>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</si>
  <si>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</si>
  <si>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</si>
  <si>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</si>
  <si>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</si>
  <si>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</si>
  <si>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</si>
  <si>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</si>
  <si>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</si>
  <si>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</si>
  <si>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</si>
  <si>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</si>
  <si>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</si>
  <si>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</si>
  <si>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</si>
  <si>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</si>
  <si>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</si>
  <si>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</si>
  <si>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</si>
  <si>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</si>
  <si>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</si>
  <si>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</si>
  <si>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</si>
  <si>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</si>
  <si>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</si>
  <si>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</si>
  <si>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</si>
  <si>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</si>
  <si>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</si>
  <si>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</si>
  <si>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</si>
  <si>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</si>
  <si>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</si>
  <si>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</si>
  <si>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</si>
  <si>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</si>
  <si>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</si>
  <si>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</si>
  <si>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</si>
  <si>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</si>
  <si>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</si>
  <si>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</si>
  <si>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</si>
  <si>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</si>
  <si>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</si>
  <si>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</si>
  <si>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</si>
  <si>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</si>
  <si>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</si>
  <si>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</si>
  <si>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</si>
  <si>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</si>
  <si>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</si>
  <si>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</si>
  <si>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</si>
  <si>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</si>
  <si>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</si>
  <si>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</si>
  <si>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</si>
  <si>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</si>
  <si>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</si>
  <si>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</si>
  <si>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</si>
  <si>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</si>
  <si>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</si>
  <si>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</si>
  <si>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</si>
  <si>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</si>
  <si>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</si>
  <si>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</si>
  <si>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</si>
  <si>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</si>
  <si>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</si>
  <si>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</si>
  <si>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</si>
  <si>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</si>
  <si>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</si>
  <si>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</si>
  <si>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</si>
  <si>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</si>
  <si>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</si>
  <si>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</si>
  <si>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</si>
  <si>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</si>
  <si>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</si>
  <si>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</si>
  <si>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</si>
  <si>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</si>
  <si>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</si>
  <si>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</si>
  <si>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</si>
  <si>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</si>
  <si>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</si>
  <si>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</si>
  <si>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</si>
  <si>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</si>
  <si>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</si>
  <si>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</si>
  <si>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</si>
  <si>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</si>
  <si>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</si>
  <si>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</si>
  <si>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</si>
  <si>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</si>
  <si>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</si>
  <si>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</si>
  <si>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</si>
  <si>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</si>
  <si>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</si>
  <si>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</si>
  <si>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</si>
  <si>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</si>
  <si>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</si>
  <si>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</si>
  <si>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</si>
  <si>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</si>
  <si>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</si>
  <si>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</si>
  <si>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</si>
  <si>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</si>
  <si>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</si>
  <si>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</si>
  <si>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</si>
  <si>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</si>
  <si>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</si>
  <si>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</si>
  <si>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</si>
  <si>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</si>
  <si>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</si>
  <si>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</si>
  <si>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</si>
  <si>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</si>
  <si>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</si>
  <si>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</si>
  <si>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</si>
  <si>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</si>
  <si>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</si>
  <si>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</si>
  <si>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</si>
  <si>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</si>
  <si>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</si>
  <si>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</si>
  <si>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</si>
  <si>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</si>
  <si>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</si>
  <si>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</si>
  <si>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</si>
  <si>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</si>
  <si>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</si>
  <si>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</si>
  <si>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</si>
  <si>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</si>
  <si>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</si>
  <si>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</si>
  <si>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</si>
  <si>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</si>
  <si>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</si>
  <si>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</si>
  <si>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</si>
  <si>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</si>
  <si>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</si>
  <si>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</si>
  <si>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</si>
  <si>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</si>
  <si>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</si>
  <si>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</si>
  <si>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</si>
  <si>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</si>
  <si>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</si>
  <si>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</si>
  <si>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</si>
  <si>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</si>
  <si>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</si>
  <si>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</si>
  <si>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</si>
  <si>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</si>
  <si>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</si>
  <si>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</si>
  <si>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</si>
  <si>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</si>
  <si>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</si>
  <si>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</si>
  <si>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</si>
  <si>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</si>
  <si>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</si>
  <si>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</si>
  <si>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</si>
  <si>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</si>
  <si>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</si>
  <si>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</si>
  <si>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</si>
  <si>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</si>
  <si>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</si>
  <si>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</si>
  <si>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</si>
  <si>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</si>
  <si>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</si>
  <si>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</si>
  <si>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</si>
  <si>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</si>
  <si>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</si>
  <si>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</si>
  <si>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</si>
  <si>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</si>
  <si>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</si>
  <si>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</si>
  <si>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</si>
  <si>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</si>
  <si>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</si>
  <si>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</si>
  <si>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</si>
  <si>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</si>
  <si>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</si>
  <si>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</si>
  <si>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</si>
  <si>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</si>
  <si>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</si>
  <si>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</si>
  <si>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</si>
  <si>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</si>
  <si>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</si>
  <si>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</si>
  <si>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</si>
  <si>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</si>
  <si>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</si>
  <si>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</si>
  <si>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</si>
  <si>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</si>
  <si>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</si>
  <si>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</si>
  <si>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</si>
  <si>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</si>
  <si>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</si>
  <si>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</si>
  <si>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</si>
  <si>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</si>
  <si>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</si>
  <si>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</si>
  <si>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</si>
  <si>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</si>
  <si>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</si>
  <si>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</si>
  <si>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</si>
  <si>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</si>
  <si>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</si>
  <si>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</si>
  <si>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</si>
  <si>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</si>
  <si>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</si>
  <si>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</si>
  <si>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</si>
  <si>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</si>
  <si>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</si>
  <si>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</si>
  <si>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</si>
  <si>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</si>
  <si>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</si>
  <si>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</si>
  <si>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</si>
  <si>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</si>
  <si>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</si>
  <si>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</si>
  <si>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</si>
  <si>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</si>
  <si>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</si>
  <si>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</si>
  <si>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</si>
  <si>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</si>
  <si>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</si>
  <si>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</si>
  <si>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</si>
  <si>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</si>
  <si>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</si>
  <si>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</si>
  <si>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</si>
  <si>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</si>
  <si>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</si>
  <si>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</si>
  <si>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</si>
  <si>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</si>
  <si>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</si>
  <si>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</si>
  <si>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</si>
  <si>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</si>
  <si>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</si>
  <si>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</si>
  <si>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</si>
  <si>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</si>
  <si>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</si>
  <si>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</si>
  <si>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</si>
  <si>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</si>
  <si>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</si>
  <si>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</si>
  <si>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</si>
  <si>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</si>
  <si>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</si>
  <si>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</si>
  <si>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</si>
  <si>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</si>
  <si>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</si>
  <si>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</si>
  <si>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</si>
  <si>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</si>
  <si>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</si>
  <si>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</si>
  <si>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</si>
  <si>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</si>
  <si>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</si>
  <si>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</si>
  <si>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</si>
  <si>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</si>
  <si>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</si>
  <si>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</si>
  <si>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</si>
  <si>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</si>
  <si>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</si>
  <si>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</si>
  <si>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</si>
  <si>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</si>
  <si>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</si>
  <si>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</si>
  <si>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</si>
  <si>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</si>
  <si>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</si>
  <si>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</si>
  <si>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</si>
  <si>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</si>
  <si>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</si>
  <si>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</si>
  <si>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</si>
  <si>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</si>
  <si>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</si>
  <si>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</si>
  <si>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</si>
  <si>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</si>
  <si>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</si>
  <si>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</si>
  <si>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</si>
  <si>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</si>
  <si>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</si>
  <si>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</si>
  <si>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</si>
  <si>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</si>
  <si>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</si>
  <si>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</si>
  <si>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</si>
  <si>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</si>
  <si>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</si>
  <si>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</si>
  <si>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</si>
  <si>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</si>
  <si>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</si>
  <si>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</si>
  <si>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</si>
  <si>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</si>
  <si>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</si>
  <si>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</si>
  <si>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</si>
  <si>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</si>
  <si>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</si>
  <si>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</si>
  <si>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</si>
  <si>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</si>
  <si>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</si>
  <si>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</si>
  <si>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</si>
  <si>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</si>
  <si>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</si>
  <si>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</si>
  <si>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</si>
  <si>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</si>
  <si>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</si>
  <si>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</si>
  <si>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</si>
  <si>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</si>
  <si>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</si>
  <si>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</si>
  <si>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</si>
  <si>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</si>
  <si>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</si>
  <si>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</si>
  <si>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</si>
  <si>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</si>
  <si>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</si>
  <si>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</si>
  <si>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</si>
  <si>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</si>
  <si>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</si>
  <si>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</si>
  <si>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</si>
  <si>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</si>
  <si>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</si>
  <si>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</si>
  <si>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</si>
  <si>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</si>
  <si>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</si>
  <si>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</si>
  <si>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</si>
  <si>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</si>
  <si>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</si>
  <si>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</si>
  <si>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</si>
  <si>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</si>
  <si>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</si>
  <si>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</si>
  <si>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</si>
  <si>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</si>
  <si>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</si>
  <si>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</si>
  <si>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</si>
  <si>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</si>
  <si>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</si>
  <si>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</si>
  <si>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</si>
  <si>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</si>
  <si>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</si>
  <si>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</si>
  <si>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</si>
  <si>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</si>
  <si>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</si>
  <si>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</si>
  <si>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</si>
  <si>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</si>
  <si>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</si>
  <si>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</si>
  <si>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</si>
  <si>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</si>
  <si>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</si>
  <si>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</si>
  <si>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</si>
  <si>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</si>
  <si>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</si>
  <si>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</si>
  <si>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</si>
  <si>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</si>
  <si>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</si>
  <si>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</si>
  <si>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</si>
  <si>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</si>
  <si>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</si>
  <si>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</si>
  <si>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</si>
  <si>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</si>
  <si>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</si>
  <si>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</si>
  <si>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</si>
  <si>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</si>
  <si>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</si>
  <si>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</si>
  <si>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</si>
  <si>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</si>
  <si>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</si>
  <si>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</si>
  <si>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</si>
  <si>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</si>
  <si>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</si>
  <si>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</si>
  <si>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</si>
  <si>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</si>
  <si>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</si>
  <si>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</si>
  <si>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</si>
  <si>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</si>
  <si>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</si>
  <si>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</si>
  <si>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</si>
  <si>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</si>
  <si>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</si>
  <si>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</si>
  <si>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</si>
  <si>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</si>
  <si>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</si>
  <si>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</si>
  <si>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</si>
  <si>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</si>
  <si>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</si>
  <si>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</si>
  <si>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</si>
  <si>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</si>
  <si>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</si>
  <si>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</si>
  <si>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</si>
  <si>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</si>
  <si>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</si>
  <si>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</si>
  <si>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</si>
  <si>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</si>
  <si>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</si>
  <si>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</si>
  <si>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</si>
  <si>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</si>
  <si>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</si>
  <si>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</si>
  <si>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</si>
  <si>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</si>
  <si>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</si>
  <si>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</si>
  <si>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</si>
  <si>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</si>
  <si>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</si>
  <si>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</si>
  <si>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</si>
  <si>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</si>
  <si>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</si>
  <si>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</si>
  <si>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</si>
  <si>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</si>
  <si>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</si>
  <si>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</si>
  <si>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</si>
  <si>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</si>
  <si>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</si>
  <si>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</si>
  <si>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</si>
  <si>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</si>
  <si>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</si>
  <si>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</si>
  <si>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</si>
  <si>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</si>
  <si>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</si>
  <si>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</si>
  <si>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</si>
  <si>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</si>
  <si>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</si>
  <si>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</si>
  <si>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</si>
  <si>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</si>
  <si>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</si>
  <si>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</si>
  <si>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</si>
  <si>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</si>
  <si>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</si>
  <si>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</si>
  <si>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</si>
  <si>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</si>
  <si>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</si>
  <si>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</si>
  <si>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</si>
  <si>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</si>
  <si>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</si>
  <si>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</si>
  <si>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</si>
  <si>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</si>
  <si>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</si>
  <si>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</si>
  <si>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</si>
  <si>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</si>
  <si>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</si>
  <si>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</si>
  <si>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</si>
  <si>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</si>
  <si>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</si>
  <si>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</si>
  <si>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</si>
  <si>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</si>
  <si>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</si>
  <si>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</si>
  <si>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</si>
  <si>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</si>
  <si>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</si>
  <si>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</si>
  <si>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</si>
  <si>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</si>
  <si>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</si>
  <si>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</si>
  <si>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</si>
  <si>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</si>
  <si>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</si>
  <si>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</si>
  <si>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</si>
  <si>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</si>
  <si>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</si>
  <si>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</si>
  <si>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</si>
  <si>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</si>
  <si>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</si>
  <si>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</si>
  <si>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</si>
  <si>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</si>
  <si>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</si>
  <si>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</si>
  <si>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</si>
  <si>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</si>
  <si>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</si>
  <si>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</si>
  <si>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</si>
  <si>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</si>
  <si>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</si>
  <si>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</si>
  <si>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</si>
  <si>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</si>
  <si>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</si>
  <si>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</si>
  <si>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</si>
  <si>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</si>
  <si>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</si>
  <si>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</si>
  <si>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</si>
  <si>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</si>
  <si>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</si>
  <si>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</si>
  <si>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</si>
  <si>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</si>
  <si>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</si>
  <si>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</si>
  <si>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</si>
  <si>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</si>
  <si>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</si>
  <si>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</si>
  <si>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</si>
  <si>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</si>
  <si>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</si>
  <si>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</si>
  <si>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</si>
  <si>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</si>
  <si>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</si>
  <si>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</si>
  <si>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</si>
  <si>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</si>
  <si>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</si>
  <si>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</si>
  <si>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</si>
  <si>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</si>
  <si>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</si>
  <si>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</si>
  <si>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</si>
  <si>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</si>
  <si>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</si>
  <si>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</si>
  <si>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</si>
  <si>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</si>
  <si>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</si>
  <si>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</si>
  <si>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</si>
  <si>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</si>
  <si>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</si>
  <si>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</si>
  <si>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</si>
  <si>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</si>
  <si>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</si>
  <si>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</si>
  <si>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</si>
  <si>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</si>
  <si>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</si>
  <si>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</si>
  <si>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</si>
  <si>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</si>
  <si>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</si>
  <si>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</si>
  <si>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</si>
  <si>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</si>
  <si>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</si>
  <si>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</si>
  <si>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</si>
  <si>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</si>
  <si>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</si>
  <si>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</si>
  <si>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</si>
  <si>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</si>
  <si>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</si>
  <si>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</si>
  <si>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</si>
  <si>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</si>
  <si>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</si>
  <si>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</si>
  <si>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</si>
  <si>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</si>
  <si>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</si>
  <si>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</si>
  <si>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</si>
  <si>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</si>
  <si>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</si>
  <si>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</si>
  <si>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</si>
  <si>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</si>
  <si>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</si>
  <si>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</si>
  <si>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</si>
  <si>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</si>
  <si>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</si>
  <si>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</si>
  <si>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</si>
  <si>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</si>
  <si>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</si>
  <si>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</si>
  <si>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</si>
  <si>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</si>
  <si>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</si>
  <si>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</si>
  <si>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</si>
  <si>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</si>
  <si>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</si>
  <si>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</si>
  <si>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</si>
  <si>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</si>
  <si>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</si>
  <si>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</si>
  <si>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</si>
  <si>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</si>
  <si>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</si>
  <si>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</si>
  <si>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</si>
  <si>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</si>
  <si>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</si>
  <si>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</si>
  <si>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</si>
  <si>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</si>
  <si>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</si>
  <si>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</si>
  <si>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</si>
  <si>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</si>
  <si>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</si>
  <si>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</si>
  <si>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</si>
  <si>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</si>
  <si>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</si>
  <si>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</si>
  <si>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</si>
  <si>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</si>
  <si>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</si>
  <si>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</si>
  <si>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</si>
  <si>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</si>
  <si>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</si>
  <si>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</si>
  <si>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</si>
  <si>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</si>
  <si>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</si>
  <si>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</si>
  <si>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</si>
  <si>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</si>
  <si>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</si>
  <si>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</si>
  <si>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</si>
  <si>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</si>
  <si>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</si>
  <si>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</si>
  <si>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</si>
  <si>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</si>
  <si>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</si>
  <si>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</si>
  <si>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</si>
  <si>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</si>
  <si>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</si>
  <si>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</si>
  <si>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</si>
  <si>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</si>
  <si>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</si>
  <si>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</si>
  <si>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</si>
  <si>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</si>
  <si>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</si>
  <si>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</si>
  <si>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</si>
  <si>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</si>
  <si>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</si>
  <si>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</si>
  <si>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</si>
  <si>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</si>
  <si>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</si>
  <si>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</si>
  <si>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</si>
  <si>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</si>
  <si>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</si>
  <si>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</si>
  <si>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</si>
  <si>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</si>
  <si>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</si>
  <si>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</si>
  <si>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</si>
  <si>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</si>
  <si>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</si>
  <si>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</si>
  <si>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</si>
  <si>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</si>
  <si>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</si>
  <si>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</si>
  <si>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</si>
  <si>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</si>
  <si>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</si>
  <si>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</si>
  <si>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</si>
  <si>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</si>
  <si>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</si>
  <si>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</si>
  <si>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</si>
  <si>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</si>
  <si>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</si>
  <si>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</si>
  <si>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</si>
  <si>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</si>
  <si>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</si>
  <si>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</si>
  <si>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</si>
  <si>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</si>
  <si>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</si>
  <si>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</si>
  <si>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</si>
  <si>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</si>
  <si>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</si>
  <si>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</si>
  <si>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</si>
  <si>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</si>
  <si>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</si>
  <si>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</si>
  <si>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</si>
  <si>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</si>
  <si>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</si>
  <si>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</si>
  <si>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</si>
  <si>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</si>
  <si>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</si>
  <si>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</si>
  <si>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</si>
  <si>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</si>
  <si>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</si>
  <si>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</si>
  <si>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</si>
  <si>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</si>
  <si>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</si>
  <si>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</si>
  <si>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</si>
  <si>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</si>
  <si>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</si>
  <si>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</si>
  <si>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</si>
  <si>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</si>
  <si>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</si>
  <si>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</si>
  <si>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</si>
  <si>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</si>
  <si>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</si>
  <si>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</si>
  <si>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</si>
  <si>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</si>
  <si>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</si>
  <si>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</si>
  <si>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</si>
  <si>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</si>
  <si>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</si>
  <si>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</si>
  <si>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</si>
  <si>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</si>
  <si>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</si>
  <si>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</si>
  <si>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</si>
  <si>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</si>
  <si>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</si>
  <si>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</si>
  <si>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</si>
  <si>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</si>
  <si>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</si>
  <si>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</si>
  <si>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</si>
  <si>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</si>
  <si>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</si>
  <si>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</si>
  <si>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</si>
  <si>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</si>
  <si>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</si>
  <si>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</si>
  <si>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</si>
  <si>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</si>
  <si>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</si>
  <si>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</si>
  <si>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</si>
  <si>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</si>
  <si>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</si>
  <si>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</si>
  <si>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</si>
  <si>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</si>
  <si>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</si>
  <si>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</si>
  <si>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</si>
  <si>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</si>
  <si>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</si>
  <si>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</si>
  <si>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</si>
  <si>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</si>
  <si>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</si>
  <si>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</si>
  <si>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</si>
  <si>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</si>
  <si>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</si>
  <si>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</si>
  <si>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</si>
  <si>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</si>
  <si>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</si>
  <si>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</si>
  <si>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</si>
  <si>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</si>
  <si>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</si>
  <si>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</si>
  <si>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</si>
  <si>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</si>
  <si>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</si>
  <si>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</si>
  <si>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</si>
  <si>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</si>
  <si>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</si>
  <si>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</si>
  <si>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</si>
  <si>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</si>
  <si>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</si>
  <si>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</si>
  <si>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</si>
  <si>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</si>
  <si>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</si>
  <si>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</si>
  <si>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</si>
  <si>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</si>
  <si>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</si>
  <si>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</si>
  <si>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</si>
  <si>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</si>
  <si>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</si>
  <si>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</si>
  <si>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</si>
  <si>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</si>
  <si>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</si>
  <si>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</si>
  <si>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</si>
  <si>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</si>
  <si>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</si>
  <si>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</si>
  <si>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</si>
  <si>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</si>
  <si>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</si>
  <si>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</si>
  <si>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</si>
  <si>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</si>
  <si>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</si>
  <si>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</si>
  <si>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</si>
  <si>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</si>
  <si>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</si>
  <si>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</si>
  <si>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</si>
  <si>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</si>
  <si>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</si>
  <si>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</si>
  <si>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</si>
  <si>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</si>
  <si>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</si>
  <si>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</si>
  <si>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</si>
  <si>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</si>
  <si>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</si>
  <si>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</si>
  <si>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</si>
  <si>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</si>
  <si>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</si>
  <si>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</si>
  <si>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</si>
  <si>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</si>
  <si>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</si>
  <si>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</si>
  <si>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</si>
  <si>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</si>
  <si>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</si>
  <si>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</si>
  <si>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</si>
  <si>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</si>
  <si>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</si>
  <si>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</si>
  <si>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</si>
  <si>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</si>
  <si>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</si>
  <si>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</si>
  <si>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</si>
  <si>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</si>
  <si>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</si>
  <si>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</si>
  <si>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</si>
  <si>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</si>
  <si>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</si>
  <si>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</si>
  <si>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</si>
  <si>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</si>
  <si>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</si>
  <si>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</si>
  <si>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</si>
  <si>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</si>
  <si>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</si>
  <si>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</si>
  <si>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</si>
  <si>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</si>
  <si>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</si>
  <si>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</si>
  <si>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</si>
  <si>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</si>
  <si>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</si>
  <si>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</si>
  <si>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</si>
  <si>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</si>
  <si>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</si>
  <si>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</si>
  <si>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</si>
  <si>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</si>
  <si>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</si>
  <si>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</si>
  <si>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</si>
  <si>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</si>
  <si>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</si>
  <si>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</si>
  <si>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</si>
  <si>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</si>
  <si>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</si>
  <si>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</si>
  <si>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</si>
  <si>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</si>
  <si>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</si>
  <si>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</si>
  <si>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</si>
  <si>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</si>
  <si>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</si>
  <si>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</si>
  <si>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</si>
  <si>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</si>
  <si>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</si>
  <si>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</si>
  <si>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</si>
  <si>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</si>
  <si>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</si>
  <si>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</si>
  <si>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</si>
  <si>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</si>
  <si>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</si>
  <si>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</si>
  <si>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</si>
  <si>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</si>
  <si>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</si>
  <si>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</si>
  <si>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</si>
  <si>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</si>
  <si>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</si>
  <si>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</si>
  <si>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</si>
  <si>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</si>
  <si>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</si>
  <si>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</si>
  <si>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</si>
  <si>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</si>
  <si>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</si>
  <si>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</si>
  <si>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</si>
  <si>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</si>
  <si>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</si>
  <si>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</si>
  <si>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</si>
  <si>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</si>
  <si>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</si>
  <si>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</si>
  <si>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</si>
  <si>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</si>
  <si>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</si>
  <si>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</si>
  <si>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</si>
  <si>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</si>
  <si>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</si>
  <si>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</si>
  <si>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</si>
  <si>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</si>
  <si>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</si>
  <si>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</si>
  <si>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</si>
  <si>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</si>
  <si>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</si>
  <si>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</si>
  <si>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</si>
  <si>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</si>
  <si>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</si>
  <si>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</si>
  <si>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</si>
  <si>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</si>
  <si>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</si>
  <si>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</si>
  <si>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</si>
  <si>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</si>
  <si>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</si>
  <si>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</si>
  <si>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</si>
  <si>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</si>
  <si>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</si>
  <si>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</si>
  <si>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</si>
  <si>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</si>
  <si>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</si>
  <si>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</si>
  <si>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</si>
  <si>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</si>
  <si>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</si>
  <si>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</si>
  <si>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</si>
  <si>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</si>
  <si>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</si>
  <si>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</si>
  <si>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</si>
  <si>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</si>
  <si>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</si>
  <si>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</si>
  <si>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</si>
  <si>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</si>
  <si>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</si>
  <si>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</si>
  <si>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</si>
  <si>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</si>
  <si>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</si>
  <si>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</si>
  <si>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</si>
  <si>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</si>
  <si>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</si>
  <si>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</si>
  <si>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</si>
  <si>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</si>
  <si>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</si>
  <si>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</si>
  <si>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</si>
  <si>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</si>
  <si>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</si>
  <si>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</si>
  <si>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</si>
  <si>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</si>
  <si>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</si>
  <si>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</si>
  <si>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</si>
  <si>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</si>
  <si>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</si>
  <si>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</si>
  <si>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</si>
  <si>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</si>
  <si>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</si>
  <si>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</si>
  <si>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</si>
  <si>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</si>
  <si>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</si>
  <si>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</si>
  <si>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</si>
  <si>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</si>
  <si>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</si>
  <si>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</si>
  <si>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</si>
  <si>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</si>
  <si>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</si>
  <si>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</si>
  <si>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</si>
  <si>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</si>
  <si>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</si>
  <si>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</si>
  <si>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</si>
  <si>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</si>
  <si>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</si>
  <si>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</si>
  <si>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</si>
  <si>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</si>
  <si>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</si>
  <si>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</si>
  <si>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</si>
  <si>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</si>
  <si>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</si>
  <si>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</si>
  <si>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</si>
  <si>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</si>
  <si>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</si>
  <si>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</si>
  <si>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</si>
  <si>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</si>
  <si>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</si>
  <si>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</si>
  <si>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</si>
  <si>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</si>
  <si>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</si>
  <si>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</si>
  <si>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</si>
  <si>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</si>
  <si>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</si>
  <si>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</si>
  <si>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</si>
  <si>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</si>
  <si>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</si>
  <si>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</si>
  <si>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</si>
  <si>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</si>
  <si>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</si>
  <si>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</si>
  <si>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</si>
  <si>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</si>
  <si>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</si>
  <si>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</si>
  <si>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</si>
  <si>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</si>
  <si>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</si>
  <si>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</si>
  <si>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</si>
  <si>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</si>
  <si>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</si>
  <si>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</si>
  <si>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</si>
  <si>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</si>
  <si>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</si>
  <si>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</si>
  <si>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</si>
  <si>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</si>
  <si>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</si>
  <si>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</si>
  <si>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</si>
  <si>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</si>
  <si>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</si>
  <si>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</si>
  <si>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</si>
  <si>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</si>
  <si>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</si>
  <si>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</si>
  <si>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</si>
  <si>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</si>
  <si>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</si>
  <si>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</si>
  <si>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</si>
  <si>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</si>
  <si>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</si>
  <si>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</si>
  <si>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</si>
  <si>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</si>
  <si>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</si>
  <si>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</si>
  <si>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</si>
  <si>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</si>
  <si>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</si>
  <si>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</si>
  <si>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</si>
  <si>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</si>
  <si>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</si>
  <si>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</si>
  <si>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</si>
  <si>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</si>
  <si>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</si>
  <si>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</si>
  <si>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</si>
  <si>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</si>
  <si>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</si>
  <si>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</si>
  <si>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</si>
  <si>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</si>
  <si>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</si>
  <si>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</si>
  <si>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</si>
  <si>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</si>
  <si>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</si>
  <si>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</si>
  <si>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</si>
  <si>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</si>
  <si>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</si>
  <si>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</si>
  <si>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</si>
  <si>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</si>
  <si>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</si>
  <si>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</si>
  <si>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</si>
  <si>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</si>
  <si>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</si>
  <si>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</si>
  <si>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</si>
  <si>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</si>
  <si>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</si>
  <si>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</si>
  <si>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</si>
  <si>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</si>
  <si>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</si>
  <si>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</si>
  <si>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</si>
  <si>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</si>
  <si>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</si>
  <si>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</si>
  <si>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</si>
  <si>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</si>
  <si>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</si>
  <si>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</si>
  <si>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</si>
  <si>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</si>
  <si>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</si>
  <si>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</si>
  <si>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</si>
  <si>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</si>
  <si>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</si>
  <si>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</si>
  <si>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</si>
  <si>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</si>
  <si>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</si>
  <si>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</si>
  <si>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</si>
  <si>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</si>
  <si>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</si>
  <si>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</si>
  <si>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</si>
  <si>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</si>
  <si>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</si>
  <si>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</si>
  <si>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</si>
  <si>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</si>
  <si>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</si>
  <si>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</si>
  <si>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</si>
  <si>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</si>
  <si>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</si>
  <si>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</si>
  <si>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</si>
  <si>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</si>
  <si>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</si>
  <si>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</si>
  <si>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</si>
  <si>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</si>
  <si>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</si>
  <si>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</si>
  <si>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</si>
  <si>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</si>
  <si>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</si>
  <si>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</si>
  <si>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</si>
  <si>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</si>
  <si>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</si>
  <si>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</si>
  <si>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</si>
  <si>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</si>
  <si>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</si>
  <si>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</si>
  <si>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</si>
  <si>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</si>
  <si>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</si>
  <si>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</si>
  <si>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</si>
  <si>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</si>
  <si>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</si>
  <si>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</si>
  <si>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</si>
  <si>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</si>
  <si>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</si>
  <si>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</si>
  <si>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</si>
  <si>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</si>
  <si>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</si>
  <si>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</si>
  <si>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</si>
  <si>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</si>
  <si>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</si>
  <si>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</si>
  <si>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</si>
  <si>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</si>
  <si>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</si>
  <si>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</si>
  <si>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</si>
  <si>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</si>
  <si>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</si>
  <si>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</si>
  <si>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</si>
  <si>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</si>
  <si>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</si>
  <si>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</si>
  <si>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</si>
  <si>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</si>
  <si>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</si>
  <si>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</si>
  <si>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</si>
  <si>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</si>
  <si>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</si>
  <si>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</si>
  <si>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</si>
  <si>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</si>
  <si>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</si>
  <si>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</si>
  <si>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</si>
  <si>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</si>
  <si>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</si>
  <si>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</si>
  <si>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</si>
  <si>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</si>
  <si>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</si>
  <si>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</si>
  <si>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</si>
  <si>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</si>
  <si>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</si>
  <si>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</si>
  <si>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</si>
  <si>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</si>
  <si>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</si>
  <si>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</si>
  <si>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</si>
  <si>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</si>
  <si>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</si>
  <si>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</si>
  <si>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</si>
  <si>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</si>
  <si>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</si>
  <si>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</si>
  <si>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</si>
  <si>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</si>
  <si>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</si>
  <si>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</si>
  <si>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</si>
  <si>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</si>
  <si>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</si>
  <si>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</si>
  <si>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</si>
  <si>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</si>
  <si>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</si>
  <si>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</si>
  <si>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</si>
  <si>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</si>
  <si>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</si>
  <si>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</si>
  <si>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</si>
  <si>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</si>
  <si>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</si>
  <si>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</si>
  <si>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</si>
  <si>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</si>
  <si>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</si>
  <si>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</si>
  <si>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</si>
  <si>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</si>
  <si>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</si>
  <si>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</si>
  <si>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</si>
  <si>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</si>
  <si>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</si>
  <si>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</si>
  <si>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</si>
  <si>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</si>
  <si>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</si>
  <si>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</si>
  <si>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</si>
  <si>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</si>
  <si>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</si>
  <si>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</si>
  <si>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</si>
  <si>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</si>
  <si>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</si>
  <si>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</si>
  <si>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</si>
  <si>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</si>
  <si>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</si>
  <si>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</si>
  <si>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</si>
  <si>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</si>
  <si>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</si>
  <si>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</si>
  <si>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</si>
  <si>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</si>
  <si>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</si>
  <si>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</si>
  <si>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</si>
  <si>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</si>
  <si>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</si>
  <si>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</si>
  <si>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</si>
  <si>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</si>
  <si>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</si>
  <si>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</si>
  <si>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</si>
  <si>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</si>
  <si>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</si>
  <si>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</si>
  <si>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</si>
  <si>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</si>
  <si>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</si>
  <si>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</si>
  <si>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</si>
  <si>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</si>
  <si>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</si>
  <si>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</si>
  <si>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</si>
  <si>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</si>
  <si>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</si>
  <si>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</si>
  <si>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</si>
  <si>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</si>
  <si>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</si>
  <si>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</si>
  <si>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</si>
  <si>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</si>
  <si>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</si>
  <si>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</si>
  <si>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</si>
  <si>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</si>
  <si>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</si>
  <si>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</si>
  <si>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</si>
  <si>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</si>
  <si>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</si>
  <si>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</si>
  <si>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</si>
  <si>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</si>
  <si>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</si>
  <si>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</si>
  <si>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</si>
  <si>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</si>
  <si>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</si>
  <si>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</si>
  <si>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</si>
  <si>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</si>
  <si>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</si>
  <si>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</si>
  <si>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</si>
  <si>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</si>
  <si>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</si>
  <si>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</si>
  <si>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</si>
  <si>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</si>
  <si>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</si>
  <si>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</si>
  <si>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</si>
  <si>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</si>
  <si>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</si>
  <si>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</si>
  <si>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</si>
  <si>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</si>
  <si>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</si>
  <si>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</si>
  <si>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</si>
  <si>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</si>
  <si>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</si>
  <si>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</si>
  <si>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</si>
  <si>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</si>
  <si>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</si>
  <si>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</si>
  <si>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</si>
  <si>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</si>
  <si>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</si>
  <si>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</si>
  <si>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</si>
  <si>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</si>
  <si>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</si>
  <si>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</si>
  <si>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</si>
  <si>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</si>
  <si>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</si>
  <si>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</si>
  <si>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</si>
  <si>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</si>
  <si>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</si>
  <si>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</si>
  <si>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</si>
  <si>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</si>
  <si>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</si>
  <si>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</si>
  <si>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</si>
  <si>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</si>
  <si>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</si>
  <si>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</si>
  <si>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</si>
  <si>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</si>
  <si>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</si>
  <si>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</si>
  <si>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</si>
  <si>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</si>
  <si>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</si>
  <si>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</si>
  <si>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</si>
  <si>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</si>
  <si>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</si>
  <si>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</si>
  <si>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</si>
  <si>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</si>
  <si>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</si>
  <si>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</si>
  <si>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</si>
  <si>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</si>
  <si>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</si>
  <si>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</si>
  <si>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</si>
  <si>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</si>
  <si>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</si>
  <si>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</si>
  <si>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</si>
  <si>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</si>
  <si>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</si>
  <si>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</si>
  <si>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</si>
  <si>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</si>
  <si>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</si>
  <si>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</si>
  <si>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</si>
  <si>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</si>
  <si>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</si>
  <si>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</si>
  <si>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</si>
  <si>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</si>
  <si>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</si>
  <si>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</si>
  <si>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</si>
  <si>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</si>
  <si>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</si>
  <si>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</si>
  <si>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</si>
  <si>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</si>
  <si>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</si>
  <si>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</si>
  <si>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</si>
  <si>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</si>
  <si>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</si>
  <si>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</si>
  <si>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</si>
  <si>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</si>
  <si>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</si>
  <si>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</si>
  <si>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</si>
  <si>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</si>
  <si>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</si>
  <si>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</si>
  <si>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</si>
  <si>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</si>
  <si>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</si>
  <si>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</si>
  <si>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</si>
  <si>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</si>
  <si>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</si>
  <si>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</si>
  <si>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</si>
  <si>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</si>
  <si>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</si>
  <si>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</si>
  <si>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</si>
  <si>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</si>
  <si>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</si>
  <si>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</si>
  <si>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</si>
  <si>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</si>
  <si>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</si>
  <si>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</si>
  <si>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</si>
  <si>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</si>
  <si>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</si>
  <si>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</si>
  <si>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</si>
  <si>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</si>
  <si>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</si>
  <si>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</si>
  <si>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</si>
  <si>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</si>
  <si>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</si>
  <si>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</si>
  <si>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</si>
  <si>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</si>
  <si>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</si>
  <si>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</si>
  <si>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</si>
  <si>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</si>
  <si>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</si>
  <si>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</si>
  <si>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</si>
  <si>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</si>
  <si>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</si>
  <si>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</si>
  <si>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</si>
  <si>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</si>
  <si>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</si>
  <si>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</si>
  <si>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</si>
  <si>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</si>
  <si>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</si>
  <si>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</si>
  <si>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</si>
  <si>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</si>
  <si>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</si>
  <si>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</si>
  <si>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</si>
  <si>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</si>
  <si>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</si>
  <si>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</si>
  <si>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</si>
  <si>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</si>
  <si>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</si>
  <si>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</si>
  <si>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</si>
  <si>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</si>
  <si>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</si>
  <si>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</si>
  <si>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</si>
  <si>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</si>
  <si>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</si>
  <si>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</si>
  <si>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</si>
  <si>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</si>
  <si>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</si>
  <si>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</si>
  <si>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</si>
  <si>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</si>
  <si>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</si>
  <si>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</si>
  <si>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</si>
  <si>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</si>
  <si>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</si>
  <si>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</si>
  <si>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</si>
  <si>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</si>
  <si>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</si>
  <si>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</si>
  <si>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</si>
  <si>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</si>
  <si>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</si>
  <si>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</si>
  <si>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</si>
  <si>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</si>
  <si>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</si>
  <si>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</si>
  <si>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</si>
  <si>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</si>
  <si>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</si>
  <si>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</si>
  <si>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</si>
  <si>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</si>
  <si>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</si>
  <si>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</si>
  <si>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</si>
  <si>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</si>
  <si>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</si>
  <si>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</si>
  <si>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</si>
  <si>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</si>
  <si>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</si>
  <si>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</si>
  <si>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</si>
  <si>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</si>
  <si>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</si>
  <si>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</si>
  <si>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</si>
  <si>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</si>
  <si>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</si>
  <si>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</si>
  <si>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</si>
  <si>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</si>
  <si>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</si>
  <si>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</si>
  <si>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</si>
  <si>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</si>
  <si>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</si>
  <si>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</si>
  <si>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</si>
  <si>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</si>
  <si>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</si>
  <si>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</si>
  <si>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</si>
  <si>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</si>
  <si>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</si>
  <si>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</si>
  <si>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</si>
  <si>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</si>
  <si>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</si>
  <si>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</si>
  <si>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</si>
  <si>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</si>
  <si>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</si>
  <si>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</si>
  <si>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</si>
  <si>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</si>
  <si>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</si>
  <si>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</si>
  <si>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</si>
  <si>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</si>
  <si>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</si>
  <si>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</si>
  <si>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</si>
  <si>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</si>
  <si>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</si>
  <si>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</si>
  <si>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</si>
  <si>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</si>
  <si>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</si>
  <si>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</si>
  <si>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</si>
  <si>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</si>
  <si>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</si>
  <si>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</si>
  <si>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</si>
  <si>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</si>
  <si>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</si>
  <si>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</si>
  <si>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</si>
  <si>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</si>
  <si>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</si>
  <si>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</si>
  <si>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</si>
  <si>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</si>
  <si>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</si>
  <si>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</si>
  <si>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</si>
  <si>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</si>
  <si>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</si>
  <si>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</si>
  <si>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</si>
  <si>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</si>
  <si>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</si>
  <si>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</si>
  <si>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</si>
  <si>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</si>
  <si>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</si>
  <si>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</si>
  <si>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</si>
  <si>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</si>
  <si>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</si>
  <si>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</si>
  <si>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</si>
  <si>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</si>
  <si>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</si>
  <si>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</si>
  <si>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</si>
  <si>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</si>
  <si>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</si>
  <si>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</si>
  <si>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</si>
  <si>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</si>
  <si>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</si>
  <si>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</si>
  <si>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</si>
  <si>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</si>
  <si>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</si>
  <si>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</si>
  <si>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</si>
  <si>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</si>
  <si>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</si>
  <si>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</si>
  <si>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</si>
  <si>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</si>
  <si>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</si>
  <si>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</si>
  <si>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</si>
  <si>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</si>
  <si>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</si>
  <si>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</si>
  <si>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</si>
  <si>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</si>
  <si>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</si>
  <si>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</si>
  <si>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</si>
  <si>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</si>
  <si>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</si>
  <si>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</si>
  <si>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</si>
  <si>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</si>
  <si>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</si>
  <si>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</si>
  <si>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</si>
  <si>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</si>
  <si>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</si>
  <si>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</si>
  <si>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</si>
  <si>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</si>
  <si>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</si>
  <si>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</si>
  <si>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</si>
  <si>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</si>
  <si>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</si>
  <si>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</si>
  <si>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</si>
  <si>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</si>
  <si>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</si>
  <si>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</si>
  <si>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</si>
  <si>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</si>
  <si>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</si>
  <si>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</si>
  <si>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</si>
  <si>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</si>
  <si>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</si>
  <si>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</si>
  <si>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</si>
  <si>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</si>
  <si>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</si>
  <si>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</si>
  <si>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</si>
  <si>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</si>
  <si>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</si>
  <si>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</si>
  <si>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</si>
  <si>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</si>
  <si>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</si>
  <si>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</si>
  <si>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</si>
  <si>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</si>
  <si>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</si>
  <si>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</si>
  <si>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</si>
  <si>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</si>
  <si>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</si>
  <si>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</si>
  <si>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</si>
  <si>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</si>
  <si>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</si>
  <si>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</si>
  <si>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</si>
  <si>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</si>
  <si>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</si>
  <si>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</si>
  <si>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</si>
  <si>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</si>
  <si>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</si>
  <si>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</si>
  <si>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</si>
  <si>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</si>
  <si>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</si>
  <si>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</si>
  <si>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</si>
  <si>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</si>
  <si>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</si>
  <si>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</si>
  <si>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</si>
  <si>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</si>
  <si>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</si>
  <si>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</si>
  <si>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</si>
  <si>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</si>
  <si>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</si>
  <si>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</si>
  <si>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</si>
  <si>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</si>
  <si>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</si>
  <si>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</si>
  <si>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</si>
  <si>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</si>
  <si>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</si>
  <si>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</si>
  <si>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</si>
  <si>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</si>
  <si>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</si>
  <si>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</si>
  <si>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</si>
  <si>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</si>
  <si>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</si>
  <si>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</si>
  <si>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</si>
  <si>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</si>
  <si>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</si>
  <si>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</si>
  <si>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</si>
  <si>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</si>
  <si>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</si>
  <si>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</si>
  <si>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</si>
  <si>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</si>
  <si>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</si>
  <si>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</si>
  <si>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</si>
  <si>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</si>
  <si>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</si>
  <si>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</si>
  <si>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</si>
  <si>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</si>
  <si>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</si>
  <si>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</si>
  <si>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</si>
  <si>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</si>
  <si>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</si>
  <si>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</si>
  <si>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</si>
  <si>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</si>
  <si>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</si>
  <si>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</si>
  <si>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</si>
  <si>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</si>
  <si>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</si>
  <si>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</si>
  <si>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</si>
  <si>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</si>
  <si>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</si>
  <si>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</si>
  <si>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</si>
  <si>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</si>
  <si>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</si>
  <si>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</si>
  <si>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</si>
  <si>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</si>
  <si>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</si>
  <si>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</si>
  <si>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</si>
  <si>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</si>
  <si>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</si>
  <si>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</si>
  <si>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</si>
  <si>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</si>
  <si>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</si>
  <si>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</si>
  <si>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</si>
  <si>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</si>
  <si>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</si>
  <si>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</si>
  <si>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</si>
  <si>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</si>
  <si>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</si>
  <si>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</si>
  <si>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</si>
  <si>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</si>
  <si>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</si>
  <si>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</si>
  <si>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</si>
  <si>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</si>
  <si>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</si>
  <si>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</si>
  <si>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</si>
  <si>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</si>
  <si>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</si>
  <si>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</si>
  <si>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</si>
  <si>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</si>
  <si>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</si>
  <si>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</si>
  <si>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</si>
  <si>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</si>
  <si>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</si>
  <si>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</si>
  <si>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</si>
  <si>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</si>
  <si>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</si>
  <si>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</si>
  <si>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</si>
  <si>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</si>
  <si>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</si>
  <si>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</si>
  <si>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</si>
  <si>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</si>
  <si>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</si>
  <si>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</si>
  <si>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</si>
  <si>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</si>
  <si>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</si>
  <si>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</si>
  <si>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</si>
  <si>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</si>
  <si>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</si>
  <si>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</si>
  <si>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</si>
  <si>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</si>
  <si>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</si>
  <si>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</si>
  <si>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</si>
  <si>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</si>
  <si>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</si>
  <si>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</si>
  <si>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</si>
  <si>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</si>
  <si>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</si>
  <si>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</si>
  <si>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</si>
  <si>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</si>
  <si>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</si>
  <si>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</si>
  <si>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</si>
  <si>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</si>
  <si>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</si>
  <si>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</si>
  <si>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</si>
  <si>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</si>
  <si>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</si>
  <si>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</si>
  <si>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</si>
  <si>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</si>
  <si>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</si>
  <si>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</si>
  <si>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</si>
  <si>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</si>
  <si>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</si>
  <si>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</si>
  <si>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</si>
  <si>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</si>
  <si>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</si>
  <si>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</si>
  <si>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</si>
  <si>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</si>
  <si>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</si>
  <si>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</si>
  <si>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</si>
  <si>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</si>
  <si>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</si>
  <si>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</si>
  <si>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</si>
  <si>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</si>
  <si>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</si>
  <si>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</si>
  <si>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</si>
  <si>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</si>
  <si>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</si>
  <si>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</si>
  <si>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</si>
  <si>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</si>
  <si>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</si>
  <si>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</si>
  <si>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</si>
  <si>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</si>
  <si>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</si>
  <si>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</si>
  <si>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</si>
  <si>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</si>
  <si>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</si>
  <si>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</si>
  <si>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</si>
  <si>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</si>
  <si>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</si>
  <si>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</si>
  <si>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</si>
  <si>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</si>
  <si>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</si>
  <si>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</si>
  <si>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</si>
  <si>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</si>
  <si>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</si>
  <si>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</si>
  <si>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</si>
  <si>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</si>
  <si>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</si>
  <si>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</si>
  <si>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</si>
  <si>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</si>
  <si>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</si>
  <si>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</si>
  <si>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</si>
  <si>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</si>
  <si>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</si>
  <si>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</si>
  <si>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</si>
  <si>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</si>
  <si>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</si>
  <si>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</si>
  <si>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</si>
  <si>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</si>
  <si>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</si>
  <si>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</si>
  <si>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</si>
  <si>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</si>
  <si>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</si>
  <si>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</si>
  <si>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</si>
  <si>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</si>
  <si>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</si>
  <si>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</si>
  <si>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</si>
  <si>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</si>
  <si>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</si>
  <si>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</si>
  <si>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</si>
  <si>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</si>
  <si>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</si>
  <si>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</si>
  <si>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</si>
  <si>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</si>
  <si>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</si>
  <si>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</si>
  <si>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</si>
  <si>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</si>
  <si>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</si>
  <si>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</si>
  <si>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</si>
  <si>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</si>
  <si>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</si>
  <si>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</si>
  <si>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</si>
  <si>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</si>
  <si>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</si>
  <si>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</si>
  <si>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</si>
  <si>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</si>
  <si>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</si>
  <si>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</si>
  <si>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</si>
  <si>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</si>
  <si>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</si>
  <si>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</si>
  <si>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</si>
  <si>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</si>
  <si>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</si>
  <si>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</si>
  <si>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</si>
  <si>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</si>
  <si>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</si>
  <si>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</si>
  <si>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</si>
  <si>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</si>
  <si>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</si>
  <si>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</si>
  <si>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</si>
  <si>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</si>
  <si>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</si>
  <si>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</si>
  <si>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</si>
  <si>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</si>
  <si>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</si>
  <si>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</si>
  <si>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</si>
  <si>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</si>
  <si>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</si>
  <si>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</si>
  <si>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</si>
  <si>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</si>
  <si>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</si>
  <si>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</si>
  <si>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</si>
  <si>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</si>
  <si>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</si>
  <si>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</si>
  <si>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</si>
  <si>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</si>
  <si>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</si>
  <si>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</si>
  <si>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</si>
  <si>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</si>
  <si>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</si>
  <si>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</si>
  <si>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</si>
  <si>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</si>
  <si>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</si>
  <si>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</si>
  <si>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</si>
  <si>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</si>
  <si>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</si>
  <si>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</si>
  <si>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</si>
  <si>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</si>
  <si>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</si>
  <si>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</si>
  <si>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</si>
  <si>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</si>
  <si>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</si>
  <si>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</si>
  <si>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</si>
  <si>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</si>
  <si>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</si>
  <si>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</si>
  <si>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</si>
  <si>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</si>
  <si>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</si>
  <si>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</si>
  <si>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</si>
  <si>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</si>
  <si>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</si>
  <si>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</si>
  <si>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</si>
  <si>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</si>
  <si>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</si>
  <si>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</si>
  <si>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</si>
  <si>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</si>
  <si>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</si>
  <si>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</si>
  <si>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</si>
  <si>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</si>
  <si>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</si>
  <si>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</si>
  <si>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</si>
  <si>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</si>
  <si>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</si>
  <si>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</si>
  <si>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</si>
  <si>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</si>
  <si>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</si>
  <si>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</si>
  <si>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</si>
  <si>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</si>
  <si>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</si>
  <si>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</si>
  <si>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</si>
  <si>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</si>
  <si>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</si>
  <si>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</si>
  <si>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</si>
  <si>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</si>
  <si>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</si>
  <si>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</si>
  <si>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</si>
  <si>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</si>
  <si>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</si>
  <si>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</si>
  <si>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</si>
  <si>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</si>
  <si>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</si>
  <si>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</si>
  <si>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</si>
  <si>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</si>
  <si>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</si>
  <si>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</si>
  <si>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</si>
  <si>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</si>
  <si>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</si>
  <si>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</si>
  <si>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</si>
  <si>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</si>
  <si>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</si>
  <si>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</si>
  <si>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</si>
  <si>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</si>
  <si>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</si>
  <si>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</si>
  <si>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</si>
  <si>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</si>
  <si>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</si>
  <si>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</si>
  <si>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</si>
  <si>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</si>
  <si>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</si>
  <si>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</si>
  <si>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</si>
  <si>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</si>
  <si>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</si>
  <si>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</si>
  <si>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</si>
  <si>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</si>
  <si>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</si>
  <si>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</si>
  <si>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</si>
  <si>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</si>
  <si>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</si>
  <si>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</si>
  <si>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</si>
  <si>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</si>
  <si>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</si>
  <si>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</si>
  <si>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</si>
  <si>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</si>
  <si>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</si>
  <si>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</si>
  <si>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</si>
  <si>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</si>
  <si>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</si>
  <si>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</si>
  <si>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</si>
  <si>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</si>
  <si>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</si>
  <si>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</si>
  <si>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</si>
  <si>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</si>
  <si>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</si>
  <si>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</si>
  <si>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</si>
  <si>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</si>
  <si>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</si>
  <si>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</si>
  <si>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</si>
  <si>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</si>
  <si>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</si>
  <si>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</si>
  <si>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</si>
  <si>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</si>
  <si>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</si>
  <si>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</si>
  <si>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</si>
  <si>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</si>
  <si>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</si>
  <si>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</si>
  <si>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</si>
  <si>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</si>
  <si>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</si>
  <si>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</si>
  <si>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</si>
  <si>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</si>
  <si>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</si>
  <si>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</si>
  <si>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</si>
  <si>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</si>
  <si>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</si>
  <si>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</si>
  <si>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</si>
  <si>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Count of category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</si>
  <si>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</si>
  <si>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</si>
  <si>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</si>
  <si>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</si>
  <si>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</si>
  <si>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</si>
  <si>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</si>
  <si>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</si>
  <si>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</si>
  <si>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</si>
  <si>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</si>
  <si>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</si>
  <si>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</si>
  <si>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</si>
  <si>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</si>
  <si>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</si>
  <si>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</si>
  <si>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</si>
  <si>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</si>
  <si>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</si>
  <si>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</si>
  <si>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</si>
  <si>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</si>
  <si>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</si>
  <si>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</si>
  <si>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</si>
  <si>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</si>
  <si>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</si>
  <si>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</si>
  <si>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</si>
  <si>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</si>
  <si>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</si>
  <si>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</si>
  <si>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</si>
  <si>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</si>
  <si>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</si>
  <si>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</si>
  <si>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</si>
  <si>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</si>
  <si>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</si>
  <si>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</si>
  <si>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</si>
  <si>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</si>
  <si>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</si>
  <si>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</si>
  <si>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</si>
  <si>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</si>
  <si>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</si>
  <si>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</si>
  <si>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</si>
  <si>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</si>
  <si>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</si>
  <si>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</si>
  <si>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</si>
  <si>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</si>
  <si>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</si>
  <si>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</si>
  <si>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</si>
  <si>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</si>
  <si>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</si>
  <si>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</si>
  <si>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</si>
  <si>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</si>
  <si>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</si>
  <si>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</si>
  <si>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</si>
  <si>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</si>
  <si>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</si>
  <si>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</si>
  <si>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</si>
  <si>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</si>
  <si>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</si>
  <si>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</si>
  <si>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</si>
  <si>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</si>
  <si>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</si>
  <si>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Number Canceled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</si>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</sst>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[es_StarterBook.xlsx]pivots_category!PivotTable1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6-4978-8975-FC2886F2CB74}"/>
            </c:ext>
          </c:extLst>
        </c:ser>
        <c:ser>
          <c:idx val="1"/>
          <c:order val="1"/>
          <c:tx>
            <c:strRef>
              <c:f>pivots_category!$C$3:$C$4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26-4978-8975-FC2886F2CB74}"/>
            </c:ext>
          </c:extLst>
        </c:ser>
        <c:ser>
          <c:idx val="2"/>
          <c:order val="2"/>
          <c:tx>
            <c:strRef>
              <c:f>pivots_category!$D$3:$D$4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26-4978-8975-FC2886F2CB74}"/>
            </c:ext>
          </c:extLst>
        </c:ser>
        <c:ser>
          <c:idx val="3"/>
          <c:order val="3"/>
          <c:tx>
            <c:strRef>
              <c:f>pivots_category!$E$3:$E$4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pivots_category!$E$5:$E$14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326-4978-8975-FC2886F2C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8567359"/>
        <c:axId val="1488569439"/>
      </c:barChart>
      <c:catAx>
        <c:axId val="148856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69439"/>
        <c:crosses val="autoZero"/>
        <c:auto val="1"/>
        <c:lblAlgn val="ctr"/>
        <c:lblOffset val="100"/>
        <c:noMultiLvlLbl val="0"/>
      </c:catAx>
      <c:valAx>
        <c:axId val="148856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56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[es_StarterBook.xlsx]pivots_subcat!PivotTable2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7-4D7F-8758-5D6EF34D8711}"/>
            </c:ext>
          </c:extLst>
        </c:ser>
        <c:ser>
          <c:idx val="1"/>
          <c:order val="1"/>
          <c:tx>
            <c:strRef>
              <c:f>pivots_subcat!$C$4:$C$5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17-4D7F-8758-5D6EF34D8711}"/>
            </c:ext>
          </c:extLst>
        </c:ser>
        <c:ser>
          <c:idx val="2"/>
          <c:order val="2"/>
          <c:tx>
            <c:strRef>
              <c:f>pivots_subcat!$D$4:$D$5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17-4D7F-8758-5D6EF34D8711}"/>
            </c:ext>
          </c:extLst>
        </c:ser>
        <c:ser>
          <c:idx val="3"/>
          <c:order val="3"/>
          <c:tx>
            <c:strRef>
              <c:f>pivots_subcat!$E$4:$E$5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17-4D7F-8758-5D6EF34D8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388015"/>
        <c:axId val="1693390927"/>
      </c:barChart>
      <c:catAx>
        <c:axId val="16933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90927"/>
        <c:crosses val="autoZero"/>
        <c:auto val="1"/>
        <c:lblAlgn val="ctr"/>
        <c:lblOffset val="100"/>
        <c:noMultiLvlLbl val="0"/>
      </c:catAx>
      <c:valAx>
        <c:axId val="169339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[es_StarterBook.xlsx]pivot_date_created_conversion!PivotTable3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</c:marker>
      </c:pivotFmt>
      <c:pivotFmt>
        <c:idx val="4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</c:marker>
      </c:pivotFmt>
      <c:pivotFmt>
        <c:idx val="4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</c:marker>
      </c:pivotFmt>
      <c:pivotFmt>
        <c:idx val="4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pivot_date_created_conversion!$B$6:$B$18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A-45ED-9711-71EF18B473ED}"/>
            </c:ext>
          </c:extLst>
        </c:ser>
        <c:ser>
          <c:idx val="1"/>
          <c:order val="1"/>
          <c:tx>
            <c:strRef>
              <c:f>pivot_date_created_conversion!$C$4:$C$5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pivot_date_created_conversion!$C$6:$C$18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A-45ED-9711-71EF18B473ED}"/>
            </c:ext>
          </c:extLst>
        </c:ser>
        <c:ser>
          <c:idx val="2"/>
          <c:order val="2"/>
          <c:tx>
            <c:strRef>
              <c:f>pivot_date_created_conversion!$D$4:$D$5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pivot_date_created_conversion!$D$6:$D$18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A-45ED-9711-71EF18B473ED}"/>
            </c:ext>
          </c:extLst>
        </c:ser>
        <c:ser>
          <c:idx val="3"/>
          <c:order val="3"/>
          <c:tx>
            <c:strRef>
              <c:f>pivot_date_created_conversion!$E$4:$E$5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pivot_date_created_conversion!$E$6:$E$18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BA-45ED-9711-71EF18B47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1367999"/>
        <c:axId val="1391362591"/>
      </c:lineChart>
      <c:catAx>
        <c:axId val="139136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62591"/>
        <c:crosses val="autoZero"/>
        <c:auto val="1"/>
        <c:lblAlgn val="ctr"/>
        <c:lblOffset val="100"/>
        <c:noMultiLvlLbl val="0"/>
      </c:catAx>
      <c:valAx>
        <c:axId val="139136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6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 on Set </a:t>
            </a:r>
          </a:p>
          <a:p>
            <a:pPr>
              <a:defRPr/>
            </a:pPr>
            <a:r>
              <a:rPr lang="en-US" baseline="0"/>
              <a:t>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79-43A4-9188-CC1BA9A6388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79-43A4-9188-CC1BA9A6388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79-43A4-9188-CC1BA9A63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388847"/>
        <c:axId val="1693389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79-43A4-9188-CC1BA9A638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579-43A4-9188-CC1BA9A638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79-43A4-9188-CC1BA9A638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579-43A4-9188-CC1BA9A63886}"/>
                  </c:ext>
                </c:extLst>
              </c15:ser>
            </c15:filteredLineSeries>
          </c:ext>
        </c:extLst>
      </c:lineChart>
      <c:catAx>
        <c:axId val="169338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89679"/>
        <c:crosses val="autoZero"/>
        <c:auto val="1"/>
        <c:lblAlgn val="ctr"/>
        <c:lblOffset val="100"/>
        <c:noMultiLvlLbl val="0"/>
      </c:catAx>
      <c:valAx>
        <c:axId val="16933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8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938211</xdr:colOff>
      <xdr:row>14</xdr:row>
      <xdr:rowOff>180974</xdr:rowOff>
    </xdr:from>
    <xdr:to>
      <xdr:col>16</xdr:col>
      <xdr:colOff>85724</xdr:colOff>
      <xdr:row>35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2</xdr:row>
      <xdr:rowOff>180974</xdr:rowOff>
    </xdr:from>
    <xdr:to>
      <xdr:col>18</xdr:col>
      <xdr:colOff>114300</xdr:colOff>
      <xdr:row>30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5</xdr:row>
      <xdr:rowOff>161925</xdr:rowOff>
    </xdr:from>
    <xdr:to>
      <xdr:col>27</xdr:col>
      <xdr:colOff>114300</xdr:colOff>
      <xdr:row>25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14</xdr:row>
      <xdr:rowOff>114300</xdr:rowOff>
    </xdr:from>
    <xdr:to>
      <xdr:col>7</xdr:col>
      <xdr:colOff>361950</xdr:colOff>
      <xdr:row>35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aveley, Eric" refreshedDate="43487.64353842592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publishing/radio " u="1"/>
        <e v="#VALUE!" u="1"/>
        <s v="film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aveley, Eric" refreshedDate="43487.658880902774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 countASubtotal="1">
      <items count="13">
        <item m="1" x="11"/>
        <item m="1" x="9"/>
        <item m="1" x="10"/>
        <item x="0"/>
        <item x="1"/>
        <item x="2"/>
        <item x="3"/>
        <item x="4"/>
        <item x="5"/>
        <item x="6"/>
        <item x="7"/>
        <item x="8"/>
        <item t="countA"/>
      </items>
    </pivotField>
    <pivotField showAll="0"/>
  </pivotFields>
  <rowFields count="1">
    <field x="16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3">
        <item m="1" x="11"/>
        <item x="0"/>
        <item x="7"/>
        <item x="6"/>
        <item x="5"/>
        <item x="4"/>
        <item x="8"/>
        <item x="3"/>
        <item m="1" x="9"/>
        <item x="2"/>
        <item x="1"/>
        <item m="1" x="10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zoomScale="70" zoomScaleNormal="70" workbookViewId="0">
      <selection activeCell="G4" sqref="G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" style="6" customWidth="1"/>
    <col min="16" max="16" width="31.42578125" style="8" customWidth="1"/>
    <col min="17" max="17" width="22.28515625" customWidth="1"/>
    <col min="18" max="18" width="26.85546875" customWidth="1"/>
    <col min="19" max="19" width="30.140625" style="13" customWidth="1"/>
    <col min="20" max="20" width="28.7109375" style="13" customWidth="1"/>
  </cols>
  <sheetData>
    <row r="1" spans="1:20" ht="31.9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4" t="s">
        <v>8367</v>
      </c>
    </row>
    <row r="2" spans="1:20" ht="60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>E2/D2*100</f>
        <v>930250</v>
      </c>
      <c r="P2" s="8">
        <f>E2/L2</f>
        <v>4.5712530712530715</v>
      </c>
      <c r="Q2" t="str">
        <f>LEFT(N2,FIND("/",N2)-1)</f>
        <v>games</v>
      </c>
      <c r="R2" t="str">
        <f>RIGHT(N2, LEN(N2)-FIND("/",N2))</f>
        <v>tabletop games</v>
      </c>
      <c r="S2" s="13">
        <f>(J2/86400)+25569+(-6/24)</f>
        <v>42800.501041666663</v>
      </c>
      <c r="T2" s="13">
        <f>(I2/86400)+25569+(-6/24)</f>
        <v>42806.875</v>
      </c>
    </row>
    <row r="3" spans="1:20" ht="60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>E3/D3*100</f>
        <v>2260300</v>
      </c>
      <c r="P3" s="8">
        <f>E3/L3</f>
        <v>138.66871165644173</v>
      </c>
      <c r="Q3" t="str">
        <f>LEFT(N3,FIND("/",N3)-1)</f>
        <v>technology</v>
      </c>
      <c r="R3" t="str">
        <f>RIGHT(N3, LEN(N3)-FIND("/",N3))</f>
        <v>hardware</v>
      </c>
      <c r="S3" s="13">
        <f>(J3/86400)+25569+(-6/24)</f>
        <v>42626.418888888889</v>
      </c>
      <c r="T3" s="13">
        <f>(I3/86400)+25569+(-6/24)</f>
        <v>42656.665972222225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E4/D4*100</f>
        <v>6500</v>
      </c>
      <c r="P4" s="8">
        <f>E4/L4</f>
        <v>21.666666666666668</v>
      </c>
      <c r="Q4" t="str">
        <f>LEFT(N4,FIND("/",N4)-1)</f>
        <v>theater</v>
      </c>
      <c r="R4" t="str">
        <f>RIGHT(N4, LEN(N4)-FIND("/",N4))</f>
        <v>plays</v>
      </c>
      <c r="S4" s="13">
        <f>(J4/86400)+25569+(-6/24)</f>
        <v>42432.451724537037</v>
      </c>
      <c r="T4" s="13">
        <f>(I4/86400)+25569+(-6/24)</f>
        <v>42457.410057870366</v>
      </c>
    </row>
    <row r="5" spans="1:20" ht="45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E5/D5*100</f>
        <v>0</v>
      </c>
      <c r="P5" s="8" t="e">
        <f>E5/L5</f>
        <v>#DIV/0!</v>
      </c>
      <c r="Q5" t="str">
        <f>LEFT(N5,FIND("/",N5)-1)</f>
        <v>food</v>
      </c>
      <c r="R5" t="str">
        <f>RIGHT(N5, LEN(N5)-FIND("/",N5))</f>
        <v>food trucks</v>
      </c>
      <c r="S5" s="13">
        <f>(J5/86400)+25569+(-6/24)</f>
        <v>41829.646562499998</v>
      </c>
      <c r="T5" s="13">
        <f>(I5/86400)+25569+(-6/24)</f>
        <v>41859.646562499998</v>
      </c>
    </row>
    <row r="6" spans="1:20" ht="7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E6/D6*100</f>
        <v>200</v>
      </c>
      <c r="P6" s="8">
        <f>E6/L6</f>
        <v>10</v>
      </c>
      <c r="Q6" t="str">
        <f>LEFT(N6,FIND("/",N6)-1)</f>
        <v>music</v>
      </c>
      <c r="R6" t="str">
        <f>RIGHT(N6, LEN(N6)-FIND("/",N6))</f>
        <v>electronic music</v>
      </c>
      <c r="S6" s="13">
        <f>(J6/86400)+25569+(-6/24)</f>
        <v>42109.576145833329</v>
      </c>
      <c r="T6" s="13">
        <f>(I6/86400)+25569+(-6/24)</f>
        <v>42139.576145833329</v>
      </c>
    </row>
    <row r="7" spans="1:20" ht="30" x14ac:dyDescent="0.2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>E7/D7*100</f>
        <v>100</v>
      </c>
      <c r="P7" s="8">
        <f>E7/L7</f>
        <v>10</v>
      </c>
      <c r="Q7" t="str">
        <f>LEFT(N7,FIND("/",N7)-1)</f>
        <v>music</v>
      </c>
      <c r="R7" t="str">
        <f>RIGHT(N7, LEN(N7)-FIND("/",N7))</f>
        <v>metal</v>
      </c>
      <c r="S7" s="13">
        <f>(J7/86400)+25569+(-6/24)</f>
        <v>42165.548333333332</v>
      </c>
      <c r="T7" s="13">
        <f>(I7/86400)+25569+(-6/24)</f>
        <v>42195.548333333332</v>
      </c>
    </row>
    <row r="8" spans="1:20" ht="60" x14ac:dyDescent="0.2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6">
        <f>E8/D8*100</f>
        <v>303833.2</v>
      </c>
      <c r="P8" s="8">
        <f>E8/L8</f>
        <v>42.73322081575246</v>
      </c>
      <c r="Q8" t="str">
        <f>LEFT(N8,FIND("/",N8)-1)</f>
        <v>music</v>
      </c>
      <c r="R8" t="str">
        <f>RIGHT(N8, LEN(N8)-FIND("/",N8))</f>
        <v>rock</v>
      </c>
      <c r="S8" s="13">
        <f>(J8/86400)+25569+(-6/24)</f>
        <v>41855.533645833333</v>
      </c>
      <c r="T8" s="13">
        <f>(I8/86400)+25569+(-6/24)</f>
        <v>41885.533645833333</v>
      </c>
    </row>
    <row r="9" spans="1:20" ht="30" x14ac:dyDescent="0.2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6">
        <f>E9/D9*100</f>
        <v>130</v>
      </c>
      <c r="P9" s="8">
        <f>E9/L9</f>
        <v>3.25</v>
      </c>
      <c r="Q9" t="str">
        <f>LEFT(N9,FIND("/",N9)-1)</f>
        <v>theater</v>
      </c>
      <c r="R9" t="str">
        <f>RIGHT(N9, LEN(N9)-FIND("/",N9))</f>
        <v>plays</v>
      </c>
      <c r="S9" s="13">
        <f>(J9/86400)+25569+(-6/24)</f>
        <v>42628.599120370374</v>
      </c>
      <c r="T9" s="13">
        <f>(I9/86400)+25569+(-6/24)</f>
        <v>42656.599120370374</v>
      </c>
    </row>
    <row r="10" spans="1:20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E10/D10*100</f>
        <v>100</v>
      </c>
      <c r="P10" s="8">
        <f>E10/L10</f>
        <v>13</v>
      </c>
      <c r="Q10" t="str">
        <f>LEFT(N10,FIND("/",N10)-1)</f>
        <v>film &amp; video</v>
      </c>
      <c r="R10" t="str">
        <f>RIGHT(N10, LEN(N10)-FIND("/",N10))</f>
        <v>television</v>
      </c>
      <c r="S10" s="13">
        <f>(J10/86400)+25569+(-6/24)</f>
        <v>42376.54206018518</v>
      </c>
      <c r="T10" s="13">
        <f>(I10/86400)+25569+(-6/24)</f>
        <v>42394.54206018518</v>
      </c>
    </row>
    <row r="11" spans="1:20" ht="4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E11/D11*100</f>
        <v>0</v>
      </c>
      <c r="P11" s="8" t="e">
        <f>E11/L11</f>
        <v>#DIV/0!</v>
      </c>
      <c r="Q11" t="str">
        <f>LEFT(N11,FIND("/",N11)-1)</f>
        <v>photography</v>
      </c>
      <c r="R11" t="str">
        <f>RIGHT(N11, LEN(N11)-FIND("/",N11))</f>
        <v>nature</v>
      </c>
      <c r="S11" s="13">
        <f>(J11/86400)+25569+(-6/24)</f>
        <v>42782.176875000005</v>
      </c>
      <c r="T11" s="13">
        <f>(I11/86400)+25569+(-6/24)</f>
        <v>42789.176875000005</v>
      </c>
    </row>
    <row r="12" spans="1:20" ht="45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>E12/D12*100</f>
        <v>424</v>
      </c>
      <c r="P12" s="8">
        <f>E12/L12</f>
        <v>21.2</v>
      </c>
      <c r="Q12" t="str">
        <f>LEFT(N12,FIND("/",N12)-1)</f>
        <v>music</v>
      </c>
      <c r="R12" t="str">
        <f>RIGHT(N12, LEN(N12)-FIND("/",N12))</f>
        <v>rock</v>
      </c>
      <c r="S12" s="13">
        <f>(J12/86400)+25569+(-6/24)</f>
        <v>42141.512800925921</v>
      </c>
      <c r="T12" s="13">
        <f>(I12/86400)+25569+(-6/24)</f>
        <v>42163.833333333328</v>
      </c>
    </row>
    <row r="13" spans="1:20" ht="30" x14ac:dyDescent="0.2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6">
        <f>E13/D13*100</f>
        <v>0</v>
      </c>
      <c r="P13" s="8" t="e">
        <f>E13/L13</f>
        <v>#DIV/0!</v>
      </c>
      <c r="Q13" t="str">
        <f>LEFT(N13,FIND("/",N13)-1)</f>
        <v>photography</v>
      </c>
      <c r="R13" t="str">
        <f>RIGHT(N13, LEN(N13)-FIND("/",N13))</f>
        <v>places</v>
      </c>
      <c r="S13" s="13">
        <f>(J13/86400)+25569+(-6/24)</f>
        <v>42045.822743055556</v>
      </c>
      <c r="T13" s="13">
        <f>(I13/86400)+25569+(-6/24)</f>
        <v>42090.781076388885</v>
      </c>
    </row>
    <row r="14" spans="1:20" ht="60" x14ac:dyDescent="0.2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>E14/D14*100</f>
        <v>120</v>
      </c>
      <c r="P14" s="8">
        <f>E14/L14</f>
        <v>7.5</v>
      </c>
      <c r="Q14" t="str">
        <f>LEFT(N14,FIND("/",N14)-1)</f>
        <v>photography</v>
      </c>
      <c r="R14" t="str">
        <f>RIGHT(N14, LEN(N14)-FIND("/",N14))</f>
        <v>photobooks</v>
      </c>
      <c r="S14" s="13">
        <f>(J14/86400)+25569+(-6/24)</f>
        <v>42252.538900462961</v>
      </c>
      <c r="T14" s="13">
        <f>(I14/86400)+25569+(-6/24)</f>
        <v>42282.538900462961</v>
      </c>
    </row>
    <row r="15" spans="1:20" ht="60" x14ac:dyDescent="0.2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6">
        <f>E15/D15*100</f>
        <v>115.99999999999999</v>
      </c>
      <c r="P15" s="8">
        <f>E15/L15</f>
        <v>7.25</v>
      </c>
      <c r="Q15" t="str">
        <f>LEFT(N15,FIND("/",N15)-1)</f>
        <v>music</v>
      </c>
      <c r="R15" t="str">
        <f>RIGHT(N15, LEN(N15)-FIND("/",N15))</f>
        <v>classical music</v>
      </c>
      <c r="S15" s="13">
        <f>(J15/86400)+25569+(-6/24)</f>
        <v>41463.856087962966</v>
      </c>
      <c r="T15" s="13">
        <f>(I15/86400)+25569+(-6/24)</f>
        <v>41484.856087962966</v>
      </c>
    </row>
    <row r="16" spans="1:20" ht="60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E16/D16*100</f>
        <v>160</v>
      </c>
      <c r="P16" s="8">
        <f>E16/L16</f>
        <v>4.9230769230769234</v>
      </c>
      <c r="Q16" t="str">
        <f>LEFT(N16,FIND("/",N16)-1)</f>
        <v>publishing</v>
      </c>
      <c r="R16" t="str">
        <f>RIGHT(N16, LEN(N16)-FIND("/",N16))</f>
        <v>nonfiction</v>
      </c>
      <c r="S16" s="13">
        <f>(J16/86400)+25569+(-6/24)</f>
        <v>41486.174317129626</v>
      </c>
      <c r="T16" s="13">
        <f>(I16/86400)+25569+(-6/24)</f>
        <v>41546.174317129626</v>
      </c>
    </row>
    <row r="17" spans="1:20" ht="105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>E17/D17*100</f>
        <v>2702</v>
      </c>
      <c r="P17" s="8">
        <f>E17/L17</f>
        <v>38.6</v>
      </c>
      <c r="Q17" t="str">
        <f>LEFT(N17,FIND("/",N17)-1)</f>
        <v>film &amp; video</v>
      </c>
      <c r="R17" t="str">
        <f>RIGHT(N17, LEN(N17)-FIND("/",N17))</f>
        <v>shorts</v>
      </c>
      <c r="S17" s="13">
        <f>(J17/86400)+25569+(-6/24)</f>
        <v>42604.480567129634</v>
      </c>
      <c r="T17" s="13">
        <f>(I17/86400)+25569+(-6/24)</f>
        <v>42614.480567129634</v>
      </c>
    </row>
    <row r="18" spans="1:20" ht="45" x14ac:dyDescent="0.2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6">
        <f>E18/D18*100</f>
        <v>0</v>
      </c>
      <c r="P18" s="8" t="e">
        <f>E18/L18</f>
        <v>#DIV/0!</v>
      </c>
      <c r="Q18" t="str">
        <f>LEFT(N18,FIND("/",N18)-1)</f>
        <v>journalism</v>
      </c>
      <c r="R18" t="str">
        <f>RIGHT(N18, LEN(N18)-FIND("/",N18))</f>
        <v>audio</v>
      </c>
      <c r="S18" s="13">
        <f>(J18/86400)+25569+(-6/24)</f>
        <v>41830.81009259259</v>
      </c>
      <c r="T18" s="13">
        <f>(I18/86400)+25569+(-6/24)</f>
        <v>41850.81009259259</v>
      </c>
    </row>
    <row r="19" spans="1:20" ht="60" x14ac:dyDescent="0.2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>E19/D19*100</f>
        <v>150</v>
      </c>
      <c r="P19" s="8">
        <f>E19/L19</f>
        <v>25</v>
      </c>
      <c r="Q19" t="str">
        <f>LEFT(N19,FIND("/",N19)-1)</f>
        <v>theater</v>
      </c>
      <c r="R19" t="str">
        <f>RIGHT(N19, LEN(N19)-FIND("/",N19))</f>
        <v>plays</v>
      </c>
      <c r="S19" s="13">
        <f>(J19/86400)+25569+(-6/24)</f>
        <v>42416.441655092596</v>
      </c>
      <c r="T19" s="13">
        <f>(I19/86400)+25569+(-6/24)</f>
        <v>42432.541666666672</v>
      </c>
    </row>
    <row r="20" spans="1:20" ht="60" x14ac:dyDescent="0.2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6">
        <f>E20/D20*100</f>
        <v>140</v>
      </c>
      <c r="P20" s="8">
        <f>E20/L20</f>
        <v>23.333333333333332</v>
      </c>
      <c r="Q20" t="str">
        <f>LEFT(N20,FIND("/",N20)-1)</f>
        <v>theater</v>
      </c>
      <c r="R20" t="str">
        <f>RIGHT(N20, LEN(N20)-FIND("/",N20))</f>
        <v>plays</v>
      </c>
      <c r="S20" s="13">
        <f>(J20/86400)+25569+(-6/24)</f>
        <v>42493.347013888888</v>
      </c>
      <c r="T20" s="13">
        <f>(I20/86400)+25569+(-6/24)</f>
        <v>42505.708333333328</v>
      </c>
    </row>
    <row r="21" spans="1:20" ht="45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E21/D21*100</f>
        <v>0</v>
      </c>
      <c r="P21" s="8" t="e">
        <f>E21/L21</f>
        <v>#DIV/0!</v>
      </c>
      <c r="Q21" t="str">
        <f>LEFT(N21,FIND("/",N21)-1)</f>
        <v>games</v>
      </c>
      <c r="R21" t="str">
        <f>RIGHT(N21, LEN(N21)-FIND("/",N21))</f>
        <v>mobile games</v>
      </c>
      <c r="S21" s="13">
        <f>(J21/86400)+25569+(-6/24)</f>
        <v>42034.779224537036</v>
      </c>
      <c r="T21" s="13">
        <f>(I21/86400)+25569+(-6/24)</f>
        <v>42063.779224537036</v>
      </c>
    </row>
    <row r="22" spans="1:20" ht="60" x14ac:dyDescent="0.2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>E22/D22*100</f>
        <v>144.28571428571428</v>
      </c>
      <c r="P22" s="8">
        <f>E22/L22</f>
        <v>50.5</v>
      </c>
      <c r="Q22" t="str">
        <f>LEFT(N22,FIND("/",N22)-1)</f>
        <v>technology</v>
      </c>
      <c r="R22" t="str">
        <f>RIGHT(N22, LEN(N22)-FIND("/",N22))</f>
        <v>wearables</v>
      </c>
      <c r="S22" s="13">
        <f>(J22/86400)+25569+(-6/24)</f>
        <v>42683.170312499999</v>
      </c>
      <c r="T22" s="13">
        <f>(I22/86400)+25569+(-6/24)</f>
        <v>42698.708333333328</v>
      </c>
    </row>
    <row r="23" spans="1:20" ht="45" x14ac:dyDescent="0.2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>E23/D23*100</f>
        <v>171.42857142857142</v>
      </c>
      <c r="P23" s="8">
        <f>E23/L23</f>
        <v>8.5714285714285712</v>
      </c>
      <c r="Q23" t="str">
        <f>LEFT(N23,FIND("/",N23)-1)</f>
        <v>theater</v>
      </c>
      <c r="R23" t="str">
        <f>RIGHT(N23, LEN(N23)-FIND("/",N23))</f>
        <v>plays</v>
      </c>
      <c r="S23" s="13">
        <f>(J23/86400)+25569+(-6/24)</f>
        <v>42425.480671296296</v>
      </c>
      <c r="T23" s="13">
        <f>(I23/86400)+25569+(-6/24)</f>
        <v>42442.25</v>
      </c>
    </row>
    <row r="24" spans="1:20" ht="60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E24/D24*100</f>
        <v>1253.75</v>
      </c>
      <c r="P24" s="8">
        <f>E24/L24</f>
        <v>27.861111111111111</v>
      </c>
      <c r="Q24" t="str">
        <f>LEFT(N24,FIND("/",N24)-1)</f>
        <v>music</v>
      </c>
      <c r="R24" t="str">
        <f>RIGHT(N24, LEN(N24)-FIND("/",N24))</f>
        <v>pop</v>
      </c>
      <c r="S24" s="13">
        <f>(J24/86400)+25569+(-6/24)</f>
        <v>42459.443865740745</v>
      </c>
      <c r="T24" s="13">
        <f>(I24/86400)+25569+(-6/24)</f>
        <v>42490.665972222225</v>
      </c>
    </row>
    <row r="25" spans="1:20" ht="60" x14ac:dyDescent="0.2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>E25/D25*100</f>
        <v>0</v>
      </c>
      <c r="P25" s="8" t="e">
        <f>E25/L25</f>
        <v>#DIV/0!</v>
      </c>
      <c r="Q25" t="str">
        <f>LEFT(N25,FIND("/",N25)-1)</f>
        <v>games</v>
      </c>
      <c r="R25" t="str">
        <f>RIGHT(N25, LEN(N25)-FIND("/",N25))</f>
        <v>video games</v>
      </c>
      <c r="S25" s="13">
        <f>(J25/86400)+25569+(-6/24)</f>
        <v>42295.503391203703</v>
      </c>
      <c r="T25" s="13">
        <f>(I25/86400)+25569+(-6/24)</f>
        <v>42325.545057870375</v>
      </c>
    </row>
    <row r="26" spans="1:20" ht="30" x14ac:dyDescent="0.2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6">
        <f>E26/D26*100</f>
        <v>290</v>
      </c>
      <c r="P26" s="8">
        <f>E26/L26</f>
        <v>19.333333333333332</v>
      </c>
      <c r="Q26" t="str">
        <f>LEFT(N26,FIND("/",N26)-1)</f>
        <v>photography</v>
      </c>
      <c r="R26" t="str">
        <f>RIGHT(N26, LEN(N26)-FIND("/",N26))</f>
        <v>photobooks</v>
      </c>
      <c r="S26" s="13">
        <f>(J26/86400)+25569+(-6/24)</f>
        <v>42747.256689814814</v>
      </c>
      <c r="T26" s="13">
        <f>(I26/86400)+25569+(-6/24)</f>
        <v>42777.256689814814</v>
      </c>
    </row>
    <row r="27" spans="1:20" ht="30" x14ac:dyDescent="0.2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6">
        <f>E27/D27*100</f>
        <v>155</v>
      </c>
      <c r="P27" s="8">
        <f>E27/L27</f>
        <v>51.666666666666664</v>
      </c>
      <c r="Q27" t="str">
        <f>LEFT(N27,FIND("/",N27)-1)</f>
        <v>photography</v>
      </c>
      <c r="R27" t="str">
        <f>RIGHT(N27, LEN(N27)-FIND("/",N27))</f>
        <v>photobooks</v>
      </c>
      <c r="S27" s="13">
        <f>(J27/86400)+25569+(-6/24)</f>
        <v>42209.317824074074</v>
      </c>
      <c r="T27" s="13">
        <f>(I27/86400)+25569+(-6/24)</f>
        <v>42259.317824074074</v>
      </c>
    </row>
    <row r="28" spans="1:20" ht="30" x14ac:dyDescent="0.2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6">
        <f>E28/D28*100</f>
        <v>885</v>
      </c>
      <c r="P28" s="8">
        <f>E28/L28</f>
        <v>35.4</v>
      </c>
      <c r="Q28" t="str">
        <f>LEFT(N28,FIND("/",N28)-1)</f>
        <v>photography</v>
      </c>
      <c r="R28" t="str">
        <f>RIGHT(N28, LEN(N28)-FIND("/",N28))</f>
        <v>photobooks</v>
      </c>
      <c r="S28" s="13">
        <f>(J28/86400)+25569+(-6/24)</f>
        <v>42410.732002314813</v>
      </c>
      <c r="T28" s="13">
        <f>(I28/86400)+25569+(-6/24)</f>
        <v>42440.732002314813</v>
      </c>
    </row>
    <row r="29" spans="1:20" ht="60" x14ac:dyDescent="0.2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6">
        <f>E29/D29*100</f>
        <v>2</v>
      </c>
      <c r="P29" s="8">
        <f>E29/L29</f>
        <v>1</v>
      </c>
      <c r="Q29" t="str">
        <f>LEFT(N29,FIND("/",N29)-1)</f>
        <v>games</v>
      </c>
      <c r="R29" t="str">
        <f>RIGHT(N29, LEN(N29)-FIND("/",N29))</f>
        <v>video games</v>
      </c>
      <c r="S29" s="13">
        <f>(J29/86400)+25569+(-6/24)</f>
        <v>42066.483587962968</v>
      </c>
      <c r="T29" s="13">
        <f>(I29/86400)+25569+(-6/24)</f>
        <v>42096.441921296297</v>
      </c>
    </row>
    <row r="30" spans="1:20" ht="45" x14ac:dyDescent="0.2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6">
        <f>E30/D30*100</f>
        <v>1165</v>
      </c>
      <c r="P30" s="8">
        <f>E30/L30</f>
        <v>41.607142857142854</v>
      </c>
      <c r="Q30" t="str">
        <f>LEFT(N30,FIND("/",N30)-1)</f>
        <v>games</v>
      </c>
      <c r="R30" t="str">
        <f>RIGHT(N30, LEN(N30)-FIND("/",N30))</f>
        <v>tabletop games</v>
      </c>
      <c r="S30" s="13">
        <f>(J30/86400)+25569+(-6/24)</f>
        <v>42710.574618055558</v>
      </c>
      <c r="T30" s="13">
        <f>(I30/86400)+25569+(-6/24)</f>
        <v>42740.574618055558</v>
      </c>
    </row>
    <row r="31" spans="1:20" ht="60" x14ac:dyDescent="0.2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6">
        <f>E31/D31*100</f>
        <v>124</v>
      </c>
      <c r="P31" s="8">
        <f>E31/L31</f>
        <v>8.8571428571428577</v>
      </c>
      <c r="Q31" t="str">
        <f>LEFT(N31,FIND("/",N31)-1)</f>
        <v>theater</v>
      </c>
      <c r="R31" t="str">
        <f>RIGHT(N31, LEN(N31)-FIND("/",N31))</f>
        <v>plays</v>
      </c>
      <c r="S31" s="13">
        <f>(J31/86400)+25569+(-6/24)</f>
        <v>42066.761643518519</v>
      </c>
      <c r="T31" s="13">
        <f>(I31/86400)+25569+(-6/24)</f>
        <v>42094.707638888889</v>
      </c>
    </row>
    <row r="32" spans="1:20" ht="45" x14ac:dyDescent="0.2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6">
        <f>E32/D32*100</f>
        <v>129</v>
      </c>
      <c r="P32" s="8">
        <f>E32/L32</f>
        <v>43</v>
      </c>
      <c r="Q32" t="str">
        <f>LEFT(N32,FIND("/",N32)-1)</f>
        <v>theater</v>
      </c>
      <c r="R32" t="str">
        <f>RIGHT(N32, LEN(N32)-FIND("/",N32))</f>
        <v>musical</v>
      </c>
      <c r="S32" s="13">
        <f>(J32/86400)+25569+(-6/24)</f>
        <v>41877.636620370373</v>
      </c>
      <c r="T32" s="13">
        <f>(I32/86400)+25569+(-6/24)</f>
        <v>41907.636620370373</v>
      </c>
    </row>
    <row r="33" spans="1:20" ht="60" x14ac:dyDescent="0.2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6">
        <f>E33/D33*100</f>
        <v>180</v>
      </c>
      <c r="P33" s="8">
        <f>E33/L33</f>
        <v>12</v>
      </c>
      <c r="Q33" t="str">
        <f>LEFT(N33,FIND("/",N33)-1)</f>
        <v>theater</v>
      </c>
      <c r="R33" t="str">
        <f>RIGHT(N33, LEN(N33)-FIND("/",N33))</f>
        <v>plays</v>
      </c>
      <c r="S33" s="13">
        <f>(J33/86400)+25569+(-6/24)</f>
        <v>42477.479780092588</v>
      </c>
      <c r="T33" s="13">
        <f>(I33/86400)+25569+(-6/24)</f>
        <v>42500.625</v>
      </c>
    </row>
    <row r="34" spans="1:20" ht="45" x14ac:dyDescent="0.2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6">
        <f>E34/D34*100</f>
        <v>100</v>
      </c>
      <c r="P34" s="8">
        <f>E34/L34</f>
        <v>20</v>
      </c>
      <c r="Q34" t="str">
        <f>LEFT(N34,FIND("/",N34)-1)</f>
        <v>theater</v>
      </c>
      <c r="R34" t="str">
        <f>RIGHT(N34, LEN(N34)-FIND("/",N34))</f>
        <v>plays</v>
      </c>
      <c r="S34" s="13">
        <f>(J34/86400)+25569+(-6/24)</f>
        <v>42649.29923611111</v>
      </c>
      <c r="T34" s="13">
        <f>(I34/86400)+25569+(-6/24)</f>
        <v>42709.340902777782</v>
      </c>
    </row>
    <row r="35" spans="1:20" ht="45" x14ac:dyDescent="0.2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6">
        <f>E35/D35*100</f>
        <v>10</v>
      </c>
      <c r="P35" s="8">
        <f>E35/L35</f>
        <v>10</v>
      </c>
      <c r="Q35" t="str">
        <f>LEFT(N35,FIND("/",N35)-1)</f>
        <v>theater</v>
      </c>
      <c r="R35" t="str">
        <f>RIGHT(N35, LEN(N35)-FIND("/",N35))</f>
        <v>plays</v>
      </c>
      <c r="S35" s="13">
        <f>(J35/86400)+25569+(-6/24)</f>
        <v>41831.447939814811</v>
      </c>
      <c r="T35" s="13">
        <f>(I35/86400)+25569+(-6/24)</f>
        <v>41861.447939814811</v>
      </c>
    </row>
    <row r="36" spans="1:20" ht="45" x14ac:dyDescent="0.2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6">
        <f>E36/D36*100</f>
        <v>225</v>
      </c>
      <c r="P36" s="8">
        <f>E36/L36</f>
        <v>75</v>
      </c>
      <c r="Q36" t="str">
        <f>LEFT(N36,FIND("/",N36)-1)</f>
        <v>theater</v>
      </c>
      <c r="R36" t="str">
        <f>RIGHT(N36, LEN(N36)-FIND("/",N36))</f>
        <v>plays</v>
      </c>
      <c r="S36" s="13">
        <f>(J36/86400)+25569+(-6/24)</f>
        <v>42503.490868055553</v>
      </c>
      <c r="T36" s="13">
        <f>(I36/86400)+25569+(-6/24)</f>
        <v>42517.490868055553</v>
      </c>
    </row>
    <row r="37" spans="1:20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E37/D37*100</f>
        <v>286.13861386138615</v>
      </c>
      <c r="P37" s="8">
        <f>E37/L37</f>
        <v>19.266666666666666</v>
      </c>
      <c r="Q37" t="str">
        <f>LEFT(N37,FIND("/",N37)-1)</f>
        <v>theater</v>
      </c>
      <c r="R37" t="str">
        <f>RIGHT(N37, LEN(N37)-FIND("/",N37))</f>
        <v>plays</v>
      </c>
      <c r="S37" s="13">
        <f>(J37/86400)+25569+(-6/24)</f>
        <v>42282.520231481481</v>
      </c>
      <c r="T37" s="13">
        <f>(I37/86400)+25569+(-6/24)</f>
        <v>42342.561898148153</v>
      </c>
    </row>
    <row r="38" spans="1:20" ht="30" x14ac:dyDescent="0.2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>E38/D38*100</f>
        <v>2.7272727272727271</v>
      </c>
      <c r="P38" s="8">
        <f>E38/L38</f>
        <v>1</v>
      </c>
      <c r="Q38" t="str">
        <f>LEFT(N38,FIND("/",N38)-1)</f>
        <v>publishing</v>
      </c>
      <c r="R38" t="str">
        <f>RIGHT(N38, LEN(N38)-FIND("/",N38))</f>
        <v>translations</v>
      </c>
      <c r="S38" s="13">
        <f>(J38/86400)+25569+(-6/24)</f>
        <v>42524.417662037042</v>
      </c>
      <c r="T38" s="13">
        <f>(I38/86400)+25569+(-6/24)</f>
        <v>42549.417662037042</v>
      </c>
    </row>
    <row r="39" spans="1:20" ht="60" x14ac:dyDescent="0.2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>E39/D39*100</f>
        <v>382.71818181818185</v>
      </c>
      <c r="P39" s="8">
        <f>E39/L39</f>
        <v>15.035357142857142</v>
      </c>
      <c r="Q39" t="str">
        <f>LEFT(N39,FIND("/",N39)-1)</f>
        <v>music</v>
      </c>
      <c r="R39" t="str">
        <f>RIGHT(N39, LEN(N39)-FIND("/",N39))</f>
        <v>electronic music</v>
      </c>
      <c r="S39" s="13">
        <f>(J39/86400)+25569+(-6/24)</f>
        <v>41276.596817129626</v>
      </c>
      <c r="T39" s="13">
        <f>(I39/86400)+25569+(-6/24)</f>
        <v>41290.596817129626</v>
      </c>
    </row>
    <row r="40" spans="1:20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E40/D40*100</f>
        <v>240.79999999999998</v>
      </c>
      <c r="P40" s="8">
        <f>E40/L40</f>
        <v>23.153846153846153</v>
      </c>
      <c r="Q40" t="str">
        <f>LEFT(N40,FIND("/",N40)-1)</f>
        <v>music</v>
      </c>
      <c r="R40" t="str">
        <f>RIGHT(N40, LEN(N40)-FIND("/",N40))</f>
        <v>indie rock</v>
      </c>
      <c r="S40" s="13">
        <f>(J40/86400)+25569+(-6/24)</f>
        <v>40772.598749999997</v>
      </c>
      <c r="T40" s="13">
        <f>(I40/86400)+25569+(-6/24)</f>
        <v>40812.957638888889</v>
      </c>
    </row>
    <row r="41" spans="1:20" ht="45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E41/D41*100</f>
        <v>0</v>
      </c>
      <c r="P41" s="8" t="e">
        <f>E41/L41</f>
        <v>#DIV/0!</v>
      </c>
      <c r="Q41" t="str">
        <f>LEFT(N41,FIND("/",N41)-1)</f>
        <v>technology</v>
      </c>
      <c r="R41" t="str">
        <f>RIGHT(N41, LEN(N41)-FIND("/",N41))</f>
        <v>web</v>
      </c>
      <c r="S41" s="13">
        <f>(J41/86400)+25569+(-6/24)</f>
        <v>42248.684675925921</v>
      </c>
      <c r="T41" s="13">
        <f>(I41/86400)+25569+(-6/24)</f>
        <v>42303.684675925921</v>
      </c>
    </row>
    <row r="42" spans="1:20" ht="30" x14ac:dyDescent="0.2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6">
        <f>E42/D42*100</f>
        <v>120</v>
      </c>
      <c r="P42" s="8">
        <f>E42/L42</f>
        <v>22.5</v>
      </c>
      <c r="Q42" t="str">
        <f>LEFT(N42,FIND("/",N42)-1)</f>
        <v>music</v>
      </c>
      <c r="R42" t="str">
        <f>RIGHT(N42, LEN(N42)-FIND("/",N42))</f>
        <v>rock</v>
      </c>
      <c r="S42" s="13">
        <f>(J42/86400)+25569+(-6/24)</f>
        <v>41152.816400462965</v>
      </c>
      <c r="T42" s="13">
        <f>(I42/86400)+25569+(-6/24)</f>
        <v>41166.816400462965</v>
      </c>
    </row>
    <row r="43" spans="1:20" ht="60" x14ac:dyDescent="0.2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6">
        <f>E43/D43*100</f>
        <v>956</v>
      </c>
      <c r="P43" s="8">
        <f>E43/L43</f>
        <v>27.576923076923077</v>
      </c>
      <c r="Q43" t="str">
        <f>LEFT(N43,FIND("/",N43)-1)</f>
        <v>technology</v>
      </c>
      <c r="R43" t="str">
        <f>RIGHT(N43, LEN(N43)-FIND("/",N43))</f>
        <v>space exploration</v>
      </c>
      <c r="S43" s="13">
        <f>(J43/86400)+25569+(-6/24)</f>
        <v>42658.560277777782</v>
      </c>
      <c r="T43" s="13">
        <f>(I43/86400)+25569+(-6/24)</f>
        <v>42683.601944444439</v>
      </c>
    </row>
    <row r="44" spans="1:20" ht="60" x14ac:dyDescent="0.2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6">
        <f>E44/D44*100</f>
        <v>646.66666666666663</v>
      </c>
      <c r="P44" s="8">
        <f>E44/L44</f>
        <v>21.555555555555557</v>
      </c>
      <c r="Q44" t="str">
        <f>LEFT(N44,FIND("/",N44)-1)</f>
        <v>technology</v>
      </c>
      <c r="R44" t="str">
        <f>RIGHT(N44, LEN(N44)-FIND("/",N44))</f>
        <v>space exploration</v>
      </c>
      <c r="S44" s="13">
        <f>(J44/86400)+25569+(-6/24)</f>
        <v>42304.579409722224</v>
      </c>
      <c r="T44" s="13">
        <f>(I44/86400)+25569+(-6/24)</f>
        <v>42334.621076388888</v>
      </c>
    </row>
    <row r="45" spans="1:20" ht="60" x14ac:dyDescent="0.2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>E45/D45*100</f>
        <v>130</v>
      </c>
      <c r="P45" s="8">
        <f>E45/L45</f>
        <v>16.25</v>
      </c>
      <c r="Q45" t="str">
        <f>LEFT(N45,FIND("/",N45)-1)</f>
        <v>theater</v>
      </c>
      <c r="R45" t="str">
        <f>RIGHT(N45, LEN(N45)-FIND("/",N45))</f>
        <v>plays</v>
      </c>
      <c r="S45" s="13">
        <f>(J45/86400)+25569+(-6/24)</f>
        <v>42661.771539351852</v>
      </c>
      <c r="T45" s="13">
        <f>(I45/86400)+25569+(-6/24)</f>
        <v>42675.771539351852</v>
      </c>
    </row>
    <row r="46" spans="1:20" ht="60" x14ac:dyDescent="0.2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6">
        <f>E46/D46*100</f>
        <v>153.33333333333334</v>
      </c>
      <c r="P46" s="8">
        <f>E46/L46</f>
        <v>13.529411764705882</v>
      </c>
      <c r="Q46" t="str">
        <f>LEFT(N46,FIND("/",N46)-1)</f>
        <v>theater</v>
      </c>
      <c r="R46" t="str">
        <f>RIGHT(N46, LEN(N46)-FIND("/",N46))</f>
        <v>plays</v>
      </c>
      <c r="S46" s="13">
        <f>(J46/86400)+25569+(-6/24)</f>
        <v>42328.477141203708</v>
      </c>
      <c r="T46" s="13">
        <f>(I46/86400)+25569+(-6/24)</f>
        <v>42358.249305555553</v>
      </c>
    </row>
    <row r="47" spans="1:20" ht="30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>E47/D47*100</f>
        <v>13.333333333333334</v>
      </c>
      <c r="P47" s="8">
        <f>E47/L47</f>
        <v>10</v>
      </c>
      <c r="Q47" t="str">
        <f>LEFT(N47,FIND("/",N47)-1)</f>
        <v>theater</v>
      </c>
      <c r="R47" t="str">
        <f>RIGHT(N47, LEN(N47)-FIND("/",N47))</f>
        <v>plays</v>
      </c>
      <c r="S47" s="13">
        <f>(J47/86400)+25569+(-6/24)</f>
        <v>42122.443159722221</v>
      </c>
      <c r="T47" s="13">
        <f>(I47/86400)+25569+(-6/24)</f>
        <v>42152.443159722221</v>
      </c>
    </row>
    <row r="48" spans="1:20" ht="45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>E48/D48*100</f>
        <v>10</v>
      </c>
      <c r="P48" s="8">
        <f>E48/L48</f>
        <v>5</v>
      </c>
      <c r="Q48" t="str">
        <f>LEFT(N48,FIND("/",N48)-1)</f>
        <v>theater</v>
      </c>
      <c r="R48" t="str">
        <f>RIGHT(N48, LEN(N48)-FIND("/",N48))</f>
        <v>plays</v>
      </c>
      <c r="S48" s="13">
        <f>(J48/86400)+25569+(-6/24)</f>
        <v>41820.620821759258</v>
      </c>
      <c r="T48" s="13">
        <f>(I48/86400)+25569+(-6/24)</f>
        <v>41850.620821759258</v>
      </c>
    </row>
    <row r="49" spans="1:20" ht="60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>E49/D49*100</f>
        <v>2</v>
      </c>
      <c r="P49" s="8">
        <f>E49/L49</f>
        <v>1.5</v>
      </c>
      <c r="Q49" t="str">
        <f>LEFT(N49,FIND("/",N49)-1)</f>
        <v>theater</v>
      </c>
      <c r="R49" t="str">
        <f>RIGHT(N49, LEN(N49)-FIND("/",N49))</f>
        <v>plays</v>
      </c>
      <c r="S49" s="13">
        <f>(J49/86400)+25569+(-6/24)</f>
        <v>42306.939270833333</v>
      </c>
      <c r="T49" s="13">
        <f>(I49/86400)+25569+(-6/24)</f>
        <v>42322.708333333328</v>
      </c>
    </row>
    <row r="50" spans="1:20" ht="60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E50/D50*100</f>
        <v>100</v>
      </c>
      <c r="P50" s="8">
        <f>E50/L50</f>
        <v>21.857142857142858</v>
      </c>
      <c r="Q50" t="str">
        <f>LEFT(N50,FIND("/",N50)-1)</f>
        <v>music</v>
      </c>
      <c r="R50" t="str">
        <f>RIGHT(N50, LEN(N50)-FIND("/",N50))</f>
        <v>rock</v>
      </c>
      <c r="S50" s="13">
        <f>(J50/86400)+25569+(-6/24)</f>
        <v>42793.450821759259</v>
      </c>
      <c r="T50" s="13">
        <f>(I50/86400)+25569+(-6/24)</f>
        <v>42796.450821759259</v>
      </c>
    </row>
    <row r="51" spans="1:20" ht="30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>E51/D51*100</f>
        <v>95.477386934673376</v>
      </c>
      <c r="P51" s="8">
        <f>E51/L51</f>
        <v>47.5</v>
      </c>
      <c r="Q51" t="str">
        <f>LEFT(N51,FIND("/",N51)-1)</f>
        <v>journalism</v>
      </c>
      <c r="R51" t="str">
        <f>RIGHT(N51, LEN(N51)-FIND("/",N51))</f>
        <v>audio</v>
      </c>
      <c r="S51" s="13">
        <f>(J51/86400)+25569+(-6/24)</f>
        <v>42556.557187500002</v>
      </c>
      <c r="T51" s="13">
        <f>(I51/86400)+25569+(-6/24)</f>
        <v>42563.557187500002</v>
      </c>
    </row>
    <row r="52" spans="1:20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>E52/D52*100</f>
        <v>58.291457286432156</v>
      </c>
      <c r="P52" s="8">
        <f>E52/L52</f>
        <v>58</v>
      </c>
      <c r="Q52" t="str">
        <f>LEFT(N52,FIND("/",N52)-1)</f>
        <v>theater</v>
      </c>
      <c r="R52" t="str">
        <f>RIGHT(N52, LEN(N52)-FIND("/",N52))</f>
        <v>spaces</v>
      </c>
      <c r="S52" s="13">
        <f>(J52/86400)+25569+(-6/24)</f>
        <v>42678.682083333333</v>
      </c>
      <c r="T52" s="13">
        <f>(I52/86400)+25569+(-6/24)</f>
        <v>42683.723750000005</v>
      </c>
    </row>
    <row r="53" spans="1:20" ht="60" x14ac:dyDescent="0.2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6">
        <f>E53/D53*100</f>
        <v>102.49999999999999</v>
      </c>
      <c r="P53" s="8">
        <f>E53/L53</f>
        <v>15.76923076923077</v>
      </c>
      <c r="Q53" t="str">
        <f>LEFT(N53,FIND("/",N53)-1)</f>
        <v>film &amp; video</v>
      </c>
      <c r="R53" t="str">
        <f>RIGHT(N53, LEN(N53)-FIND("/",N53))</f>
        <v>shorts</v>
      </c>
      <c r="S53" s="13">
        <f>(J53/86400)+25569+(-6/24)</f>
        <v>42042.365613425922</v>
      </c>
      <c r="T53" s="13">
        <f>(I53/86400)+25569+(-6/24)</f>
        <v>42057.229166666672</v>
      </c>
    </row>
    <row r="54" spans="1:20" ht="45" x14ac:dyDescent="0.2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>E54/D54*100</f>
        <v>0</v>
      </c>
      <c r="P54" s="8" t="e">
        <f>E54/L54</f>
        <v>#DIV/0!</v>
      </c>
      <c r="Q54" t="str">
        <f>LEFT(N54,FIND("/",N54)-1)</f>
        <v>film &amp; video</v>
      </c>
      <c r="R54" t="str">
        <f>RIGHT(N54, LEN(N54)-FIND("/",N54))</f>
        <v>drama</v>
      </c>
      <c r="S54" s="13">
        <f>(J54/86400)+25569+(-6/24)</f>
        <v>42438.711273148147</v>
      </c>
      <c r="T54" s="13">
        <f>(I54/86400)+25569+(-6/24)</f>
        <v>42468.669606481482</v>
      </c>
    </row>
    <row r="55" spans="1:20" ht="60" x14ac:dyDescent="0.2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6">
        <f>E55/D55*100</f>
        <v>12.5</v>
      </c>
      <c r="P55" s="8">
        <f>E55/L55</f>
        <v>12.5</v>
      </c>
      <c r="Q55" t="str">
        <f>LEFT(N55,FIND("/",N55)-1)</f>
        <v>games</v>
      </c>
      <c r="R55" t="str">
        <f>RIGHT(N55, LEN(N55)-FIND("/",N55))</f>
        <v>video games</v>
      </c>
      <c r="S55" s="13">
        <f>(J55/86400)+25569+(-6/24)</f>
        <v>42440.570277777777</v>
      </c>
      <c r="T55" s="13">
        <f>(I55/86400)+25569+(-6/24)</f>
        <v>42470.528611111113</v>
      </c>
    </row>
    <row r="56" spans="1:20" ht="60" x14ac:dyDescent="0.2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6">
        <f>E56/D56*100</f>
        <v>100</v>
      </c>
      <c r="P56" s="8">
        <f>E56/L56</f>
        <v>40</v>
      </c>
      <c r="Q56" t="str">
        <f>LEFT(N56,FIND("/",N56)-1)</f>
        <v>publishing</v>
      </c>
      <c r="R56" t="str">
        <f>RIGHT(N56, LEN(N56)-FIND("/",N56))</f>
        <v>nonfiction</v>
      </c>
      <c r="S56" s="13">
        <f>(J56/86400)+25569+(-6/24)</f>
        <v>42396.5940625</v>
      </c>
      <c r="T56" s="13">
        <f>(I56/86400)+25569+(-6/24)</f>
        <v>42415.082638888889</v>
      </c>
    </row>
    <row r="57" spans="1:20" ht="60" x14ac:dyDescent="0.2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6">
        <f>E57/D57*100</f>
        <v>298.5</v>
      </c>
      <c r="P57" s="8">
        <f>E57/L57</f>
        <v>35.117647058823529</v>
      </c>
      <c r="Q57" t="str">
        <f>LEFT(N57,FIND("/",N57)-1)</f>
        <v>games</v>
      </c>
      <c r="R57" t="str">
        <f>RIGHT(N57, LEN(N57)-FIND("/",N57))</f>
        <v>tabletop games</v>
      </c>
      <c r="S57" s="13">
        <f>(J57/86400)+25569+(-6/24)</f>
        <v>42689.603090277778</v>
      </c>
      <c r="T57" s="13">
        <f>(I57/86400)+25569+(-6/24)</f>
        <v>42696.603090277778</v>
      </c>
    </row>
    <row r="58" spans="1:20" ht="60" x14ac:dyDescent="0.2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6">
        <f>E58/D58*100</f>
        <v>0</v>
      </c>
      <c r="P58" s="8" t="e">
        <f>E58/L58</f>
        <v>#DIV/0!</v>
      </c>
      <c r="Q58" t="str">
        <f>LEFT(N58,FIND("/",N58)-1)</f>
        <v>technology</v>
      </c>
      <c r="R58" t="str">
        <f>RIGHT(N58, LEN(N58)-FIND("/",N58))</f>
        <v>web</v>
      </c>
      <c r="S58" s="13">
        <f>(J58/86400)+25569+(-6/24)</f>
        <v>42466.608888888892</v>
      </c>
      <c r="T58" s="13">
        <f>(I58/86400)+25569+(-6/24)</f>
        <v>42490.666666666672</v>
      </c>
    </row>
    <row r="59" spans="1:20" ht="60" x14ac:dyDescent="0.2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6">
        <f>E59/D59*100</f>
        <v>136</v>
      </c>
      <c r="P59" s="8">
        <f>E59/L59</f>
        <v>13.6</v>
      </c>
      <c r="Q59" t="str">
        <f>LEFT(N59,FIND("/",N59)-1)</f>
        <v>theater</v>
      </c>
      <c r="R59" t="str">
        <f>RIGHT(N59, LEN(N59)-FIND("/",N59))</f>
        <v>plays</v>
      </c>
      <c r="S59" s="13">
        <f>(J59/86400)+25569+(-6/24)</f>
        <v>42401.360983796301</v>
      </c>
      <c r="T59" s="13">
        <f>(I59/86400)+25569+(-6/24)</f>
        <v>42425.75</v>
      </c>
    </row>
    <row r="60" spans="1:20" ht="60" x14ac:dyDescent="0.2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6">
        <f>E60/D60*100</f>
        <v>5</v>
      </c>
      <c r="P60" s="8">
        <f>E60/L60</f>
        <v>10</v>
      </c>
      <c r="Q60" t="str">
        <f>LEFT(N60,FIND("/",N60)-1)</f>
        <v>theater</v>
      </c>
      <c r="R60" t="str">
        <f>RIGHT(N60, LEN(N60)-FIND("/",N60))</f>
        <v>plays</v>
      </c>
      <c r="S60" s="13">
        <f>(J60/86400)+25569+(-6/24)</f>
        <v>42261.382916666669</v>
      </c>
      <c r="T60" s="13">
        <f>(I60/86400)+25569+(-6/24)</f>
        <v>42265.915972222225</v>
      </c>
    </row>
    <row r="61" spans="1:20" ht="60" x14ac:dyDescent="0.2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6">
        <f>E61/D61*100</f>
        <v>0</v>
      </c>
      <c r="P61" s="8" t="e">
        <f>E61/L61</f>
        <v>#DIV/0!</v>
      </c>
      <c r="Q61" t="str">
        <f>LEFT(N61,FIND("/",N61)-1)</f>
        <v>theater</v>
      </c>
      <c r="R61" t="str">
        <f>RIGHT(N61, LEN(N61)-FIND("/",N61))</f>
        <v>plays</v>
      </c>
      <c r="S61" s="13">
        <f>(J61/86400)+25569+(-6/24)</f>
        <v>42809.395914351851</v>
      </c>
      <c r="T61" s="13">
        <f>(I61/86400)+25569+(-6/24)</f>
        <v>42828.395914351851</v>
      </c>
    </row>
    <row r="62" spans="1:20" ht="60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>E62/D62*100</f>
        <v>65</v>
      </c>
      <c r="P62" s="8">
        <f>E62/L62</f>
        <v>14.444444444444445</v>
      </c>
      <c r="Q62" t="str">
        <f>LEFT(N62,FIND("/",N62)-1)</f>
        <v>theater</v>
      </c>
      <c r="R62" t="str">
        <f>RIGHT(N62, LEN(N62)-FIND("/",N62))</f>
        <v>musical</v>
      </c>
      <c r="S62" s="13">
        <f>(J62/86400)+25569+(-6/24)</f>
        <v>42144.165532407409</v>
      </c>
      <c r="T62" s="13">
        <f>(I62/86400)+25569+(-6/24)</f>
        <v>42165.165532407409</v>
      </c>
    </row>
    <row r="63" spans="1:20" ht="45" x14ac:dyDescent="0.2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6">
        <f>E63/D63*100</f>
        <v>138.5</v>
      </c>
      <c r="P63" s="8">
        <f>E63/L63</f>
        <v>30.777777777777779</v>
      </c>
      <c r="Q63" t="str">
        <f>LEFT(N63,FIND("/",N63)-1)</f>
        <v>theater</v>
      </c>
      <c r="R63" t="str">
        <f>RIGHT(N63, LEN(N63)-FIND("/",N63))</f>
        <v>plays</v>
      </c>
      <c r="S63" s="13">
        <f>(J63/86400)+25569+(-6/24)</f>
        <v>42312.624594907407</v>
      </c>
      <c r="T63" s="13">
        <f>(I63/86400)+25569+(-6/24)</f>
        <v>42340.624594907407</v>
      </c>
    </row>
    <row r="64" spans="1:20" ht="45" x14ac:dyDescent="0.2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6">
        <f>E64/D64*100</f>
        <v>100</v>
      </c>
      <c r="P64" s="8">
        <f>E64/L64</f>
        <v>22.222222222222221</v>
      </c>
      <c r="Q64" t="str">
        <f>LEFT(N64,FIND("/",N64)-1)</f>
        <v>theater</v>
      </c>
      <c r="R64" t="str">
        <f>RIGHT(N64, LEN(N64)-FIND("/",N64))</f>
        <v>plays</v>
      </c>
      <c r="S64" s="13">
        <f>(J64/86400)+25569+(-6/24)</f>
        <v>42466.894166666665</v>
      </c>
      <c r="T64" s="13">
        <f>(I64/86400)+25569+(-6/24)</f>
        <v>42477.729166666672</v>
      </c>
    </row>
    <row r="65" spans="1:20" ht="45" x14ac:dyDescent="0.2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>E65/D65*100</f>
        <v>100.49999999999999</v>
      </c>
      <c r="P65" s="8">
        <f>E65/L65</f>
        <v>18.272727272727273</v>
      </c>
      <c r="Q65" t="str">
        <f>LEFT(N65,FIND("/",N65)-1)</f>
        <v>theater</v>
      </c>
      <c r="R65" t="str">
        <f>RIGHT(N65, LEN(N65)-FIND("/",N65))</f>
        <v>plays</v>
      </c>
      <c r="S65" s="13">
        <f>(J65/86400)+25569+(-6/24)</f>
        <v>42101.578819444447</v>
      </c>
      <c r="T65" s="13">
        <f>(I65/86400)+25569+(-6/24)</f>
        <v>42123.708333333328</v>
      </c>
    </row>
    <row r="66" spans="1:20" ht="30" x14ac:dyDescent="0.2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6">
        <f>E66/D66*100</f>
        <v>210</v>
      </c>
      <c r="P66" s="8">
        <f>E66/L66</f>
        <v>105</v>
      </c>
      <c r="Q66" t="str">
        <f>LEFT(N66,FIND("/",N66)-1)</f>
        <v>theater</v>
      </c>
      <c r="R66" t="str">
        <f>RIGHT(N66, LEN(N66)-FIND("/",N66))</f>
        <v>plays</v>
      </c>
      <c r="S66" s="13">
        <f>(J66/86400)+25569+(-6/24)</f>
        <v>42147.479930555557</v>
      </c>
      <c r="T66" s="13">
        <f>(I66/86400)+25569+(-6/24)</f>
        <v>42177.479930555557</v>
      </c>
    </row>
    <row r="67" spans="1:20" ht="60" x14ac:dyDescent="0.2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6">
        <f>E67/D67*100</f>
        <v>160</v>
      </c>
      <c r="P67" s="8">
        <f>E67/L67</f>
        <v>40</v>
      </c>
      <c r="Q67" t="str">
        <f>LEFT(N67,FIND("/",N67)-1)</f>
        <v>theater</v>
      </c>
      <c r="R67" t="str">
        <f>RIGHT(N67, LEN(N67)-FIND("/",N67))</f>
        <v>plays</v>
      </c>
      <c r="S67" s="13">
        <f>(J67/86400)+25569+(-6/24)</f>
        <v>42460.69222222222</v>
      </c>
      <c r="T67" s="13">
        <f>(I67/86400)+25569+(-6/24)</f>
        <v>42481.69222222222</v>
      </c>
    </row>
    <row r="68" spans="1:20" ht="60" x14ac:dyDescent="0.2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6">
        <f>E68/D68*100</f>
        <v>35</v>
      </c>
      <c r="P68" s="8">
        <f>E68/L68</f>
        <v>17.5</v>
      </c>
      <c r="Q68" t="str">
        <f>LEFT(N68,FIND("/",N68)-1)</f>
        <v>theater</v>
      </c>
      <c r="R68" t="str">
        <f>RIGHT(N68, LEN(N68)-FIND("/",N68))</f>
        <v>plays</v>
      </c>
      <c r="S68" s="13">
        <f>(J68/86400)+25569+(-6/24)</f>
        <v>42019.433761574073</v>
      </c>
      <c r="T68" s="13">
        <f>(I68/86400)+25569+(-6/24)</f>
        <v>42049.227083333331</v>
      </c>
    </row>
    <row r="69" spans="1:20" ht="60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E69/D69*100</f>
        <v>109.54545454545455</v>
      </c>
      <c r="P69" s="8">
        <f>E69/L69</f>
        <v>20.083333333333332</v>
      </c>
      <c r="Q69" t="str">
        <f>LEFT(N69,FIND("/",N69)-1)</f>
        <v>theater</v>
      </c>
      <c r="R69" t="str">
        <f>RIGHT(N69, LEN(N69)-FIND("/",N69))</f>
        <v>plays</v>
      </c>
      <c r="S69" s="13">
        <f>(J69/86400)+25569+(-6/24)</f>
        <v>42142.264016203699</v>
      </c>
      <c r="T69" s="13">
        <f>(I69/86400)+25569+(-6/24)</f>
        <v>42155.708333333328</v>
      </c>
    </row>
    <row r="70" spans="1:20" ht="60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E70/D70*100</f>
        <v>104</v>
      </c>
      <c r="P70" s="8">
        <f>E70/L70</f>
        <v>26</v>
      </c>
      <c r="Q70" t="str">
        <f>LEFT(N70,FIND("/",N70)-1)</f>
        <v>theater</v>
      </c>
      <c r="R70" t="str">
        <f>RIGHT(N70, LEN(N70)-FIND("/",N70))</f>
        <v>plays</v>
      </c>
      <c r="S70" s="13">
        <f>(J70/86400)+25569+(-6/24)</f>
        <v>42665.201736111107</v>
      </c>
      <c r="T70" s="13">
        <f>(I70/86400)+25569+(-6/24)</f>
        <v>42725.243402777778</v>
      </c>
    </row>
    <row r="71" spans="1:20" ht="45" x14ac:dyDescent="0.2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6">
        <f>E71/D71*100</f>
        <v>104</v>
      </c>
      <c r="P71" s="8">
        <f>E71/L71</f>
        <v>21.666666666666668</v>
      </c>
      <c r="Q71" t="str">
        <f>LEFT(N71,FIND("/",N71)-1)</f>
        <v>film &amp; video</v>
      </c>
      <c r="R71" t="str">
        <f>RIGHT(N71, LEN(N71)-FIND("/",N71))</f>
        <v>shorts</v>
      </c>
      <c r="S71" s="13">
        <f>(J71/86400)+25569+(-6/24)</f>
        <v>41716.467847222222</v>
      </c>
      <c r="T71" s="13">
        <f>(I71/86400)+25569+(-6/24)</f>
        <v>41736.467847222222</v>
      </c>
    </row>
    <row r="72" spans="1:20" ht="60" x14ac:dyDescent="0.2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>E72/D72*100</f>
        <v>0</v>
      </c>
      <c r="P72" s="8" t="e">
        <f>E72/L72</f>
        <v>#DIV/0!</v>
      </c>
      <c r="Q72" t="str">
        <f>LEFT(N72,FIND("/",N72)-1)</f>
        <v>technology</v>
      </c>
      <c r="R72" t="str">
        <f>RIGHT(N72, LEN(N72)-FIND("/",N72))</f>
        <v>web</v>
      </c>
      <c r="S72" s="13">
        <f>(J72/86400)+25569+(-6/24)</f>
        <v>42300.575648148151</v>
      </c>
      <c r="T72" s="13">
        <f>(I72/86400)+25569+(-6/24)</f>
        <v>42330.617314814815</v>
      </c>
    </row>
    <row r="73" spans="1:20" ht="60" x14ac:dyDescent="0.2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6">
        <f>E73/D73*100</f>
        <v>238</v>
      </c>
      <c r="P73" s="8">
        <f>E73/L73</f>
        <v>33.055555555555557</v>
      </c>
      <c r="Q73" t="str">
        <f>LEFT(N73,FIND("/",N73)-1)</f>
        <v>publishing</v>
      </c>
      <c r="R73" t="str">
        <f>RIGHT(N73, LEN(N73)-FIND("/",N73))</f>
        <v>nonfiction</v>
      </c>
      <c r="S73" s="13">
        <f>(J73/86400)+25569+(-6/24)</f>
        <v>41234.804560185185</v>
      </c>
      <c r="T73" s="13">
        <f>(I73/86400)+25569+(-6/24)</f>
        <v>41248.804560185185</v>
      </c>
    </row>
    <row r="74" spans="1:20" ht="60" x14ac:dyDescent="0.2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6">
        <f>E74/D74*100</f>
        <v>218.00000000000003</v>
      </c>
      <c r="P74" s="8">
        <f>E74/L74</f>
        <v>19.464285714285715</v>
      </c>
      <c r="Q74" t="str">
        <f>LEFT(N74,FIND("/",N74)-1)</f>
        <v>music</v>
      </c>
      <c r="R74" t="str">
        <f>RIGHT(N74, LEN(N74)-FIND("/",N74))</f>
        <v>metal</v>
      </c>
      <c r="S74" s="13">
        <f>(J74/86400)+25569+(-6/24)</f>
        <v>42609.061990740738</v>
      </c>
      <c r="T74" s="13">
        <f>(I74/86400)+25569+(-6/24)</f>
        <v>42668.541666666672</v>
      </c>
    </row>
    <row r="75" spans="1:20" ht="90" x14ac:dyDescent="0.2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6">
        <f>E75/D75*100</f>
        <v>242</v>
      </c>
      <c r="P75" s="8">
        <f>E75/L75</f>
        <v>24.2</v>
      </c>
      <c r="Q75" t="str">
        <f>LEFT(N75,FIND("/",N75)-1)</f>
        <v>theater</v>
      </c>
      <c r="R75" t="str">
        <f>RIGHT(N75, LEN(N75)-FIND("/",N75))</f>
        <v>plays</v>
      </c>
      <c r="S75" s="13">
        <f>(J75/86400)+25569+(-6/24)</f>
        <v>42107.371018518519</v>
      </c>
      <c r="T75" s="13">
        <f>(I75/86400)+25569+(-6/24)</f>
        <v>42167.371018518519</v>
      </c>
    </row>
    <row r="76" spans="1:20" ht="30" x14ac:dyDescent="0.2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6">
        <f>E76/D76*100</f>
        <v>0.8</v>
      </c>
      <c r="P76" s="8">
        <f>E76/L76</f>
        <v>1</v>
      </c>
      <c r="Q76" t="str">
        <f>LEFT(N76,FIND("/",N76)-1)</f>
        <v>games</v>
      </c>
      <c r="R76" t="str">
        <f>RIGHT(N76, LEN(N76)-FIND("/",N76))</f>
        <v>video games</v>
      </c>
      <c r="S76" s="13">
        <f>(J76/86400)+25569+(-6/24)</f>
        <v>41647.382256944446</v>
      </c>
      <c r="T76" s="13">
        <f>(I76/86400)+25569+(-6/24)</f>
        <v>41667.382256944446</v>
      </c>
    </row>
    <row r="77" spans="1:20" ht="45" x14ac:dyDescent="0.2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6">
        <f>E77/D77*100</f>
        <v>48</v>
      </c>
      <c r="P77" s="8">
        <f>E77/L77</f>
        <v>30</v>
      </c>
      <c r="Q77" t="str">
        <f>LEFT(N77,FIND("/",N77)-1)</f>
        <v>food</v>
      </c>
      <c r="R77" t="str">
        <f>RIGHT(N77, LEN(N77)-FIND("/",N77))</f>
        <v>small batch</v>
      </c>
      <c r="S77" s="13">
        <f>(J77/86400)+25569+(-6/24)</f>
        <v>42807.505173611113</v>
      </c>
      <c r="T77" s="13">
        <f>(I77/86400)+25569+(-6/24)</f>
        <v>42814.505173611113</v>
      </c>
    </row>
    <row r="78" spans="1:20" ht="60" x14ac:dyDescent="0.2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6">
        <f>E78/D78*100</f>
        <v>156.4</v>
      </c>
      <c r="P78" s="8">
        <f>E78/L78</f>
        <v>30.076923076923077</v>
      </c>
      <c r="Q78" t="str">
        <f>LEFT(N78,FIND("/",N78)-1)</f>
        <v>music</v>
      </c>
      <c r="R78" t="str">
        <f>RIGHT(N78, LEN(N78)-FIND("/",N78))</f>
        <v>classical music</v>
      </c>
      <c r="S78" s="13">
        <f>(J78/86400)+25569+(-6/24)</f>
        <v>40513.857615740737</v>
      </c>
      <c r="T78" s="13">
        <f>(I78/86400)+25569+(-6/24)</f>
        <v>40544.875</v>
      </c>
    </row>
    <row r="79" spans="1:20" ht="45" x14ac:dyDescent="0.2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6">
        <f>E79/D79*100</f>
        <v>242</v>
      </c>
      <c r="P79" s="8">
        <f>E79/L79</f>
        <v>43.214285714285715</v>
      </c>
      <c r="Q79" t="str">
        <f>LEFT(N79,FIND("/",N79)-1)</f>
        <v>theater</v>
      </c>
      <c r="R79" t="str">
        <f>RIGHT(N79, LEN(N79)-FIND("/",N79))</f>
        <v>plays</v>
      </c>
      <c r="S79" s="13">
        <f>(J79/86400)+25569+(-6/24)</f>
        <v>42559.526724537034</v>
      </c>
      <c r="T79" s="13">
        <f>(I79/86400)+25569+(-6/24)</f>
        <v>42589.526724537034</v>
      </c>
    </row>
    <row r="80" spans="1:20" ht="60" x14ac:dyDescent="0.2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6">
        <f>E80/D80*100</f>
        <v>32</v>
      </c>
      <c r="P80" s="8">
        <f>E80/L80</f>
        <v>26.666666666666668</v>
      </c>
      <c r="Q80" t="str">
        <f>LEFT(N80,FIND("/",N80)-1)</f>
        <v>theater</v>
      </c>
      <c r="R80" t="str">
        <f>RIGHT(N80, LEN(N80)-FIND("/",N80))</f>
        <v>plays</v>
      </c>
      <c r="S80" s="13">
        <f>(J80/86400)+25569+(-6/24)</f>
        <v>42257.340833333335</v>
      </c>
      <c r="T80" s="13">
        <f>(I80/86400)+25569+(-6/24)</f>
        <v>42271.340833333335</v>
      </c>
    </row>
    <row r="81" spans="1:20" ht="45" x14ac:dyDescent="0.2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>E81/D81*100</f>
        <v>100</v>
      </c>
      <c r="P81" s="8">
        <f>E81/L81</f>
        <v>27.777777777777779</v>
      </c>
      <c r="Q81" t="str">
        <f>LEFT(N81,FIND("/",N81)-1)</f>
        <v>theater</v>
      </c>
      <c r="R81" t="str">
        <f>RIGHT(N81, LEN(N81)-FIND("/",N81))</f>
        <v>plays</v>
      </c>
      <c r="S81" s="13">
        <f>(J81/86400)+25569+(-6/24)</f>
        <v>42437.148680555554</v>
      </c>
      <c r="T81" s="13">
        <f>(I81/86400)+25569+(-6/24)</f>
        <v>42465.10701388889</v>
      </c>
    </row>
    <row r="82" spans="1:20" ht="30" x14ac:dyDescent="0.2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>E82/D82*100</f>
        <v>112.00000000000001</v>
      </c>
      <c r="P82" s="8">
        <f>E82/L82</f>
        <v>11.666666666666666</v>
      </c>
      <c r="Q82" t="str">
        <f>LEFT(N82,FIND("/",N82)-1)</f>
        <v>theater</v>
      </c>
      <c r="R82" t="str">
        <f>RIGHT(N82, LEN(N82)-FIND("/",N82))</f>
        <v>plays</v>
      </c>
      <c r="S82" s="13">
        <f>(J82/86400)+25569+(-6/24)</f>
        <v>42378.228344907402</v>
      </c>
      <c r="T82" s="13">
        <f>(I82/86400)+25569+(-6/24)</f>
        <v>42418.666666666672</v>
      </c>
    </row>
    <row r="83" spans="1:20" ht="45" x14ac:dyDescent="0.2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>E83/D83*100</f>
        <v>140</v>
      </c>
      <c r="P83" s="8">
        <f>E83/L83</f>
        <v>35</v>
      </c>
      <c r="Q83" t="str">
        <f>LEFT(N83,FIND("/",N83)-1)</f>
        <v>theater</v>
      </c>
      <c r="R83" t="str">
        <f>RIGHT(N83, LEN(N83)-FIND("/",N83))</f>
        <v>plays</v>
      </c>
      <c r="S83" s="13">
        <f>(J83/86400)+25569+(-6/24)</f>
        <v>42088.661354166667</v>
      </c>
      <c r="T83" s="13">
        <f>(I83/86400)+25569+(-6/24)</f>
        <v>42118.661354166667</v>
      </c>
    </row>
    <row r="84" spans="1:20" ht="60" x14ac:dyDescent="0.2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6">
        <f>E84/D84*100</f>
        <v>100</v>
      </c>
      <c r="P84" s="8">
        <f>E84/L84</f>
        <v>31.25</v>
      </c>
      <c r="Q84" t="str">
        <f>LEFT(N84,FIND("/",N84)-1)</f>
        <v>theater</v>
      </c>
      <c r="R84" t="str">
        <f>RIGHT(N84, LEN(N84)-FIND("/",N84))</f>
        <v>plays</v>
      </c>
      <c r="S84" s="13">
        <f>(J84/86400)+25569+(-6/24)</f>
        <v>42124.591111111113</v>
      </c>
      <c r="T84" s="13">
        <f>(I84/86400)+25569+(-6/24)</f>
        <v>42154.591111111113</v>
      </c>
    </row>
    <row r="85" spans="1:20" ht="45" x14ac:dyDescent="0.2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6">
        <f>E85/D85*100</f>
        <v>202</v>
      </c>
      <c r="P85" s="8">
        <f>E85/L85</f>
        <v>29.705882352941178</v>
      </c>
      <c r="Q85" t="str">
        <f>LEFT(N85,FIND("/",N85)-1)</f>
        <v>theater</v>
      </c>
      <c r="R85" t="str">
        <f>RIGHT(N85, LEN(N85)-FIND("/",N85))</f>
        <v>plays</v>
      </c>
      <c r="S85" s="13">
        <f>(J85/86400)+25569+(-6/24)</f>
        <v>42179.648472222223</v>
      </c>
      <c r="T85" s="13">
        <f>(I85/86400)+25569+(-6/24)</f>
        <v>42195.5</v>
      </c>
    </row>
    <row r="86" spans="1:20" ht="45" x14ac:dyDescent="0.2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6">
        <f>E86/D86*100</f>
        <v>150</v>
      </c>
      <c r="P86" s="8">
        <f>E86/L86</f>
        <v>41.666666666666664</v>
      </c>
      <c r="Q86" t="str">
        <f>LEFT(N86,FIND("/",N86)-1)</f>
        <v>theater</v>
      </c>
      <c r="R86" t="str">
        <f>RIGHT(N86, LEN(N86)-FIND("/",N86))</f>
        <v>plays</v>
      </c>
      <c r="S86" s="13">
        <f>(J86/86400)+25569+(-6/24)</f>
        <v>42528.772013888884</v>
      </c>
      <c r="T86" s="13">
        <f>(I86/86400)+25569+(-6/24)</f>
        <v>42566.651388888888</v>
      </c>
    </row>
    <row r="87" spans="1:20" ht="60" x14ac:dyDescent="0.2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6">
        <f>E87/D87*100</f>
        <v>100.4</v>
      </c>
      <c r="P87" s="8">
        <f>E87/L87</f>
        <v>31.375</v>
      </c>
      <c r="Q87" t="str">
        <f>LEFT(N87,FIND("/",N87)-1)</f>
        <v>theater</v>
      </c>
      <c r="R87" t="str">
        <f>RIGHT(N87, LEN(N87)-FIND("/",N87))</f>
        <v>plays</v>
      </c>
      <c r="S87" s="13">
        <f>(J87/86400)+25569+(-6/24)</f>
        <v>42075.557395833333</v>
      </c>
      <c r="T87" s="13">
        <f>(I87/86400)+25569+(-6/24)</f>
        <v>42105.557395833333</v>
      </c>
    </row>
    <row r="88" spans="1:20" ht="60" x14ac:dyDescent="0.2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6">
        <f>E88/D88*100</f>
        <v>184</v>
      </c>
      <c r="P88" s="8">
        <f>E88/L88</f>
        <v>30.666666666666668</v>
      </c>
      <c r="Q88" t="str">
        <f>LEFT(N88,FIND("/",N88)-1)</f>
        <v>theater</v>
      </c>
      <c r="R88" t="str">
        <f>RIGHT(N88, LEN(N88)-FIND("/",N88))</f>
        <v>plays</v>
      </c>
      <c r="S88" s="13">
        <f>(J88/86400)+25569+(-6/24)</f>
        <v>42383.543124999997</v>
      </c>
      <c r="T88" s="13">
        <f>(I88/86400)+25569+(-6/24)</f>
        <v>42413.543124999997</v>
      </c>
    </row>
    <row r="89" spans="1:20" ht="60" x14ac:dyDescent="0.2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6">
        <f>E89/D89*100</f>
        <v>100</v>
      </c>
      <c r="P89" s="8">
        <f>E89/L89</f>
        <v>11.363636363636363</v>
      </c>
      <c r="Q89" t="str">
        <f>LEFT(N89,FIND("/",N89)-1)</f>
        <v>theater</v>
      </c>
      <c r="R89" t="str">
        <f>RIGHT(N89, LEN(N89)-FIND("/",N89))</f>
        <v>plays</v>
      </c>
      <c r="S89" s="13">
        <f>(J89/86400)+25569+(-6/24)</f>
        <v>41971.631076388891</v>
      </c>
      <c r="T89" s="13">
        <f>(I89/86400)+25569+(-6/24)</f>
        <v>41996.631076388891</v>
      </c>
    </row>
    <row r="90" spans="1:20" ht="60" x14ac:dyDescent="0.2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>E90/D90*100</f>
        <v>330</v>
      </c>
      <c r="P90" s="8">
        <f>E90/L90</f>
        <v>43.421052631578945</v>
      </c>
      <c r="Q90" t="str">
        <f>LEFT(N90,FIND("/",N90)-1)</f>
        <v>theater</v>
      </c>
      <c r="R90" t="str">
        <f>RIGHT(N90, LEN(N90)-FIND("/",N90))</f>
        <v>plays</v>
      </c>
      <c r="S90" s="13">
        <f>(J90/86400)+25569+(-6/24)</f>
        <v>42487.37700231481</v>
      </c>
      <c r="T90" s="13">
        <f>(I90/86400)+25569+(-6/24)</f>
        <v>42521.208333333328</v>
      </c>
    </row>
    <row r="91" spans="1:20" ht="45" x14ac:dyDescent="0.2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6">
        <f>E91/D91*100</f>
        <v>227.99999999999997</v>
      </c>
      <c r="P91" s="8">
        <f>E91/L91</f>
        <v>57</v>
      </c>
      <c r="Q91" t="str">
        <f>LEFT(N91,FIND("/",N91)-1)</f>
        <v>theater</v>
      </c>
      <c r="R91" t="str">
        <f>RIGHT(N91, LEN(N91)-FIND("/",N91))</f>
        <v>plays</v>
      </c>
      <c r="S91" s="13">
        <f>(J91/86400)+25569+(-6/24)</f>
        <v>42045.59238425926</v>
      </c>
      <c r="T91" s="13">
        <f>(I91/86400)+25569+(-6/24)</f>
        <v>42075.550717592589</v>
      </c>
    </row>
    <row r="92" spans="1:20" ht="60" x14ac:dyDescent="0.2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6">
        <f>E92/D92*100</f>
        <v>108</v>
      </c>
      <c r="P92" s="8">
        <f>E92/L92</f>
        <v>38.571428571428569</v>
      </c>
      <c r="Q92" t="str">
        <f>LEFT(N92,FIND("/",N92)-1)</f>
        <v>theater</v>
      </c>
      <c r="R92" t="str">
        <f>RIGHT(N92, LEN(N92)-FIND("/",N92))</f>
        <v>plays</v>
      </c>
      <c r="S92" s="13">
        <f>(J92/86400)+25569+(-6/24)</f>
        <v>42571.376192129625</v>
      </c>
      <c r="T92" s="13">
        <f>(I92/86400)+25569+(-6/24)</f>
        <v>42583.320138888885</v>
      </c>
    </row>
    <row r="93" spans="1:20" ht="60" x14ac:dyDescent="0.2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6">
        <f>E93/D93*100</f>
        <v>7.6</v>
      </c>
      <c r="P93" s="8">
        <f>E93/L93</f>
        <v>4.75</v>
      </c>
      <c r="Q93" t="str">
        <f>LEFT(N93,FIND("/",N93)-1)</f>
        <v>theater</v>
      </c>
      <c r="R93" t="str">
        <f>RIGHT(N93, LEN(N93)-FIND("/",N93))</f>
        <v>plays</v>
      </c>
      <c r="S93" s="13">
        <f>(J93/86400)+25569+(-6/24)</f>
        <v>42002.29488425926</v>
      </c>
      <c r="T93" s="13">
        <f>(I93/86400)+25569+(-6/24)</f>
        <v>42032.29488425926</v>
      </c>
    </row>
    <row r="94" spans="1:20" ht="60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>E94/D94*100</f>
        <v>0</v>
      </c>
      <c r="P94" s="8" t="e">
        <f>E94/L94</f>
        <v>#DIV/0!</v>
      </c>
      <c r="Q94" t="str">
        <f>LEFT(N94,FIND("/",N94)-1)</f>
        <v>theater</v>
      </c>
      <c r="R94" t="str">
        <f>RIGHT(N94, LEN(N94)-FIND("/",N94))</f>
        <v>plays</v>
      </c>
      <c r="S94" s="13">
        <f>(J94/86400)+25569+(-6/24)</f>
        <v>42732.537523148145</v>
      </c>
      <c r="T94" s="13">
        <f>(I94/86400)+25569+(-6/24)</f>
        <v>42762.537523148145</v>
      </c>
    </row>
    <row r="95" spans="1:20" ht="45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E95/D95*100</f>
        <v>0</v>
      </c>
      <c r="P95" s="8" t="e">
        <f>E95/L95</f>
        <v>#DIV/0!</v>
      </c>
      <c r="Q95" t="str">
        <f>LEFT(N95,FIND("/",N95)-1)</f>
        <v>theater</v>
      </c>
      <c r="R95" t="str">
        <f>RIGHT(N95, LEN(N95)-FIND("/",N95))</f>
        <v>plays</v>
      </c>
      <c r="S95" s="13">
        <f>(J95/86400)+25569+(-6/24)</f>
        <v>41926.874884259261</v>
      </c>
      <c r="T95" s="13">
        <f>(I95/86400)+25569+(-6/24)</f>
        <v>41936.874884259261</v>
      </c>
    </row>
    <row r="96" spans="1:20" ht="4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E96/D96*100</f>
        <v>0</v>
      </c>
      <c r="P96" s="8" t="e">
        <f>E96/L96</f>
        <v>#DIV/0!</v>
      </c>
      <c r="Q96" t="str">
        <f>LEFT(N96,FIND("/",N96)-1)</f>
        <v>games</v>
      </c>
      <c r="R96" t="str">
        <f>RIGHT(N96, LEN(N96)-FIND("/",N96))</f>
        <v>mobile games</v>
      </c>
      <c r="S96" s="13">
        <f>(J96/86400)+25569+(-6/24)</f>
        <v>41776.034780092596</v>
      </c>
      <c r="T96" s="13">
        <f>(I96/86400)+25569+(-6/24)</f>
        <v>41806.034780092596</v>
      </c>
    </row>
    <row r="97" spans="1:20" ht="60" x14ac:dyDescent="0.2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6">
        <f>E97/D97*100</f>
        <v>153.33333333333334</v>
      </c>
      <c r="P97" s="8">
        <f>E97/L97</f>
        <v>30.666666666666668</v>
      </c>
      <c r="Q97" t="str">
        <f>LEFT(N97,FIND("/",N97)-1)</f>
        <v>film &amp; video</v>
      </c>
      <c r="R97" t="str">
        <f>RIGHT(N97, LEN(N97)-FIND("/",N97))</f>
        <v>shorts</v>
      </c>
      <c r="S97" s="13">
        <f>(J97/86400)+25569+(-6/24)</f>
        <v>40844.441643518519</v>
      </c>
      <c r="T97" s="13">
        <f>(I97/86400)+25569+(-6/24)</f>
        <v>40904.483310185184</v>
      </c>
    </row>
    <row r="98" spans="1:20" ht="30" x14ac:dyDescent="0.2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6">
        <f>E98/D98*100</f>
        <v>125.33333333333334</v>
      </c>
      <c r="P98" s="8">
        <f>E98/L98</f>
        <v>41.777777777777779</v>
      </c>
      <c r="Q98" t="str">
        <f>LEFT(N98,FIND("/",N98)-1)</f>
        <v>film &amp; video</v>
      </c>
      <c r="R98" t="str">
        <f>RIGHT(N98, LEN(N98)-FIND("/",N98))</f>
        <v>documentary</v>
      </c>
      <c r="S98" s="13">
        <f>(J98/86400)+25569+(-6/24)</f>
        <v>42425.326898148152</v>
      </c>
      <c r="T98" s="13">
        <f>(I98/86400)+25569+(-6/24)</f>
        <v>42465.416666666672</v>
      </c>
    </row>
    <row r="99" spans="1:20" ht="60" x14ac:dyDescent="0.2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6">
        <f>E99/D99*100</f>
        <v>103.33333333333334</v>
      </c>
      <c r="P99" s="8">
        <f>E99/L99</f>
        <v>28.181818181818183</v>
      </c>
      <c r="Q99" t="str">
        <f>LEFT(N99,FIND("/",N99)-1)</f>
        <v>music</v>
      </c>
      <c r="R99" t="str">
        <f>RIGHT(N99, LEN(N99)-FIND("/",N99))</f>
        <v>rock</v>
      </c>
      <c r="S99" s="13">
        <f>(J99/86400)+25569+(-6/24)</f>
        <v>40927.223460648151</v>
      </c>
      <c r="T99" s="13">
        <f>(I99/86400)+25569+(-6/24)</f>
        <v>40953.575694444444</v>
      </c>
    </row>
    <row r="100" spans="1:20" ht="45" x14ac:dyDescent="0.2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6">
        <f>E100/D100*100</f>
        <v>100</v>
      </c>
      <c r="P100" s="8">
        <f>E100/L100</f>
        <v>18.75</v>
      </c>
      <c r="Q100" t="str">
        <f>LEFT(N100,FIND("/",N100)-1)</f>
        <v>music</v>
      </c>
      <c r="R100" t="str">
        <f>RIGHT(N100, LEN(N100)-FIND("/",N100))</f>
        <v>metal</v>
      </c>
      <c r="S100" s="13">
        <f>(J100/86400)+25569+(-6/24)</f>
        <v>42078.542048611111</v>
      </c>
      <c r="T100" s="13">
        <f>(I100/86400)+25569+(-6/24)</f>
        <v>42108.542048611111</v>
      </c>
    </row>
    <row r="101" spans="1:20" ht="45" x14ac:dyDescent="0.2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6">
        <f>E101/D101*100</f>
        <v>100</v>
      </c>
      <c r="P101" s="8">
        <f>E101/L101</f>
        <v>30</v>
      </c>
      <c r="Q101" t="str">
        <f>LEFT(N101,FIND("/",N101)-1)</f>
        <v>music</v>
      </c>
      <c r="R101" t="str">
        <f>RIGHT(N101, LEN(N101)-FIND("/",N101))</f>
        <v>metal</v>
      </c>
      <c r="S101" s="13">
        <f>(J101/86400)+25569+(-6/24)</f>
        <v>42021.582280092596</v>
      </c>
      <c r="T101" s="13">
        <f>(I101/86400)+25569+(-6/24)</f>
        <v>42051.582280092596</v>
      </c>
    </row>
    <row r="102" spans="1:20" ht="45" x14ac:dyDescent="0.2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6">
        <f>E102/D102*100</f>
        <v>14.083333333333334</v>
      </c>
      <c r="P102" s="8">
        <f>E102/L102</f>
        <v>10.5625</v>
      </c>
      <c r="Q102" t="str">
        <f>LEFT(N102,FIND("/",N102)-1)</f>
        <v>games</v>
      </c>
      <c r="R102" t="str">
        <f>RIGHT(N102, LEN(N102)-FIND("/",N102))</f>
        <v>video games</v>
      </c>
      <c r="S102" s="13">
        <f>(J102/86400)+25569+(-6/24)</f>
        <v>42396.723807870367</v>
      </c>
      <c r="T102" s="13">
        <f>(I102/86400)+25569+(-6/24)</f>
        <v>42411.723807870367</v>
      </c>
    </row>
    <row r="103" spans="1:20" ht="45" x14ac:dyDescent="0.2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6">
        <f>E103/D103*100</f>
        <v>125</v>
      </c>
      <c r="P103" s="8">
        <f>E103/L103</f>
        <v>53.571428571428569</v>
      </c>
      <c r="Q103" t="str">
        <f>LEFT(N103,FIND("/",N103)-1)</f>
        <v>publishing</v>
      </c>
      <c r="R103" t="str">
        <f>RIGHT(N103, LEN(N103)-FIND("/",N103))</f>
        <v>nonfiction</v>
      </c>
      <c r="S103" s="13">
        <f>(J103/86400)+25569+(-6/24)</f>
        <v>41799.564340277779</v>
      </c>
      <c r="T103" s="13">
        <f>(I103/86400)+25569+(-6/24)</f>
        <v>41834.564340277779</v>
      </c>
    </row>
    <row r="104" spans="1:20" ht="30" x14ac:dyDescent="0.2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6">
        <f>E104/D104*100</f>
        <v>100</v>
      </c>
      <c r="P104" s="8">
        <f>E104/L104</f>
        <v>27.272727272727273</v>
      </c>
      <c r="Q104" t="str">
        <f>LEFT(N104,FIND("/",N104)-1)</f>
        <v>music</v>
      </c>
      <c r="R104" t="str">
        <f>RIGHT(N104, LEN(N104)-FIND("/",N104))</f>
        <v>rock</v>
      </c>
      <c r="S104" s="13">
        <f>(J104/86400)+25569+(-6/24)</f>
        <v>41634.547013888892</v>
      </c>
      <c r="T104" s="13">
        <f>(I104/86400)+25569+(-6/24)</f>
        <v>41670.542361111111</v>
      </c>
    </row>
    <row r="105" spans="1:20" ht="45" x14ac:dyDescent="0.2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6">
        <f>E105/D105*100</f>
        <v>100.33333333333334</v>
      </c>
      <c r="P105" s="8">
        <f>E105/L105</f>
        <v>37.625</v>
      </c>
      <c r="Q105" t="str">
        <f>LEFT(N105,FIND("/",N105)-1)</f>
        <v>music</v>
      </c>
      <c r="R105" t="str">
        <f>RIGHT(N105, LEN(N105)-FIND("/",N105))</f>
        <v>rock</v>
      </c>
      <c r="S105" s="13">
        <f>(J105/86400)+25569+(-6/24)</f>
        <v>41169.595590277779</v>
      </c>
      <c r="T105" s="13">
        <f>(I105/86400)+25569+(-6/24)</f>
        <v>41199.595590277779</v>
      </c>
    </row>
    <row r="106" spans="1:20" ht="45" x14ac:dyDescent="0.2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6">
        <f>E106/D106*100</f>
        <v>100</v>
      </c>
      <c r="P106" s="8">
        <f>E106/L106</f>
        <v>27.272727272727273</v>
      </c>
      <c r="Q106" t="str">
        <f>LEFT(N106,FIND("/",N106)-1)</f>
        <v>music</v>
      </c>
      <c r="R106" t="str">
        <f>RIGHT(N106, LEN(N106)-FIND("/",N106))</f>
        <v>indie rock</v>
      </c>
      <c r="S106" s="13">
        <f>(J106/86400)+25569+(-6/24)</f>
        <v>41365.678159722222</v>
      </c>
      <c r="T106" s="13">
        <f>(I106/86400)+25569+(-6/24)</f>
        <v>41379.678159722222</v>
      </c>
    </row>
    <row r="107" spans="1:20" ht="60" x14ac:dyDescent="0.2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6">
        <f>E107/D107*100</f>
        <v>105.66666666666666</v>
      </c>
      <c r="P107" s="8">
        <f>E107/L107</f>
        <v>22.642857142857142</v>
      </c>
      <c r="Q107" t="str">
        <f>LEFT(N107,FIND("/",N107)-1)</f>
        <v>music</v>
      </c>
      <c r="R107" t="str">
        <f>RIGHT(N107, LEN(N107)-FIND("/",N107))</f>
        <v>electronic music</v>
      </c>
      <c r="S107" s="13">
        <f>(J107/86400)+25569+(-6/24)</f>
        <v>42194.50167824074</v>
      </c>
      <c r="T107" s="13">
        <f>(I107/86400)+25569+(-6/24)</f>
        <v>42208.50167824074</v>
      </c>
    </row>
    <row r="108" spans="1:20" ht="60" x14ac:dyDescent="0.2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>E108/D108*100</f>
        <v>185</v>
      </c>
      <c r="P108" s="8">
        <f>E108/L108</f>
        <v>50.454545454545453</v>
      </c>
      <c r="Q108" t="str">
        <f>LEFT(N108,FIND("/",N108)-1)</f>
        <v>music</v>
      </c>
      <c r="R108" t="str">
        <f>RIGHT(N108, LEN(N108)-FIND("/",N108))</f>
        <v>rock</v>
      </c>
      <c r="S108" s="13">
        <f>(J108/86400)+25569+(-6/24)</f>
        <v>40687.035844907405</v>
      </c>
      <c r="T108" s="13">
        <f>(I108/86400)+25569+(-6/24)</f>
        <v>40749.034722222219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E109/D109*100</f>
        <v>350.16666666666663</v>
      </c>
      <c r="P109" s="8">
        <f>E109/L109</f>
        <v>75.035714285714292</v>
      </c>
      <c r="Q109" t="str">
        <f>LEFT(N109,FIND("/",N109)-1)</f>
        <v>music</v>
      </c>
      <c r="R109" t="str">
        <f>RIGHT(N109, LEN(N109)-FIND("/",N109))</f>
        <v>rock</v>
      </c>
      <c r="S109" s="13">
        <f>(J109/86400)+25569+(-6/24)</f>
        <v>40564.782511574071</v>
      </c>
      <c r="T109" s="13">
        <f>(I109/86400)+25569+(-6/24)</f>
        <v>40579.782511574071</v>
      </c>
    </row>
    <row r="110" spans="1:20" ht="45" x14ac:dyDescent="0.2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6">
        <f>E110/D110*100</f>
        <v>182</v>
      </c>
      <c r="P110" s="8">
        <f>E110/L110</f>
        <v>34.125</v>
      </c>
      <c r="Q110" t="str">
        <f>LEFT(N110,FIND("/",N110)-1)</f>
        <v>food</v>
      </c>
      <c r="R110" t="str">
        <f>RIGHT(N110, LEN(N110)-FIND("/",N110))</f>
        <v>small batch</v>
      </c>
      <c r="S110" s="13">
        <f>(J110/86400)+25569+(-6/24)</f>
        <v>42452.531828703708</v>
      </c>
      <c r="T110" s="13">
        <f>(I110/86400)+25569+(-6/24)</f>
        <v>42480.531828703708</v>
      </c>
    </row>
    <row r="111" spans="1:20" ht="45" x14ac:dyDescent="0.2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6">
        <f>E111/D111*100</f>
        <v>133.44333333333333</v>
      </c>
      <c r="P111" s="8">
        <f>E111/L111</f>
        <v>25.020624999999999</v>
      </c>
      <c r="Q111" t="str">
        <f>LEFT(N111,FIND("/",N111)-1)</f>
        <v>music</v>
      </c>
      <c r="R111" t="str">
        <f>RIGHT(N111, LEN(N111)-FIND("/",N111))</f>
        <v>indie rock</v>
      </c>
      <c r="S111" s="13">
        <f>(J111/86400)+25569+(-6/24)</f>
        <v>41107.476782407408</v>
      </c>
      <c r="T111" s="13">
        <f>(I111/86400)+25569+(-6/24)</f>
        <v>41117.833333333336</v>
      </c>
    </row>
    <row r="112" spans="1:20" ht="60" x14ac:dyDescent="0.2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6">
        <f>E112/D112*100</f>
        <v>265.66666666666669</v>
      </c>
      <c r="P112" s="8">
        <f>E112/L112</f>
        <v>26.566666666666666</v>
      </c>
      <c r="Q112" t="str">
        <f>LEFT(N112,FIND("/",N112)-1)</f>
        <v>music</v>
      </c>
      <c r="R112" t="str">
        <f>RIGHT(N112, LEN(N112)-FIND("/",N112))</f>
        <v>indie rock</v>
      </c>
      <c r="S112" s="13">
        <f>(J112/86400)+25569+(-6/24)</f>
        <v>40991.458055555559</v>
      </c>
      <c r="T112" s="13">
        <f>(I112/86400)+25569+(-6/24)</f>
        <v>41021.458055555559</v>
      </c>
    </row>
    <row r="113" spans="1:20" ht="60" x14ac:dyDescent="0.2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6">
        <f>E113/D113*100</f>
        <v>164</v>
      </c>
      <c r="P113" s="8">
        <f>E113/L113</f>
        <v>10.040816326530612</v>
      </c>
      <c r="Q113" t="str">
        <f>LEFT(N113,FIND("/",N113)-1)</f>
        <v>technology</v>
      </c>
      <c r="R113" t="str">
        <f>RIGHT(N113, LEN(N113)-FIND("/",N113))</f>
        <v>space exploration</v>
      </c>
      <c r="S113" s="13">
        <f>(J113/86400)+25569+(-6/24)</f>
        <v>42024.61513888889</v>
      </c>
      <c r="T113" s="13">
        <f>(I113/86400)+25569+(-6/24)</f>
        <v>42054.61513888889</v>
      </c>
    </row>
    <row r="114" spans="1:20" ht="45" x14ac:dyDescent="0.2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6">
        <f>E114/D114*100</f>
        <v>103.33333333333334</v>
      </c>
      <c r="P114" s="8">
        <f>E114/L114</f>
        <v>18.235294117647058</v>
      </c>
      <c r="Q114" t="str">
        <f>LEFT(N114,FIND("/",N114)-1)</f>
        <v>technology</v>
      </c>
      <c r="R114" t="str">
        <f>RIGHT(N114, LEN(N114)-FIND("/",N114))</f>
        <v>hardware</v>
      </c>
      <c r="S114" s="13">
        <f>(J114/86400)+25569+(-6/24)</f>
        <v>42044.781851851847</v>
      </c>
      <c r="T114" s="13">
        <f>(I114/86400)+25569+(-6/24)</f>
        <v>42074.74018518519</v>
      </c>
    </row>
    <row r="115" spans="1:20" ht="45" x14ac:dyDescent="0.2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6">
        <f>E115/D115*100</f>
        <v>100</v>
      </c>
      <c r="P115" s="8">
        <f>E115/L115</f>
        <v>30</v>
      </c>
      <c r="Q115" t="str">
        <f>LEFT(N115,FIND("/",N115)-1)</f>
        <v>theater</v>
      </c>
      <c r="R115" t="str">
        <f>RIGHT(N115, LEN(N115)-FIND("/",N115))</f>
        <v>musical</v>
      </c>
      <c r="S115" s="13">
        <f>(J115/86400)+25569+(-6/24)</f>
        <v>42012.90253472222</v>
      </c>
      <c r="T115" s="13">
        <f>(I115/86400)+25569+(-6/24)</f>
        <v>42027.875</v>
      </c>
    </row>
    <row r="116" spans="1:20" ht="45" x14ac:dyDescent="0.2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6">
        <f>E116/D116*100</f>
        <v>457.74666666666673</v>
      </c>
      <c r="P116" s="8">
        <f>E116/L116</f>
        <v>23.275254237288134</v>
      </c>
      <c r="Q116" t="str">
        <f>LEFT(N116,FIND("/",N116)-1)</f>
        <v>theater</v>
      </c>
      <c r="R116" t="str">
        <f>RIGHT(N116, LEN(N116)-FIND("/",N116))</f>
        <v>spaces</v>
      </c>
      <c r="S116" s="13">
        <f>(J116/86400)+25569+(-6/24)</f>
        <v>41885.228842592594</v>
      </c>
      <c r="T116" s="13">
        <f>(I116/86400)+25569+(-6/24)</f>
        <v>41915.228842592594</v>
      </c>
    </row>
    <row r="117" spans="1:20" ht="45" x14ac:dyDescent="0.2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6">
        <f>E117/D117*100</f>
        <v>123.66666666666666</v>
      </c>
      <c r="P117" s="8">
        <f>E117/L117</f>
        <v>14.84</v>
      </c>
      <c r="Q117" t="str">
        <f>LEFT(N117,FIND("/",N117)-1)</f>
        <v>theater</v>
      </c>
      <c r="R117" t="str">
        <f>RIGHT(N117, LEN(N117)-FIND("/",N117))</f>
        <v>spaces</v>
      </c>
      <c r="S117" s="13">
        <f>(J117/86400)+25569+(-6/24)</f>
        <v>42334.218935185185</v>
      </c>
      <c r="T117" s="13">
        <f>(I117/86400)+25569+(-6/24)</f>
        <v>42361.707638888889</v>
      </c>
    </row>
    <row r="118" spans="1:20" ht="60" x14ac:dyDescent="0.2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6">
        <f>E118/D118*100</f>
        <v>0</v>
      </c>
      <c r="P118" s="8" t="e">
        <f>E118/L118</f>
        <v>#DIV/0!</v>
      </c>
      <c r="Q118" t="str">
        <f>LEFT(N118,FIND("/",N118)-1)</f>
        <v>theater</v>
      </c>
      <c r="R118" t="str">
        <f>RIGHT(N118, LEN(N118)-FIND("/",N118))</f>
        <v>spaces</v>
      </c>
      <c r="S118" s="13">
        <f>(J118/86400)+25569+(-6/24)</f>
        <v>42027.582800925928</v>
      </c>
      <c r="T118" s="13">
        <f>(I118/86400)+25569+(-6/24)</f>
        <v>42064.794444444444</v>
      </c>
    </row>
    <row r="119" spans="1:20" ht="60" x14ac:dyDescent="0.2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6">
        <f>E119/D119*100</f>
        <v>175</v>
      </c>
      <c r="P119" s="8">
        <f>E119/L119</f>
        <v>29.166666666666668</v>
      </c>
      <c r="Q119" t="str">
        <f>LEFT(N119,FIND("/",N119)-1)</f>
        <v>theater</v>
      </c>
      <c r="R119" t="str">
        <f>RIGHT(N119, LEN(N119)-FIND("/",N119))</f>
        <v>plays</v>
      </c>
      <c r="S119" s="13">
        <f>(J119/86400)+25569+(-6/24)</f>
        <v>41889.518229166664</v>
      </c>
      <c r="T119" s="13">
        <f>(I119/86400)+25569+(-6/24)</f>
        <v>41919.518229166664</v>
      </c>
    </row>
    <row r="120" spans="1:20" ht="60" x14ac:dyDescent="0.2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6">
        <f>E120/D120*100</f>
        <v>289</v>
      </c>
      <c r="P120" s="8">
        <f>E120/L120</f>
        <v>43.35</v>
      </c>
      <c r="Q120" t="str">
        <f>LEFT(N120,FIND("/",N120)-1)</f>
        <v>theater</v>
      </c>
      <c r="R120" t="str">
        <f>RIGHT(N120, LEN(N120)-FIND("/",N120))</f>
        <v>plays</v>
      </c>
      <c r="S120" s="13">
        <f>(J120/86400)+25569+(-6/24)</f>
        <v>42521.041504629626</v>
      </c>
      <c r="T120" s="13">
        <f>(I120/86400)+25569+(-6/24)</f>
        <v>42529.332638888889</v>
      </c>
    </row>
    <row r="121" spans="1:20" ht="45" x14ac:dyDescent="0.2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6">
        <f>E121/D121*100</f>
        <v>128.33333333333334</v>
      </c>
      <c r="P121" s="8">
        <f>E121/L121</f>
        <v>27.5</v>
      </c>
      <c r="Q121" t="str">
        <f>LEFT(N121,FIND("/",N121)-1)</f>
        <v>theater</v>
      </c>
      <c r="R121" t="str">
        <f>RIGHT(N121, LEN(N121)-FIND("/",N121))</f>
        <v>plays</v>
      </c>
      <c r="S121" s="13">
        <f>(J121/86400)+25569+(-6/24)</f>
        <v>42535.72865740741</v>
      </c>
      <c r="T121" s="13">
        <f>(I121/86400)+25569+(-6/24)</f>
        <v>42595.72865740741</v>
      </c>
    </row>
    <row r="122" spans="1:20" ht="45" x14ac:dyDescent="0.2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6">
        <f>E122/D122*100</f>
        <v>113.33333333333333</v>
      </c>
      <c r="P122" s="8">
        <f>E122/L122</f>
        <v>20</v>
      </c>
      <c r="Q122" t="str">
        <f>LEFT(N122,FIND("/",N122)-1)</f>
        <v>theater</v>
      </c>
      <c r="R122" t="str">
        <f>RIGHT(N122, LEN(N122)-FIND("/",N122))</f>
        <v>plays</v>
      </c>
      <c r="S122" s="13">
        <f>(J122/86400)+25569+(-6/24)</f>
        <v>41918.630833333329</v>
      </c>
      <c r="T122" s="13">
        <f>(I122/86400)+25569+(-6/24)</f>
        <v>41945.75</v>
      </c>
    </row>
    <row r="123" spans="1:20" ht="60" x14ac:dyDescent="0.2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6">
        <f>E123/D123*100</f>
        <v>104</v>
      </c>
      <c r="P123" s="8">
        <f>E123/L123</f>
        <v>52</v>
      </c>
      <c r="Q123" t="str">
        <f>LEFT(N123,FIND("/",N123)-1)</f>
        <v>theater</v>
      </c>
      <c r="R123" t="str">
        <f>RIGHT(N123, LEN(N123)-FIND("/",N123))</f>
        <v>plays</v>
      </c>
      <c r="S123" s="13">
        <f>(J123/86400)+25569+(-6/24)</f>
        <v>41921.029976851853</v>
      </c>
      <c r="T123" s="13">
        <f>(I123/86400)+25569+(-6/24)</f>
        <v>41938.875</v>
      </c>
    </row>
    <row r="124" spans="1:20" ht="60" x14ac:dyDescent="0.2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6">
        <f>E124/D124*100</f>
        <v>123</v>
      </c>
      <c r="P124" s="8">
        <f>E124/L124</f>
        <v>46.125</v>
      </c>
      <c r="Q124" t="str">
        <f>LEFT(N124,FIND("/",N124)-1)</f>
        <v>theater</v>
      </c>
      <c r="R124" t="str">
        <f>RIGHT(N124, LEN(N124)-FIND("/",N124))</f>
        <v>plays</v>
      </c>
      <c r="S124" s="13">
        <f>(J124/86400)+25569+(-6/24)</f>
        <v>42516.753368055557</v>
      </c>
      <c r="T124" s="13">
        <f>(I124/86400)+25569+(-6/24)</f>
        <v>42546.753368055557</v>
      </c>
    </row>
    <row r="125" spans="1:20" ht="60" x14ac:dyDescent="0.2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6">
        <f>E125/D125*100</f>
        <v>250.66666666666669</v>
      </c>
      <c r="P125" s="8">
        <f>E125/L125</f>
        <v>44.235294117647058</v>
      </c>
      <c r="Q125" t="str">
        <f>LEFT(N125,FIND("/",N125)-1)</f>
        <v>theater</v>
      </c>
      <c r="R125" t="str">
        <f>RIGHT(N125, LEN(N125)-FIND("/",N125))</f>
        <v>plays</v>
      </c>
      <c r="S125" s="13">
        <f>(J125/86400)+25569+(-6/24)</f>
        <v>42596.394699074073</v>
      </c>
      <c r="T125" s="13">
        <f>(I125/86400)+25569+(-6/24)</f>
        <v>42606.915972222225</v>
      </c>
    </row>
    <row r="126" spans="1:20" ht="60" x14ac:dyDescent="0.2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6">
        <f>E126/D126*100</f>
        <v>136.33666666666667</v>
      </c>
      <c r="P126" s="8">
        <f>E126/L126</f>
        <v>15.148518518518518</v>
      </c>
      <c r="Q126" t="str">
        <f>LEFT(N126,FIND("/",N126)-1)</f>
        <v>theater</v>
      </c>
      <c r="R126" t="str">
        <f>RIGHT(N126, LEN(N126)-FIND("/",N126))</f>
        <v>plays</v>
      </c>
      <c r="S126" s="13">
        <f>(J126/86400)+25569+(-6/24)</f>
        <v>42461.439745370371</v>
      </c>
      <c r="T126" s="13">
        <f>(I126/86400)+25569+(-6/24)</f>
        <v>42521.439745370371</v>
      </c>
    </row>
    <row r="127" spans="1:20" ht="60" x14ac:dyDescent="0.2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6">
        <f>E127/D127*100</f>
        <v>127</v>
      </c>
      <c r="P127" s="8">
        <f>E127/L127</f>
        <v>25.4</v>
      </c>
      <c r="Q127" t="str">
        <f>LEFT(N127,FIND("/",N127)-1)</f>
        <v>theater</v>
      </c>
      <c r="R127" t="str">
        <f>RIGHT(N127, LEN(N127)-FIND("/",N127))</f>
        <v>plays</v>
      </c>
      <c r="S127" s="13">
        <f>(J127/86400)+25569+(-6/24)</f>
        <v>42401.695219907408</v>
      </c>
      <c r="T127" s="13">
        <f>(I127/86400)+25569+(-6/24)</f>
        <v>42418.645833333328</v>
      </c>
    </row>
    <row r="128" spans="1:20" ht="45" x14ac:dyDescent="0.2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6">
        <f>E128/D128*100</f>
        <v>143.33333333333334</v>
      </c>
      <c r="P128" s="8">
        <f>E128/L128</f>
        <v>21.5</v>
      </c>
      <c r="Q128" t="str">
        <f>LEFT(N128,FIND("/",N128)-1)</f>
        <v>theater</v>
      </c>
      <c r="R128" t="str">
        <f>RIGHT(N128, LEN(N128)-FIND("/",N128))</f>
        <v>plays</v>
      </c>
      <c r="S128" s="13">
        <f>(J128/86400)+25569+(-6/24)</f>
        <v>42160.401817129634</v>
      </c>
      <c r="T128" s="13">
        <f>(I128/86400)+25569+(-6/24)</f>
        <v>42190.401817129634</v>
      </c>
    </row>
    <row r="129" spans="1:20" ht="45" x14ac:dyDescent="0.2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6">
        <f>E129/D129*100</f>
        <v>0</v>
      </c>
      <c r="P129" s="8" t="e">
        <f>E129/L129</f>
        <v>#DIV/0!</v>
      </c>
      <c r="Q129" t="str">
        <f>LEFT(N129,FIND("/",N129)-1)</f>
        <v>theater</v>
      </c>
      <c r="R129" t="str">
        <f>RIGHT(N129, LEN(N129)-FIND("/",N129))</f>
        <v>plays</v>
      </c>
      <c r="S129" s="13">
        <f>(J129/86400)+25569+(-6/24)</f>
        <v>41948.707465277781</v>
      </c>
      <c r="T129" s="13">
        <f>(I129/86400)+25569+(-6/24)</f>
        <v>41963.707465277781</v>
      </c>
    </row>
    <row r="130" spans="1:20" ht="60" x14ac:dyDescent="0.2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6">
        <f>E130/D130*100</f>
        <v>28.666666666666668</v>
      </c>
      <c r="P130" s="8">
        <f>E130/L130</f>
        <v>14.333333333333334</v>
      </c>
      <c r="Q130" t="str">
        <f>LEFT(N130,FIND("/",N130)-1)</f>
        <v>theater</v>
      </c>
      <c r="R130" t="str">
        <f>RIGHT(N130, LEN(N130)-FIND("/",N130))</f>
        <v>plays</v>
      </c>
      <c r="S130" s="13">
        <f>(J130/86400)+25569+(-6/24)</f>
        <v>42512.376747685186</v>
      </c>
      <c r="T130" s="13">
        <f>(I130/86400)+25569+(-6/24)</f>
        <v>42572.376747685186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E131/D131*100</f>
        <v>148.88888888888889</v>
      </c>
      <c r="P131" s="8">
        <f>E131/L131</f>
        <v>15.129032258064516</v>
      </c>
      <c r="Q131" t="str">
        <f>LEFT(N131,FIND("/",N131)-1)</f>
        <v>theater</v>
      </c>
      <c r="R131" t="str">
        <f>RIGHT(N131, LEN(N131)-FIND("/",N131))</f>
        <v>plays</v>
      </c>
      <c r="S131" s="13">
        <f>(J131/86400)+25569+(-6/24)</f>
        <v>42433.511886574073</v>
      </c>
      <c r="T131" s="13">
        <f>(I131/86400)+25569+(-6/24)</f>
        <v>42442.666666666672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E132/D132*100</f>
        <v>129.12912912912913</v>
      </c>
      <c r="P132" s="8">
        <f>E132/L132</f>
        <v>30.714285714285715</v>
      </c>
      <c r="Q132" t="str">
        <f>LEFT(N132,FIND("/",N132)-1)</f>
        <v>theater</v>
      </c>
      <c r="R132" t="str">
        <f>RIGHT(N132, LEN(N132)-FIND("/",N132))</f>
        <v>plays</v>
      </c>
      <c r="S132" s="13">
        <f>(J132/86400)+25569+(-6/24)</f>
        <v>42308.941307870366</v>
      </c>
      <c r="T132" s="13">
        <f>(I132/86400)+25569+(-6/24)</f>
        <v>42338.6875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E133/D133*100</f>
        <v>101.72910662824208</v>
      </c>
      <c r="P133" s="8">
        <f>E133/L133</f>
        <v>25.214285714285715</v>
      </c>
      <c r="Q133" t="str">
        <f>LEFT(N133,FIND("/",N133)-1)</f>
        <v>technology</v>
      </c>
      <c r="R133" t="str">
        <f>RIGHT(N133, LEN(N133)-FIND("/",N133))</f>
        <v>space exploration</v>
      </c>
      <c r="S133" s="13">
        <f>(J133/86400)+25569+(-6/24)</f>
        <v>41989.663136574076</v>
      </c>
      <c r="T133" s="13">
        <f>(I133/86400)+25569+(-6/24)</f>
        <v>42019.663136574076</v>
      </c>
    </row>
    <row r="134" spans="1:20" ht="30" x14ac:dyDescent="0.2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6">
        <f>E134/D134*100</f>
        <v>117.14285714285715</v>
      </c>
      <c r="P134" s="8">
        <f>E134/L134</f>
        <v>51.25</v>
      </c>
      <c r="Q134" t="str">
        <f>LEFT(N134,FIND("/",N134)-1)</f>
        <v>film &amp; video</v>
      </c>
      <c r="R134" t="str">
        <f>RIGHT(N134, LEN(N134)-FIND("/",N134))</f>
        <v>television</v>
      </c>
      <c r="S134" s="13">
        <f>(J134/86400)+25569+(-6/24)</f>
        <v>41989.66134259259</v>
      </c>
      <c r="T134" s="13">
        <f>(I134/86400)+25569+(-6/24)</f>
        <v>42005.082638888889</v>
      </c>
    </row>
    <row r="135" spans="1:20" ht="60" x14ac:dyDescent="0.2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6">
        <f>E135/D135*100</f>
        <v>131.42857142857142</v>
      </c>
      <c r="P135" s="8">
        <f>E135/L135</f>
        <v>21.904761904761905</v>
      </c>
      <c r="Q135" t="str">
        <f>LEFT(N135,FIND("/",N135)-1)</f>
        <v>film &amp; video</v>
      </c>
      <c r="R135" t="str">
        <f>RIGHT(N135, LEN(N135)-FIND("/",N135))</f>
        <v>shorts</v>
      </c>
      <c r="S135" s="13">
        <f>(J135/86400)+25569+(-6/24)</f>
        <v>40934.755104166667</v>
      </c>
      <c r="T135" s="13">
        <f>(I135/86400)+25569+(-6/24)</f>
        <v>40964.755104166667</v>
      </c>
    </row>
    <row r="136" spans="1:20" ht="60" x14ac:dyDescent="0.2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6">
        <f>E136/D136*100</f>
        <v>155.71428571428572</v>
      </c>
      <c r="P136" s="8">
        <f>E136/L136</f>
        <v>28.684210526315791</v>
      </c>
      <c r="Q136" t="str">
        <f>LEFT(N136,FIND("/",N136)-1)</f>
        <v>music</v>
      </c>
      <c r="R136" t="str">
        <f>RIGHT(N136, LEN(N136)-FIND("/",N136))</f>
        <v>rock</v>
      </c>
      <c r="S136" s="13">
        <f>(J136/86400)+25569+(-6/24)</f>
        <v>41120.632881944446</v>
      </c>
      <c r="T136" s="13">
        <f>(I136/86400)+25569+(-6/24)</f>
        <v>41128.459027777775</v>
      </c>
    </row>
    <row r="137" spans="1:20" ht="45" x14ac:dyDescent="0.2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6">
        <f>E137/D137*100</f>
        <v>167.42857142857144</v>
      </c>
      <c r="P137" s="8">
        <f>E137/L137</f>
        <v>17.235294117647058</v>
      </c>
      <c r="Q137" t="str">
        <f>LEFT(N137,FIND("/",N137)-1)</f>
        <v>music</v>
      </c>
      <c r="R137" t="str">
        <f>RIGHT(N137, LEN(N137)-FIND("/",N137))</f>
        <v>rock</v>
      </c>
      <c r="S137" s="13">
        <f>(J137/86400)+25569+(-6/24)</f>
        <v>42498.091122685189</v>
      </c>
      <c r="T137" s="13">
        <f>(I137/86400)+25569+(-6/24)</f>
        <v>42532.979166666672</v>
      </c>
    </row>
    <row r="138" spans="1:20" ht="60" x14ac:dyDescent="0.2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>E138/D138*100</f>
        <v>102.85714285714285</v>
      </c>
      <c r="P138" s="8">
        <f>E138/L138</f>
        <v>24</v>
      </c>
      <c r="Q138" t="str">
        <f>LEFT(N138,FIND("/",N138)-1)</f>
        <v>music</v>
      </c>
      <c r="R138" t="str">
        <f>RIGHT(N138, LEN(N138)-FIND("/",N138))</f>
        <v>faith</v>
      </c>
      <c r="S138" s="13">
        <f>(J138/86400)+25569+(-6/24)</f>
        <v>42788.0002662037</v>
      </c>
      <c r="T138" s="13">
        <f>(I138/86400)+25569+(-6/24)</f>
        <v>42817.958599537036</v>
      </c>
    </row>
    <row r="139" spans="1:20" ht="60" x14ac:dyDescent="0.2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6">
        <f>E139/D139*100</f>
        <v>142.85714285714286</v>
      </c>
      <c r="P139" s="8">
        <f>E139/L139</f>
        <v>25</v>
      </c>
      <c r="Q139" t="str">
        <f>LEFT(N139,FIND("/",N139)-1)</f>
        <v>music</v>
      </c>
      <c r="R139" t="str">
        <f>RIGHT(N139, LEN(N139)-FIND("/",N139))</f>
        <v>rock</v>
      </c>
      <c r="S139" s="13">
        <f>(J139/86400)+25569+(-6/24)</f>
        <v>40576.289664351854</v>
      </c>
      <c r="T139" s="13">
        <f>(I139/86400)+25569+(-6/24)</f>
        <v>40606.289664351854</v>
      </c>
    </row>
    <row r="140" spans="1:20" ht="45" x14ac:dyDescent="0.2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>E140/D140*100</f>
        <v>180.85714285714286</v>
      </c>
      <c r="P140" s="8">
        <f>E140/L140</f>
        <v>33.315789473684212</v>
      </c>
      <c r="Q140" t="str">
        <f>LEFT(N140,FIND("/",N140)-1)</f>
        <v>music</v>
      </c>
      <c r="R140" t="str">
        <f>RIGHT(N140, LEN(N140)-FIND("/",N140))</f>
        <v>rock</v>
      </c>
      <c r="S140" s="13">
        <f>(J140/86400)+25569+(-6/24)</f>
        <v>42198.500254629631</v>
      </c>
      <c r="T140" s="13">
        <f>(I140/86400)+25569+(-6/24)</f>
        <v>42238.500254629631</v>
      </c>
    </row>
    <row r="141" spans="1:20" ht="30" x14ac:dyDescent="0.2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6">
        <f>E141/D141*100</f>
        <v>159.42857142857144</v>
      </c>
      <c r="P141" s="8">
        <f>E141/L141</f>
        <v>18</v>
      </c>
      <c r="Q141" t="str">
        <f>LEFT(N141,FIND("/",N141)-1)</f>
        <v>theater</v>
      </c>
      <c r="R141" t="str">
        <f>RIGHT(N141, LEN(N141)-FIND("/",N141))</f>
        <v>plays</v>
      </c>
      <c r="S141" s="13">
        <f>(J141/86400)+25569+(-6/24)</f>
        <v>42628.400208333333</v>
      </c>
      <c r="T141" s="13">
        <f>(I141/86400)+25569+(-6/24)</f>
        <v>42659.400208333333</v>
      </c>
    </row>
    <row r="142" spans="1:20" ht="45" x14ac:dyDescent="0.2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6">
        <f>E142/D142*100</f>
        <v>137.57142857142856</v>
      </c>
      <c r="P142" s="8">
        <f>E142/L142</f>
        <v>28.323529411764707</v>
      </c>
      <c r="Q142" t="str">
        <f>LEFT(N142,FIND("/",N142)-1)</f>
        <v>theater</v>
      </c>
      <c r="R142" t="str">
        <f>RIGHT(N142, LEN(N142)-FIND("/",N142))</f>
        <v>plays</v>
      </c>
      <c r="S142" s="13">
        <f>(J142/86400)+25569+(-6/24)</f>
        <v>42409.767199074078</v>
      </c>
      <c r="T142" s="13">
        <f>(I142/86400)+25569+(-6/24)</f>
        <v>42430.749305555553</v>
      </c>
    </row>
    <row r="143" spans="1:20" ht="60" x14ac:dyDescent="0.2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6">
        <f>E143/D143*100</f>
        <v>169.42857142857144</v>
      </c>
      <c r="P143" s="8">
        <f>E143/L143</f>
        <v>45.615384615384613</v>
      </c>
      <c r="Q143" t="str">
        <f>LEFT(N143,FIND("/",N143)-1)</f>
        <v>theater</v>
      </c>
      <c r="R143" t="str">
        <f>RIGHT(N143, LEN(N143)-FIND("/",N143))</f>
        <v>plays</v>
      </c>
      <c r="S143" s="13">
        <f>(J143/86400)+25569+(-6/24)</f>
        <v>41881.111342592594</v>
      </c>
      <c r="T143" s="13">
        <f>(I143/86400)+25569+(-6/24)</f>
        <v>41911.111342592594</v>
      </c>
    </row>
    <row r="144" spans="1:20" ht="45" x14ac:dyDescent="0.2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>E144/D144*100</f>
        <v>144</v>
      </c>
      <c r="P144" s="8">
        <f>E144/L144</f>
        <v>22.90909090909091</v>
      </c>
      <c r="Q144" t="str">
        <f>LEFT(N144,FIND("/",N144)-1)</f>
        <v>theater</v>
      </c>
      <c r="R144" t="str">
        <f>RIGHT(N144, LEN(N144)-FIND("/",N144))</f>
        <v>plays</v>
      </c>
      <c r="S144" s="13">
        <f>(J144/86400)+25569+(-6/24)</f>
        <v>42139.566840277781</v>
      </c>
      <c r="T144" s="13">
        <f>(I144/86400)+25569+(-6/24)</f>
        <v>42181.625</v>
      </c>
    </row>
    <row r="145" spans="1:20" ht="45" x14ac:dyDescent="0.2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>E145/D145*100</f>
        <v>101.42857142857142</v>
      </c>
      <c r="P145" s="8">
        <f>E145/L145</f>
        <v>59.166666666666664</v>
      </c>
      <c r="Q145" t="str">
        <f>LEFT(N145,FIND("/",N145)-1)</f>
        <v>theater</v>
      </c>
      <c r="R145" t="str">
        <f>RIGHT(N145, LEN(N145)-FIND("/",N145))</f>
        <v>plays</v>
      </c>
      <c r="S145" s="13">
        <f>(J145/86400)+25569+(-6/24)</f>
        <v>42230.412731481483</v>
      </c>
      <c r="T145" s="13">
        <f>(I145/86400)+25569+(-6/24)</f>
        <v>42244.915972222225</v>
      </c>
    </row>
    <row r="146" spans="1:20" ht="45" x14ac:dyDescent="0.2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>E146/D146*100</f>
        <v>100.28571428571429</v>
      </c>
      <c r="P146" s="8">
        <f>E146/L146</f>
        <v>35.1</v>
      </c>
      <c r="Q146" t="str">
        <f>LEFT(N146,FIND("/",N146)-1)</f>
        <v>theater</v>
      </c>
      <c r="R146" t="str">
        <f>RIGHT(N146, LEN(N146)-FIND("/",N146))</f>
        <v>musical</v>
      </c>
      <c r="S146" s="13">
        <f>(J146/86400)+25569+(-6/24)</f>
        <v>42167.284791666665</v>
      </c>
      <c r="T146" s="13">
        <f>(I146/86400)+25569+(-6/24)</f>
        <v>42195.915972222225</v>
      </c>
    </row>
    <row r="147" spans="1:20" ht="45" x14ac:dyDescent="0.2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>E147/D147*100</f>
        <v>392.5</v>
      </c>
      <c r="P147" s="8">
        <f>E147/L147</f>
        <v>60.384615384615387</v>
      </c>
      <c r="Q147" t="str">
        <f>LEFT(N147,FIND("/",N147)-1)</f>
        <v>film &amp; video</v>
      </c>
      <c r="R147" t="str">
        <f>RIGHT(N147, LEN(N147)-FIND("/",N147))</f>
        <v>shorts</v>
      </c>
      <c r="S147" s="13">
        <f>(J147/86400)+25569+(-6/24)</f>
        <v>40996.894872685181</v>
      </c>
      <c r="T147" s="13">
        <f>(I147/86400)+25569+(-6/24)</f>
        <v>41049.874305555553</v>
      </c>
    </row>
    <row r="148" spans="1:20" ht="45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>E148/D148*100</f>
        <v>106.25</v>
      </c>
      <c r="P148" s="8">
        <f>E148/L148</f>
        <v>53.125</v>
      </c>
      <c r="Q148" t="str">
        <f>LEFT(N148,FIND("/",N148)-1)</f>
        <v>film &amp; video</v>
      </c>
      <c r="R148" t="str">
        <f>RIGHT(N148, LEN(N148)-FIND("/",N148))</f>
        <v>shorts</v>
      </c>
      <c r="S148" s="13">
        <f>(J148/86400)+25569+(-6/24)</f>
        <v>40705.885208333333</v>
      </c>
      <c r="T148" s="13">
        <f>(I148/86400)+25569+(-6/24)</f>
        <v>40735.885208333333</v>
      </c>
    </row>
    <row r="149" spans="1:20" ht="60" x14ac:dyDescent="0.2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6">
        <f>E149/D149*100</f>
        <v>0</v>
      </c>
      <c r="P149" s="8" t="e">
        <f>E149/L149</f>
        <v>#DIV/0!</v>
      </c>
      <c r="Q149" t="str">
        <f>LEFT(N149,FIND("/",N149)-1)</f>
        <v>film &amp; video</v>
      </c>
      <c r="R149" t="str">
        <f>RIGHT(N149, LEN(N149)-FIND("/",N149))</f>
        <v>animation</v>
      </c>
      <c r="S149" s="13">
        <f>(J149/86400)+25569+(-6/24)</f>
        <v>41550.543935185182</v>
      </c>
      <c r="T149" s="13">
        <f>(I149/86400)+25569+(-6/24)</f>
        <v>41580.543935185182</v>
      </c>
    </row>
    <row r="150" spans="1:20" ht="60" x14ac:dyDescent="0.2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6">
        <f>E150/D150*100</f>
        <v>0</v>
      </c>
      <c r="P150" s="8" t="e">
        <f>E150/L150</f>
        <v>#DIV/0!</v>
      </c>
      <c r="Q150" t="str">
        <f>LEFT(N150,FIND("/",N150)-1)</f>
        <v>technology</v>
      </c>
      <c r="R150" t="str">
        <f>RIGHT(N150, LEN(N150)-FIND("/",N150))</f>
        <v>web</v>
      </c>
      <c r="S150" s="13">
        <f>(J150/86400)+25569+(-6/24)</f>
        <v>42187.762777777782</v>
      </c>
      <c r="T150" s="13">
        <f>(I150/86400)+25569+(-6/24)</f>
        <v>42217.762777777782</v>
      </c>
    </row>
    <row r="151" spans="1:20" ht="60" x14ac:dyDescent="0.2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6">
        <f>E151/D151*100</f>
        <v>0</v>
      </c>
      <c r="P151" s="8" t="e">
        <f>E151/L151</f>
        <v>#DIV/0!</v>
      </c>
      <c r="Q151" t="str">
        <f>LEFT(N151,FIND("/",N151)-1)</f>
        <v>technology</v>
      </c>
      <c r="R151" t="str">
        <f>RIGHT(N151, LEN(N151)-FIND("/",N151))</f>
        <v>web</v>
      </c>
      <c r="S151" s="13">
        <f>(J151/86400)+25569+(-6/24)</f>
        <v>42317.560219907406</v>
      </c>
      <c r="T151" s="13">
        <f>(I151/86400)+25569+(-6/24)</f>
        <v>42347.560219907406</v>
      </c>
    </row>
    <row r="152" spans="1:20" ht="30" x14ac:dyDescent="0.2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6">
        <f>E152/D152*100</f>
        <v>108.74999999999999</v>
      </c>
      <c r="P152" s="8">
        <f>E152/L152</f>
        <v>31.071428571428573</v>
      </c>
      <c r="Q152" t="str">
        <f>LEFT(N152,FIND("/",N152)-1)</f>
        <v>music</v>
      </c>
      <c r="R152" t="str">
        <f>RIGHT(N152, LEN(N152)-FIND("/",N152))</f>
        <v>rock</v>
      </c>
      <c r="S152" s="13">
        <f>(J152/86400)+25569+(-6/24)</f>
        <v>41619.748310185183</v>
      </c>
      <c r="T152" s="13">
        <f>(I152/86400)+25569+(-6/24)</f>
        <v>41628.947222222225</v>
      </c>
    </row>
    <row r="153" spans="1:20" ht="45" x14ac:dyDescent="0.2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6">
        <f>E153/D153*100</f>
        <v>41.25</v>
      </c>
      <c r="P153" s="8">
        <f>E153/L153</f>
        <v>23.571428571428573</v>
      </c>
      <c r="Q153" t="str">
        <f>LEFT(N153,FIND("/",N153)-1)</f>
        <v>games</v>
      </c>
      <c r="R153" t="str">
        <f>RIGHT(N153, LEN(N153)-FIND("/",N153))</f>
        <v>video games</v>
      </c>
      <c r="S153" s="13">
        <f>(J153/86400)+25569+(-6/24)</f>
        <v>40973.490451388891</v>
      </c>
      <c r="T153" s="13">
        <f>(I153/86400)+25569+(-6/24)</f>
        <v>41003.448784722219</v>
      </c>
    </row>
    <row r="154" spans="1:20" ht="30" x14ac:dyDescent="0.2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6">
        <f>E154/D154*100</f>
        <v>218.75</v>
      </c>
      <c r="P154" s="8">
        <f>E154/L154</f>
        <v>62.5</v>
      </c>
      <c r="Q154" t="str">
        <f>LEFT(N154,FIND("/",N154)-1)</f>
        <v>music</v>
      </c>
      <c r="R154" t="str">
        <f>RIGHT(N154, LEN(N154)-FIND("/",N154))</f>
        <v>rock</v>
      </c>
      <c r="S154" s="13">
        <f>(J154/86400)+25569+(-6/24)</f>
        <v>42184.396863425922</v>
      </c>
      <c r="T154" s="13">
        <f>(I154/86400)+25569+(-6/24)</f>
        <v>42214.396863425922</v>
      </c>
    </row>
    <row r="155" spans="1:20" ht="60" x14ac:dyDescent="0.2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6">
        <f>E155/D155*100</f>
        <v>169.86</v>
      </c>
      <c r="P155" s="8">
        <f>E155/L155</f>
        <v>39.967058823529413</v>
      </c>
      <c r="Q155" t="str">
        <f>LEFT(N155,FIND("/",N155)-1)</f>
        <v>music</v>
      </c>
      <c r="R155" t="str">
        <f>RIGHT(N155, LEN(N155)-FIND("/",N155))</f>
        <v>rock</v>
      </c>
      <c r="S155" s="13">
        <f>(J155/86400)+25569+(-6/24)</f>
        <v>40378.98096064815</v>
      </c>
      <c r="T155" s="13">
        <f>(I155/86400)+25569+(-6/24)</f>
        <v>40392.832638888889</v>
      </c>
    </row>
    <row r="156" spans="1:20" ht="60" x14ac:dyDescent="0.2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6">
        <f>E156/D156*100</f>
        <v>262.5</v>
      </c>
      <c r="P156" s="8">
        <f>E156/L156</f>
        <v>42</v>
      </c>
      <c r="Q156" t="str">
        <f>LEFT(N156,FIND("/",N156)-1)</f>
        <v>music</v>
      </c>
      <c r="R156" t="str">
        <f>RIGHT(N156, LEN(N156)-FIND("/",N156))</f>
        <v>rock</v>
      </c>
      <c r="S156" s="13">
        <f>(J156/86400)+25569+(-6/24)</f>
        <v>41302.794016203705</v>
      </c>
      <c r="T156" s="13">
        <f>(I156/86400)+25569+(-6/24)</f>
        <v>41335.082638888889</v>
      </c>
    </row>
    <row r="157" spans="1:20" ht="30" x14ac:dyDescent="0.2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6">
        <f>E157/D157*100</f>
        <v>115.75</v>
      </c>
      <c r="P157" s="8">
        <f>E157/L157</f>
        <v>35.615384615384613</v>
      </c>
      <c r="Q157" t="str">
        <f>LEFT(N157,FIND("/",N157)-1)</f>
        <v>music</v>
      </c>
      <c r="R157" t="str">
        <f>RIGHT(N157, LEN(N157)-FIND("/",N157))</f>
        <v>rock</v>
      </c>
      <c r="S157" s="13">
        <f>(J157/86400)+25569+(-6/24)</f>
        <v>42240.602534722224</v>
      </c>
      <c r="T157" s="13">
        <f>(I157/86400)+25569+(-6/24)</f>
        <v>42270.602534722224</v>
      </c>
    </row>
    <row r="158" spans="1:20" ht="45" x14ac:dyDescent="0.2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6">
        <f>E158/D158*100</f>
        <v>104</v>
      </c>
      <c r="P158" s="8">
        <f>E158/L158</f>
        <v>18.90909090909091</v>
      </c>
      <c r="Q158" t="str">
        <f>LEFT(N158,FIND("/",N158)-1)</f>
        <v>music</v>
      </c>
      <c r="R158" t="str">
        <f>RIGHT(N158, LEN(N158)-FIND("/",N158))</f>
        <v>indie rock</v>
      </c>
      <c r="S158" s="13">
        <f>(J158/86400)+25569+(-6/24)</f>
        <v>40192.292233796295</v>
      </c>
      <c r="T158" s="13">
        <f>(I158/86400)+25569+(-6/24)</f>
        <v>40223.958333333336</v>
      </c>
    </row>
    <row r="159" spans="1:20" ht="60" x14ac:dyDescent="0.2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6">
        <f>E159/D159*100</f>
        <v>107.5</v>
      </c>
      <c r="P159" s="8">
        <f>E159/L159</f>
        <v>47.777777777777779</v>
      </c>
      <c r="Q159" t="str">
        <f>LEFT(N159,FIND("/",N159)-1)</f>
        <v>food</v>
      </c>
      <c r="R159" t="str">
        <f>RIGHT(N159, LEN(N159)-FIND("/",N159))</f>
        <v>small batch</v>
      </c>
      <c r="S159" s="13">
        <f>(J159/86400)+25569+(-6/24)</f>
        <v>42607.066122685181</v>
      </c>
      <c r="T159" s="13">
        <f>(I159/86400)+25569+(-6/24)</f>
        <v>42612.983333333337</v>
      </c>
    </row>
    <row r="160" spans="1:20" ht="60" x14ac:dyDescent="0.2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6">
        <f>E160/D160*100</f>
        <v>110.00000000000001</v>
      </c>
      <c r="P160" s="8">
        <f>E160/L160</f>
        <v>24.444444444444443</v>
      </c>
      <c r="Q160" t="str">
        <f>LEFT(N160,FIND("/",N160)-1)</f>
        <v>theater</v>
      </c>
      <c r="R160" t="str">
        <f>RIGHT(N160, LEN(N160)-FIND("/",N160))</f>
        <v>plays</v>
      </c>
      <c r="S160" s="13">
        <f>(J160/86400)+25569+(-6/24)</f>
        <v>42213.255474537036</v>
      </c>
      <c r="T160" s="13">
        <f>(I160/86400)+25569+(-6/24)</f>
        <v>42238.255474537036</v>
      </c>
    </row>
    <row r="161" spans="1:20" ht="30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>E161/D161*100</f>
        <v>32.5</v>
      </c>
      <c r="P161" s="8">
        <f>E161/L161</f>
        <v>26</v>
      </c>
      <c r="Q161" t="str">
        <f>LEFT(N161,FIND("/",N161)-1)</f>
        <v>theater</v>
      </c>
      <c r="R161" t="str">
        <f>RIGHT(N161, LEN(N161)-FIND("/",N161))</f>
        <v>plays</v>
      </c>
      <c r="S161" s="13">
        <f>(J161/86400)+25569+(-6/24)</f>
        <v>42046.82640046296</v>
      </c>
      <c r="T161" s="13">
        <f>(I161/86400)+25569+(-6/24)</f>
        <v>42076.784733796296</v>
      </c>
    </row>
    <row r="162" spans="1:20" ht="60" x14ac:dyDescent="0.2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6">
        <f>E162/D162*100</f>
        <v>112.5</v>
      </c>
      <c r="P162" s="8">
        <f>E162/L162</f>
        <v>30</v>
      </c>
      <c r="Q162" t="str">
        <f>LEFT(N162,FIND("/",N162)-1)</f>
        <v>theater</v>
      </c>
      <c r="R162" t="str">
        <f>RIGHT(N162, LEN(N162)-FIND("/",N162))</f>
        <v>plays</v>
      </c>
      <c r="S162" s="13">
        <f>(J162/86400)+25569+(-6/24)</f>
        <v>42064.535613425927</v>
      </c>
      <c r="T162" s="13">
        <f>(I162/86400)+25569+(-6/24)</f>
        <v>42099.493946759263</v>
      </c>
    </row>
    <row r="163" spans="1:20" ht="60" x14ac:dyDescent="0.2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6">
        <f>E163/D163*100</f>
        <v>100</v>
      </c>
      <c r="P163" s="8">
        <f>E163/L163</f>
        <v>30.76923076923077</v>
      </c>
      <c r="Q163" t="str">
        <f>LEFT(N163,FIND("/",N163)-1)</f>
        <v>theater</v>
      </c>
      <c r="R163" t="str">
        <f>RIGHT(N163, LEN(N163)-FIND("/",N163))</f>
        <v>plays</v>
      </c>
      <c r="S163" s="13">
        <f>(J163/86400)+25569+(-6/24)</f>
        <v>42688.964988425927</v>
      </c>
      <c r="T163" s="13">
        <f>(I163/86400)+25569+(-6/24)</f>
        <v>42700</v>
      </c>
    </row>
    <row r="164" spans="1:20" ht="45" x14ac:dyDescent="0.2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6">
        <f>E164/D164*100</f>
        <v>37.75</v>
      </c>
      <c r="P164" s="8">
        <f>E164/L164</f>
        <v>11.615384615384615</v>
      </c>
      <c r="Q164" t="str">
        <f>LEFT(N164,FIND("/",N164)-1)</f>
        <v>theater</v>
      </c>
      <c r="R164" t="str">
        <f>RIGHT(N164, LEN(N164)-FIND("/",N164))</f>
        <v>plays</v>
      </c>
      <c r="S164" s="13">
        <f>(J164/86400)+25569+(-6/24)</f>
        <v>41765.67465277778</v>
      </c>
      <c r="T164" s="13">
        <f>(I164/86400)+25569+(-6/24)</f>
        <v>41775.67465277778</v>
      </c>
    </row>
    <row r="165" spans="1:20" ht="60" x14ac:dyDescent="0.2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>E165/D165*100</f>
        <v>101.19047619047619</v>
      </c>
      <c r="P165" s="8">
        <f>E165/L165</f>
        <v>47.222222222222221</v>
      </c>
      <c r="Q165" t="str">
        <f>LEFT(N165,FIND("/",N165)-1)</f>
        <v>music</v>
      </c>
      <c r="R165" t="str">
        <f>RIGHT(N165, LEN(N165)-FIND("/",N165))</f>
        <v>electronic music</v>
      </c>
      <c r="S165" s="13">
        <f>(J165/86400)+25569+(-6/24)</f>
        <v>42299.526770833334</v>
      </c>
      <c r="T165" s="13">
        <f>(I165/86400)+25569+(-6/24)</f>
        <v>42310.083333333328</v>
      </c>
    </row>
    <row r="166" spans="1:20" ht="45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>E166/D166*100</f>
        <v>28.571428571428569</v>
      </c>
      <c r="P166" s="8">
        <f>E166/L166</f>
        <v>60</v>
      </c>
      <c r="Q166" t="str">
        <f>LEFT(N166,FIND("/",N166)-1)</f>
        <v>technology</v>
      </c>
      <c r="R166" t="str">
        <f>RIGHT(N166, LEN(N166)-FIND("/",N166))</f>
        <v>web</v>
      </c>
      <c r="S166" s="13">
        <f>(J166/86400)+25569+(-6/24)</f>
        <v>41954.438310185185</v>
      </c>
      <c r="T166" s="13">
        <f>(I166/86400)+25569+(-6/24)</f>
        <v>41984.438310185185</v>
      </c>
    </row>
    <row r="167" spans="1:20" ht="30" x14ac:dyDescent="0.2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>E167/D167*100</f>
        <v>140.44444444444443</v>
      </c>
      <c r="P167" s="8">
        <f>E167/L167</f>
        <v>28.727272727272727</v>
      </c>
      <c r="Q167" t="str">
        <f>LEFT(N167,FIND("/",N167)-1)</f>
        <v>film &amp; video</v>
      </c>
      <c r="R167" t="str">
        <f>RIGHT(N167, LEN(N167)-FIND("/",N167))</f>
        <v>shorts</v>
      </c>
      <c r="S167" s="13">
        <f>(J167/86400)+25569+(-6/24)</f>
        <v>40918.488935185189</v>
      </c>
      <c r="T167" s="13">
        <f>(I167/86400)+25569+(-6/24)</f>
        <v>40943.488935185189</v>
      </c>
    </row>
    <row r="168" spans="1:20" ht="30" x14ac:dyDescent="0.2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6">
        <f>E168/D168*100</f>
        <v>40</v>
      </c>
      <c r="P168" s="8">
        <f>E168/L168</f>
        <v>25.714285714285715</v>
      </c>
      <c r="Q168" t="str">
        <f>LEFT(N168,FIND("/",N168)-1)</f>
        <v>film &amp; video</v>
      </c>
      <c r="R168" t="str">
        <f>RIGHT(N168, LEN(N168)-FIND("/",N168))</f>
        <v>drama</v>
      </c>
      <c r="S168" s="13">
        <f>(J168/86400)+25569+(-6/24)</f>
        <v>42069.797754629632</v>
      </c>
      <c r="T168" s="13">
        <f>(I168/86400)+25569+(-6/24)</f>
        <v>42086.75608796296</v>
      </c>
    </row>
    <row r="169" spans="1:20" ht="60" x14ac:dyDescent="0.2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6">
        <f>E169/D169*100</f>
        <v>0</v>
      </c>
      <c r="P169" s="8" t="e">
        <f>E169/L169</f>
        <v>#DIV/0!</v>
      </c>
      <c r="Q169" t="str">
        <f>LEFT(N169,FIND("/",N169)-1)</f>
        <v>film &amp; video</v>
      </c>
      <c r="R169" t="str">
        <f>RIGHT(N169, LEN(N169)-FIND("/",N169))</f>
        <v>animation</v>
      </c>
      <c r="S169" s="13">
        <f>(J169/86400)+25569+(-6/24)</f>
        <v>41919.511782407411</v>
      </c>
      <c r="T169" s="13">
        <f>(I169/86400)+25569+(-6/24)</f>
        <v>41929.511782407411</v>
      </c>
    </row>
    <row r="170" spans="1:20" ht="45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>E170/D170*100</f>
        <v>3.3333333333333335</v>
      </c>
      <c r="P170" s="8">
        <f>E170/L170</f>
        <v>7.5</v>
      </c>
      <c r="Q170" t="str">
        <f>LEFT(N170,FIND("/",N170)-1)</f>
        <v>photography</v>
      </c>
      <c r="R170" t="str">
        <f>RIGHT(N170, LEN(N170)-FIND("/",N170))</f>
        <v>photobooks</v>
      </c>
      <c r="S170" s="13">
        <f>(J170/86400)+25569+(-6/24)</f>
        <v>41860.66002314815</v>
      </c>
      <c r="T170" s="13">
        <f>(I170/86400)+25569+(-6/24)</f>
        <v>41872.66002314815</v>
      </c>
    </row>
    <row r="171" spans="1:20" ht="60" x14ac:dyDescent="0.2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6">
        <f>E171/D171*100</f>
        <v>107.77777777777777</v>
      </c>
      <c r="P171" s="8">
        <f>E171/L171</f>
        <v>44.090909090909093</v>
      </c>
      <c r="Q171" t="str">
        <f>LEFT(N171,FIND("/",N171)-1)</f>
        <v>theater</v>
      </c>
      <c r="R171" t="str">
        <f>RIGHT(N171, LEN(N171)-FIND("/",N171))</f>
        <v>plays</v>
      </c>
      <c r="S171" s="13">
        <f>(J171/86400)+25569+(-6/24)</f>
        <v>42746.011782407411</v>
      </c>
      <c r="T171" s="13">
        <f>(I171/86400)+25569+(-6/24)</f>
        <v>42783.957638888889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E172/D172*100</f>
        <v>123.94678492239468</v>
      </c>
      <c r="P172" s="8">
        <f>E172/L172</f>
        <v>43</v>
      </c>
      <c r="Q172" t="str">
        <f>LEFT(N172,FIND("/",N172)-1)</f>
        <v>music</v>
      </c>
      <c r="R172" t="str">
        <f>RIGHT(N172, LEN(N172)-FIND("/",N172))</f>
        <v>indie rock</v>
      </c>
      <c r="S172" s="13">
        <f>(J172/86400)+25569+(-6/24)</f>
        <v>40981.460243055553</v>
      </c>
      <c r="T172" s="13">
        <f>(I172/86400)+25569+(-6/24)</f>
        <v>41011.460243055553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E173/D173*100</f>
        <v>222.70833333333334</v>
      </c>
      <c r="P173" s="8">
        <f>E173/L173</f>
        <v>21.38</v>
      </c>
      <c r="Q173" t="str">
        <f>LEFT(N173,FIND("/",N173)-1)</f>
        <v>games</v>
      </c>
      <c r="R173" t="str">
        <f>RIGHT(N173, LEN(N173)-FIND("/",N173))</f>
        <v>tabletop games</v>
      </c>
      <c r="S173" s="13">
        <f>(J173/86400)+25569+(-6/24)</f>
        <v>42682.201921296291</v>
      </c>
      <c r="T173" s="13">
        <f>(I173/86400)+25569+(-6/24)</f>
        <v>42696.201921296291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E174/D174*100</f>
        <v>126.86868686868686</v>
      </c>
      <c r="P174" s="8">
        <f>E174/L174</f>
        <v>62.8</v>
      </c>
      <c r="Q174" t="str">
        <f>LEFT(N174,FIND("/",N174)-1)</f>
        <v>technology</v>
      </c>
      <c r="R174" t="str">
        <f>RIGHT(N174, LEN(N174)-FIND("/",N174))</f>
        <v>hardware</v>
      </c>
      <c r="S174" s="13">
        <f>(J174/86400)+25569+(-6/24)</f>
        <v>42115.603888888887</v>
      </c>
      <c r="T174" s="13">
        <f>(I174/86400)+25569+(-6/24)</f>
        <v>42148.603888888887</v>
      </c>
    </row>
    <row r="175" spans="1:20" ht="45" x14ac:dyDescent="0.2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6">
        <f>E175/D175*100</f>
        <v>105</v>
      </c>
      <c r="P175" s="8">
        <f>E175/L175</f>
        <v>15</v>
      </c>
      <c r="Q175" t="str">
        <f>LEFT(N175,FIND("/",N175)-1)</f>
        <v>film &amp; video</v>
      </c>
      <c r="R175" t="str">
        <f>RIGHT(N175, LEN(N175)-FIND("/",N175))</f>
        <v>television</v>
      </c>
      <c r="S175" s="13">
        <f>(J175/86400)+25569+(-6/24)</f>
        <v>42405.452349537038</v>
      </c>
      <c r="T175" s="13">
        <f>(I175/86400)+25569+(-6/24)</f>
        <v>42415.452349537038</v>
      </c>
    </row>
    <row r="176" spans="1:20" ht="45" x14ac:dyDescent="0.2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6">
        <f>E176/D176*100</f>
        <v>125.998</v>
      </c>
      <c r="P176" s="8">
        <f>E176/L176</f>
        <v>31.499500000000001</v>
      </c>
      <c r="Q176" t="str">
        <f>LEFT(N176,FIND("/",N176)-1)</f>
        <v>film &amp; video</v>
      </c>
      <c r="R176" t="str">
        <f>RIGHT(N176, LEN(N176)-FIND("/",N176))</f>
        <v>television</v>
      </c>
      <c r="S176" s="13">
        <f>(J176/86400)+25569+(-6/24)</f>
        <v>42446.853518518517</v>
      </c>
      <c r="T176" s="13">
        <f>(I176/86400)+25569+(-6/24)</f>
        <v>42476.853518518517</v>
      </c>
    </row>
    <row r="177" spans="1:20" ht="60" x14ac:dyDescent="0.2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6">
        <f>E177/D177*100</f>
        <v>127.2</v>
      </c>
      <c r="P177" s="8">
        <f>E177/L177</f>
        <v>37.411764705882355</v>
      </c>
      <c r="Q177" t="str">
        <f>LEFT(N177,FIND("/",N177)-1)</f>
        <v>film &amp; video</v>
      </c>
      <c r="R177" t="str">
        <f>RIGHT(N177, LEN(N177)-FIND("/",N177))</f>
        <v>shorts</v>
      </c>
      <c r="S177" s="13">
        <f>(J177/86400)+25569+(-6/24)</f>
        <v>40730.646354166667</v>
      </c>
      <c r="T177" s="13">
        <f>(I177/86400)+25569+(-6/24)</f>
        <v>40790.646354166667</v>
      </c>
    </row>
    <row r="178" spans="1:20" ht="60" x14ac:dyDescent="0.2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6">
        <f>E178/D178*100</f>
        <v>112.93199999999999</v>
      </c>
      <c r="P178" s="8">
        <f>E178/L178</f>
        <v>19.471034482758618</v>
      </c>
      <c r="Q178" t="str">
        <f>LEFT(N178,FIND("/",N178)-1)</f>
        <v>film &amp; video</v>
      </c>
      <c r="R178" t="str">
        <f>RIGHT(N178, LEN(N178)-FIND("/",N178))</f>
        <v>shorts</v>
      </c>
      <c r="S178" s="13">
        <f>(J178/86400)+25569+(-6/24)</f>
        <v>42360.237210648149</v>
      </c>
      <c r="T178" s="13">
        <f>(I178/86400)+25569+(-6/24)</f>
        <v>42390.237210648149</v>
      </c>
    </row>
    <row r="179" spans="1:20" ht="45" x14ac:dyDescent="0.2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6">
        <f>E179/D179*100</f>
        <v>100</v>
      </c>
      <c r="P179" s="8">
        <f>E179/L179</f>
        <v>71.428571428571431</v>
      </c>
      <c r="Q179" t="str">
        <f>LEFT(N179,FIND("/",N179)-1)</f>
        <v>film &amp; video</v>
      </c>
      <c r="R179" t="str">
        <f>RIGHT(N179, LEN(N179)-FIND("/",N179))</f>
        <v>shorts</v>
      </c>
      <c r="S179" s="13">
        <f>(J179/86400)+25569+(-6/24)</f>
        <v>40648.507939814815</v>
      </c>
      <c r="T179" s="13">
        <f>(I179/86400)+25569+(-6/24)</f>
        <v>40678.507939814815</v>
      </c>
    </row>
    <row r="180" spans="1:20" ht="30" x14ac:dyDescent="0.2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6">
        <f>E180/D180*100</f>
        <v>100.4</v>
      </c>
      <c r="P180" s="8">
        <f>E180/L180</f>
        <v>31.375</v>
      </c>
      <c r="Q180" t="str">
        <f>LEFT(N180,FIND("/",N180)-1)</f>
        <v>film &amp; video</v>
      </c>
      <c r="R180" t="str">
        <f>RIGHT(N180, LEN(N180)-FIND("/",N180))</f>
        <v>shorts</v>
      </c>
      <c r="S180" s="13">
        <f>(J180/86400)+25569+(-6/24)</f>
        <v>40706.047442129631</v>
      </c>
      <c r="T180" s="13">
        <f>(I180/86400)+25569+(-6/24)</f>
        <v>40736.047442129631</v>
      </c>
    </row>
    <row r="181" spans="1:20" ht="30" x14ac:dyDescent="0.2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6">
        <f>E181/D181*100</f>
        <v>120</v>
      </c>
      <c r="P181" s="8">
        <f>E181/L181</f>
        <v>60</v>
      </c>
      <c r="Q181" t="str">
        <f>LEFT(N181,FIND("/",N181)-1)</f>
        <v>film &amp; video</v>
      </c>
      <c r="R181" t="str">
        <f>RIGHT(N181, LEN(N181)-FIND("/",N181))</f>
        <v>shorts</v>
      </c>
      <c r="S181" s="13">
        <f>(J181/86400)+25569+(-6/24)</f>
        <v>40612.445208333331</v>
      </c>
      <c r="T181" s="13">
        <f>(I181/86400)+25569+(-6/24)</f>
        <v>40635.791666666664</v>
      </c>
    </row>
    <row r="182" spans="1:20" ht="60" x14ac:dyDescent="0.2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6">
        <f>E182/D182*100</f>
        <v>14.000000000000002</v>
      </c>
      <c r="P182" s="8">
        <f>E182/L182</f>
        <v>11.666666666666666</v>
      </c>
      <c r="Q182" t="str">
        <f>LEFT(N182,FIND("/",N182)-1)</f>
        <v>film &amp; video</v>
      </c>
      <c r="R182" t="str">
        <f>RIGHT(N182, LEN(N182)-FIND("/",N182))</f>
        <v>science fiction</v>
      </c>
      <c r="S182" s="13">
        <f>(J182/86400)+25569+(-6/24)</f>
        <v>42709.743981481486</v>
      </c>
      <c r="T182" s="13">
        <f>(I182/86400)+25569+(-6/24)</f>
        <v>42769.743981481486</v>
      </c>
    </row>
    <row r="183" spans="1:20" ht="45" x14ac:dyDescent="0.2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6">
        <f>E183/D183*100</f>
        <v>100</v>
      </c>
      <c r="P183" s="8">
        <f>E183/L183</f>
        <v>500</v>
      </c>
      <c r="Q183" t="str">
        <f>LEFT(N183,FIND("/",N183)-1)</f>
        <v>film &amp; video</v>
      </c>
      <c r="R183" t="str">
        <f>RIGHT(N183, LEN(N183)-FIND("/",N183))</f>
        <v>science fiction</v>
      </c>
      <c r="S183" s="13">
        <f>(J183/86400)+25569+(-6/24)</f>
        <v>42187.670972222222</v>
      </c>
      <c r="T183" s="13">
        <f>(I183/86400)+25569+(-6/24)</f>
        <v>42197.670972222222</v>
      </c>
    </row>
    <row r="184" spans="1:20" ht="60" x14ac:dyDescent="0.2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6">
        <f>E184/D184*100</f>
        <v>120</v>
      </c>
      <c r="P184" s="8">
        <f>E184/L184</f>
        <v>42.857142857142854</v>
      </c>
      <c r="Q184" t="str">
        <f>LEFT(N184,FIND("/",N184)-1)</f>
        <v>film &amp; video</v>
      </c>
      <c r="R184" t="str">
        <f>RIGHT(N184, LEN(N184)-FIND("/",N184))</f>
        <v>documentary</v>
      </c>
      <c r="S184" s="13">
        <f>(J184/86400)+25569+(-6/24)</f>
        <v>41657.735081018516</v>
      </c>
      <c r="T184" s="13">
        <f>(I184/86400)+25569+(-6/24)</f>
        <v>41699.470833333333</v>
      </c>
    </row>
    <row r="185" spans="1:20" ht="45" x14ac:dyDescent="0.2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6">
        <f>E185/D185*100</f>
        <v>136.80000000000001</v>
      </c>
      <c r="P185" s="8">
        <f>E185/L185</f>
        <v>45.6</v>
      </c>
      <c r="Q185" t="str">
        <f>LEFT(N185,FIND("/",N185)-1)</f>
        <v>film &amp; video</v>
      </c>
      <c r="R185" t="str">
        <f>RIGHT(N185, LEN(N185)-FIND("/",N185))</f>
        <v>documentary</v>
      </c>
      <c r="S185" s="13">
        <f>(J185/86400)+25569+(-6/24)</f>
        <v>42543.612777777773</v>
      </c>
      <c r="T185" s="13">
        <f>(I185/86400)+25569+(-6/24)</f>
        <v>42573.612777777773</v>
      </c>
    </row>
    <row r="186" spans="1:20" ht="45" x14ac:dyDescent="0.2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6">
        <f>E186/D186*100</f>
        <v>100.64400000000001</v>
      </c>
      <c r="P186" s="8">
        <f>E186/L186</f>
        <v>25.161000000000001</v>
      </c>
      <c r="Q186" t="str">
        <f>LEFT(N186,FIND("/",N186)-1)</f>
        <v>theater</v>
      </c>
      <c r="R186" t="str">
        <f>RIGHT(N186, LEN(N186)-FIND("/",N186))</f>
        <v>plays</v>
      </c>
      <c r="S186" s="13">
        <f>(J186/86400)+25569+(-6/24)</f>
        <v>42534.799849537041</v>
      </c>
      <c r="T186" s="13">
        <f>(I186/86400)+25569+(-6/24)</f>
        <v>42555.799849537041</v>
      </c>
    </row>
    <row r="187" spans="1:20" ht="60" x14ac:dyDescent="0.2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>E187/D187*100</f>
        <v>1.2</v>
      </c>
      <c r="P187" s="8">
        <f>E187/L187</f>
        <v>3</v>
      </c>
      <c r="Q187" t="str">
        <f>LEFT(N187,FIND("/",N187)-1)</f>
        <v>technology</v>
      </c>
      <c r="R187" t="str">
        <f>RIGHT(N187, LEN(N187)-FIND("/",N187))</f>
        <v>web</v>
      </c>
      <c r="S187" s="13">
        <f>(J187/86400)+25569+(-6/24)</f>
        <v>42525.406944444447</v>
      </c>
      <c r="T187" s="13">
        <f>(I187/86400)+25569+(-6/24)</f>
        <v>42555.406944444447</v>
      </c>
    </row>
    <row r="188" spans="1:20" ht="60" x14ac:dyDescent="0.2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6">
        <f>E188/D188*100</f>
        <v>23</v>
      </c>
      <c r="P188" s="8">
        <f>E188/L188</f>
        <v>16.428571428571427</v>
      </c>
      <c r="Q188" t="str">
        <f>LEFT(N188,FIND("/",N188)-1)</f>
        <v>technology</v>
      </c>
      <c r="R188" t="str">
        <f>RIGHT(N188, LEN(N188)-FIND("/",N188))</f>
        <v>web</v>
      </c>
      <c r="S188" s="13">
        <f>(J188/86400)+25569+(-6/24)</f>
        <v>42070.427604166667</v>
      </c>
      <c r="T188" s="13">
        <f>(I188/86400)+25569+(-6/24)</f>
        <v>42100.385937500003</v>
      </c>
    </row>
    <row r="189" spans="1:20" ht="60" x14ac:dyDescent="0.2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6">
        <f>E189/D189*100</f>
        <v>70.199999999999989</v>
      </c>
      <c r="P189" s="8">
        <f>E189/L189</f>
        <v>39</v>
      </c>
      <c r="Q189" t="str">
        <f>LEFT(N189,FIND("/",N189)-1)</f>
        <v>publishing</v>
      </c>
      <c r="R189" t="str">
        <f>RIGHT(N189, LEN(N189)-FIND("/",N189))</f>
        <v>fiction</v>
      </c>
      <c r="S189" s="13">
        <f>(J189/86400)+25569+(-6/24)</f>
        <v>41663.530300925922</v>
      </c>
      <c r="T189" s="13">
        <f>(I189/86400)+25569+(-6/24)</f>
        <v>41693.530300925922</v>
      </c>
    </row>
    <row r="190" spans="1:20" ht="45" x14ac:dyDescent="0.2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6">
        <f>E190/D190*100</f>
        <v>0.4</v>
      </c>
      <c r="P190" s="8">
        <f>E190/L190</f>
        <v>2</v>
      </c>
      <c r="Q190" t="str">
        <f>LEFT(N190,FIND("/",N190)-1)</f>
        <v>publishing</v>
      </c>
      <c r="R190" t="str">
        <f>RIGHT(N190, LEN(N190)-FIND("/",N190))</f>
        <v>fiction</v>
      </c>
      <c r="S190" s="13">
        <f>(J190/86400)+25569+(-6/24)</f>
        <v>41729.452314814815</v>
      </c>
      <c r="T190" s="13">
        <f>(I190/86400)+25569+(-6/24)</f>
        <v>41759.452314814815</v>
      </c>
    </row>
    <row r="191" spans="1:20" ht="60" x14ac:dyDescent="0.2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6">
        <f>E191/D191*100</f>
        <v>180.62799999999999</v>
      </c>
      <c r="P191" s="8">
        <f>E191/L191</f>
        <v>31.142758620689655</v>
      </c>
      <c r="Q191" t="str">
        <f>LEFT(N191,FIND("/",N191)-1)</f>
        <v>music</v>
      </c>
      <c r="R191" t="str">
        <f>RIGHT(N191, LEN(N191)-FIND("/",N191))</f>
        <v>rock</v>
      </c>
      <c r="S191" s="13">
        <f>(J191/86400)+25569+(-6/24)</f>
        <v>41303.343923611115</v>
      </c>
      <c r="T191" s="13">
        <f>(I191/86400)+25569+(-6/24)</f>
        <v>41333.343923611115</v>
      </c>
    </row>
    <row r="192" spans="1:20" ht="60" x14ac:dyDescent="0.2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6">
        <f>E192/D192*100</f>
        <v>104</v>
      </c>
      <c r="P192" s="8">
        <f>E192/L192</f>
        <v>32.5</v>
      </c>
      <c r="Q192" t="str">
        <f>LEFT(N192,FIND("/",N192)-1)</f>
        <v>music</v>
      </c>
      <c r="R192" t="str">
        <f>RIGHT(N192, LEN(N192)-FIND("/",N192))</f>
        <v>rock</v>
      </c>
      <c r="S192" s="13">
        <f>(J192/86400)+25569+(-6/24)</f>
        <v>42504.551388888889</v>
      </c>
      <c r="T192" s="13">
        <f>(I192/86400)+25569+(-6/24)</f>
        <v>42564.551388888889</v>
      </c>
    </row>
    <row r="193" spans="1:20" ht="60" x14ac:dyDescent="0.2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6">
        <f>E193/D193*100</f>
        <v>41</v>
      </c>
      <c r="P193" s="8">
        <f>E193/L193</f>
        <v>29.285714285714285</v>
      </c>
      <c r="Q193" t="str">
        <f>LEFT(N193,FIND("/",N193)-1)</f>
        <v>music</v>
      </c>
      <c r="R193" t="str">
        <f>RIGHT(N193, LEN(N193)-FIND("/",N193))</f>
        <v>indie rock</v>
      </c>
      <c r="S193" s="13">
        <f>(J193/86400)+25569+(-6/24)</f>
        <v>42603.620520833334</v>
      </c>
      <c r="T193" s="13">
        <f>(I193/86400)+25569+(-6/24)</f>
        <v>42628.620520833334</v>
      </c>
    </row>
    <row r="194" spans="1:20" ht="45" x14ac:dyDescent="0.2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6">
        <f>E194/D194*100</f>
        <v>0</v>
      </c>
      <c r="P194" s="8" t="e">
        <f>E194/L194</f>
        <v>#DIV/0!</v>
      </c>
      <c r="Q194" t="str">
        <f>LEFT(N194,FIND("/",N194)-1)</f>
        <v>music</v>
      </c>
      <c r="R194" t="str">
        <f>RIGHT(N194, LEN(N194)-FIND("/",N194))</f>
        <v>jazz</v>
      </c>
      <c r="S194" s="13">
        <f>(J194/86400)+25569+(-6/24)</f>
        <v>40977.988067129627</v>
      </c>
      <c r="T194" s="13">
        <f>(I194/86400)+25569+(-6/24)</f>
        <v>41007.946400462963</v>
      </c>
    </row>
    <row r="195" spans="1:20" ht="60" x14ac:dyDescent="0.2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6">
        <f>E195/D195*100</f>
        <v>128.19999999999999</v>
      </c>
      <c r="P195" s="8">
        <f>E195/L195</f>
        <v>21.366666666666667</v>
      </c>
      <c r="Q195" t="str">
        <f>LEFT(N195,FIND("/",N195)-1)</f>
        <v>music</v>
      </c>
      <c r="R195" t="str">
        <f>RIGHT(N195, LEN(N195)-FIND("/",N195))</f>
        <v>electronic music</v>
      </c>
      <c r="S195" s="13">
        <f>(J195/86400)+25569+(-6/24)</f>
        <v>42691.859328703707</v>
      </c>
      <c r="T195" s="13">
        <f>(I195/86400)+25569+(-6/24)</f>
        <v>42717.082638888889</v>
      </c>
    </row>
    <row r="196" spans="1:20" ht="60" x14ac:dyDescent="0.2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6">
        <f>E196/D196*100</f>
        <v>0</v>
      </c>
      <c r="P196" s="8" t="e">
        <f>E196/L196</f>
        <v>#DIV/0!</v>
      </c>
      <c r="Q196" t="str">
        <f>LEFT(N196,FIND("/",N196)-1)</f>
        <v>journalism</v>
      </c>
      <c r="R196" t="str">
        <f>RIGHT(N196, LEN(N196)-FIND("/",N196))</f>
        <v>audio</v>
      </c>
      <c r="S196" s="13">
        <f>(J196/86400)+25569+(-6/24)</f>
        <v>41849.764178240745</v>
      </c>
      <c r="T196" s="13">
        <f>(I196/86400)+25569+(-6/24)</f>
        <v>41877.764178240745</v>
      </c>
    </row>
    <row r="197" spans="1:20" ht="60" x14ac:dyDescent="0.2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6">
        <f>E197/D197*100</f>
        <v>26</v>
      </c>
      <c r="P197" s="8">
        <f>E197/L197</f>
        <v>13</v>
      </c>
      <c r="Q197" t="str">
        <f>LEFT(N197,FIND("/",N197)-1)</f>
        <v>games</v>
      </c>
      <c r="R197" t="str">
        <f>RIGHT(N197, LEN(N197)-FIND("/",N197))</f>
        <v>video games</v>
      </c>
      <c r="S197" s="13">
        <f>(J197/86400)+25569+(-6/24)</f>
        <v>41599.605682870373</v>
      </c>
      <c r="T197" s="13">
        <f>(I197/86400)+25569+(-6/24)</f>
        <v>41629.605682870373</v>
      </c>
    </row>
    <row r="198" spans="1:20" x14ac:dyDescent="0.2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6">
        <f>E198/D198*100</f>
        <v>0</v>
      </c>
      <c r="P198" s="8" t="e">
        <f>E198/L198</f>
        <v>#DIV/0!</v>
      </c>
      <c r="Q198" t="str">
        <f>LEFT(N198,FIND("/",N198)-1)</f>
        <v>games</v>
      </c>
      <c r="R198" t="str">
        <f>RIGHT(N198, LEN(N198)-FIND("/",N198))</f>
        <v>mobile games</v>
      </c>
      <c r="S198" s="13">
        <f>(J198/86400)+25569+(-6/24)</f>
        <v>42164.449652777781</v>
      </c>
      <c r="T198" s="13">
        <f>(I198/86400)+25569+(-6/24)</f>
        <v>42194.449652777781</v>
      </c>
    </row>
    <row r="199" spans="1:20" ht="45" x14ac:dyDescent="0.2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6">
        <f>E199/D199*100</f>
        <v>135</v>
      </c>
      <c r="P199" s="8">
        <f>E199/L199</f>
        <v>51.92307692307692</v>
      </c>
      <c r="Q199" t="str">
        <f>LEFT(N199,FIND("/",N199)-1)</f>
        <v>photography</v>
      </c>
      <c r="R199" t="str">
        <f>RIGHT(N199, LEN(N199)-FIND("/",N199))</f>
        <v>photobooks</v>
      </c>
      <c r="S199" s="13">
        <f>(J199/86400)+25569+(-6/24)</f>
        <v>41852.415798611109</v>
      </c>
      <c r="T199" s="13">
        <f>(I199/86400)+25569+(-6/24)</f>
        <v>41882.415798611109</v>
      </c>
    </row>
    <row r="200" spans="1:20" ht="60" x14ac:dyDescent="0.2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6">
        <f>E200/D200*100</f>
        <v>122</v>
      </c>
      <c r="P200" s="8">
        <f>E200/L200</f>
        <v>27.727272727272727</v>
      </c>
      <c r="Q200" t="str">
        <f>LEFT(N200,FIND("/",N200)-1)</f>
        <v>theater</v>
      </c>
      <c r="R200" t="str">
        <f>RIGHT(N200, LEN(N200)-FIND("/",N200))</f>
        <v>plays</v>
      </c>
      <c r="S200" s="13">
        <f>(J200/86400)+25569+(-6/24)</f>
        <v>42278.203668981485</v>
      </c>
      <c r="T200" s="13">
        <f>(I200/86400)+25569+(-6/24)</f>
        <v>42296.208333333328</v>
      </c>
    </row>
    <row r="201" spans="1:20" ht="30" x14ac:dyDescent="0.2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6">
        <f>E201/D201*100</f>
        <v>124</v>
      </c>
      <c r="P201" s="8">
        <f>E201/L201</f>
        <v>38.75</v>
      </c>
      <c r="Q201" t="str">
        <f>LEFT(N201,FIND("/",N201)-1)</f>
        <v>music</v>
      </c>
      <c r="R201" t="str">
        <f>RIGHT(N201, LEN(N201)-FIND("/",N201))</f>
        <v>rock</v>
      </c>
      <c r="S201" s="13">
        <f>(J201/86400)+25569+(-6/24)</f>
        <v>41072.489953703705</v>
      </c>
      <c r="T201" s="13">
        <f>(I201/86400)+25569+(-6/24)</f>
        <v>41102.489953703705</v>
      </c>
    </row>
    <row r="202" spans="1:20" ht="30" x14ac:dyDescent="0.2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6">
        <f>E202/D202*100</f>
        <v>145.4</v>
      </c>
      <c r="P202" s="8">
        <f>E202/L202</f>
        <v>21.382352941176471</v>
      </c>
      <c r="Q202" t="str">
        <f>LEFT(N202,FIND("/",N202)-1)</f>
        <v>music</v>
      </c>
      <c r="R202" t="str">
        <f>RIGHT(N202, LEN(N202)-FIND("/",N202))</f>
        <v>rock</v>
      </c>
      <c r="S202" s="13">
        <f>(J202/86400)+25569+(-6/24)</f>
        <v>42565.230983796297</v>
      </c>
      <c r="T202" s="13">
        <f>(I202/86400)+25569+(-6/24)</f>
        <v>42595.230983796297</v>
      </c>
    </row>
    <row r="203" spans="1:20" ht="45" x14ac:dyDescent="0.2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6">
        <f>E203/D203*100</f>
        <v>110.2</v>
      </c>
      <c r="P203" s="8">
        <f>E203/L203</f>
        <v>42.384615384615387</v>
      </c>
      <c r="Q203" t="str">
        <f>LEFT(N203,FIND("/",N203)-1)</f>
        <v>music</v>
      </c>
      <c r="R203" t="str">
        <f>RIGHT(N203, LEN(N203)-FIND("/",N203))</f>
        <v>rock</v>
      </c>
      <c r="S203" s="13">
        <f>(J203/86400)+25569+(-6/24)</f>
        <v>42193.400671296295</v>
      </c>
      <c r="T203" s="13">
        <f>(I203/86400)+25569+(-6/24)</f>
        <v>42237.957638888889</v>
      </c>
    </row>
    <row r="204" spans="1:20" ht="60" x14ac:dyDescent="0.2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>E204/D204*100</f>
        <v>0.2</v>
      </c>
      <c r="P204" s="8">
        <f>E204/L204</f>
        <v>1</v>
      </c>
      <c r="Q204" t="str">
        <f>LEFT(N204,FIND("/",N204)-1)</f>
        <v>publishing</v>
      </c>
      <c r="R204" t="str">
        <f>RIGHT(N204, LEN(N204)-FIND("/",N204))</f>
        <v>translations</v>
      </c>
      <c r="S204" s="13">
        <f>(J204/86400)+25569+(-6/24)</f>
        <v>42708.00309027778</v>
      </c>
      <c r="T204" s="13">
        <f>(I204/86400)+25569+(-6/24)</f>
        <v>42738.00309027778</v>
      </c>
    </row>
    <row r="205" spans="1:20" ht="60" x14ac:dyDescent="0.2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>E205/D205*100</f>
        <v>4</v>
      </c>
      <c r="P205" s="8">
        <f>E205/L205</f>
        <v>20</v>
      </c>
      <c r="Q205" t="str">
        <f>LEFT(N205,FIND("/",N205)-1)</f>
        <v>photography</v>
      </c>
      <c r="R205" t="str">
        <f>RIGHT(N205, LEN(N205)-FIND("/",N205))</f>
        <v>nature</v>
      </c>
      <c r="S205" s="13">
        <f>(J205/86400)+25569+(-6/24)</f>
        <v>42170.746527777781</v>
      </c>
      <c r="T205" s="13">
        <f>(I205/86400)+25569+(-6/24)</f>
        <v>42185.746527777781</v>
      </c>
    </row>
    <row r="206" spans="1:20" ht="45" x14ac:dyDescent="0.2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>E206/D206*100</f>
        <v>34</v>
      </c>
      <c r="P206" s="8">
        <f>E206/L206</f>
        <v>28.333333333333332</v>
      </c>
      <c r="Q206" t="str">
        <f>LEFT(N206,FIND("/",N206)-1)</f>
        <v>photography</v>
      </c>
      <c r="R206" t="str">
        <f>RIGHT(N206, LEN(N206)-FIND("/",N206))</f>
        <v>nature</v>
      </c>
      <c r="S206" s="13">
        <f>(J206/86400)+25569+(-6/24)</f>
        <v>42280.886099537034</v>
      </c>
      <c r="T206" s="13">
        <f>(I206/86400)+25569+(-6/24)</f>
        <v>42310.927766203706</v>
      </c>
    </row>
    <row r="207" spans="1:20" ht="45" x14ac:dyDescent="0.2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>E207/D207*100</f>
        <v>0</v>
      </c>
      <c r="P207" s="8" t="e">
        <f>E207/L207</f>
        <v>#DIV/0!</v>
      </c>
      <c r="Q207" t="str">
        <f>LEFT(N207,FIND("/",N207)-1)</f>
        <v>photography</v>
      </c>
      <c r="R207" t="str">
        <f>RIGHT(N207, LEN(N207)-FIND("/",N207))</f>
        <v>places</v>
      </c>
      <c r="S207" s="13">
        <f>(J207/86400)+25569+(-6/24)</f>
        <v>42438.28907407407</v>
      </c>
      <c r="T207" s="13">
        <f>(I207/86400)+25569+(-6/24)</f>
        <v>42468.247407407413</v>
      </c>
    </row>
    <row r="208" spans="1:20" ht="45" x14ac:dyDescent="0.2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6">
        <f>E208/D208*100</f>
        <v>110.00000000000001</v>
      </c>
      <c r="P208" s="8">
        <f>E208/L208</f>
        <v>50</v>
      </c>
      <c r="Q208" t="str">
        <f>LEFT(N208,FIND("/",N208)-1)</f>
        <v>music</v>
      </c>
      <c r="R208" t="str">
        <f>RIGHT(N208, LEN(N208)-FIND("/",N208))</f>
        <v>rock</v>
      </c>
      <c r="S208" s="13">
        <f>(J208/86400)+25569+(-6/24)</f>
        <v>41246.624814814815</v>
      </c>
      <c r="T208" s="13">
        <f>(I208/86400)+25569+(-6/24)</f>
        <v>41276.624814814815</v>
      </c>
    </row>
    <row r="209" spans="1:20" ht="45" x14ac:dyDescent="0.2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6">
        <f>E209/D209*100</f>
        <v>103.8</v>
      </c>
      <c r="P209" s="8">
        <f>E209/L209</f>
        <v>34.6</v>
      </c>
      <c r="Q209" t="str">
        <f>LEFT(N209,FIND("/",N209)-1)</f>
        <v>music</v>
      </c>
      <c r="R209" t="str">
        <f>RIGHT(N209, LEN(N209)-FIND("/",N209))</f>
        <v>rock</v>
      </c>
      <c r="S209" s="13">
        <f>(J209/86400)+25569+(-6/24)</f>
        <v>40122.501620370371</v>
      </c>
      <c r="T209" s="13">
        <f>(I209/86400)+25569+(-6/24)</f>
        <v>40178.735416666663</v>
      </c>
    </row>
    <row r="210" spans="1:20" ht="60" x14ac:dyDescent="0.2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6">
        <f>E210/D210*100</f>
        <v>112.79999999999998</v>
      </c>
      <c r="P210" s="8">
        <f>E210/L210</f>
        <v>12.533333333333333</v>
      </c>
      <c r="Q210" t="str">
        <f>LEFT(N210,FIND("/",N210)-1)</f>
        <v>music</v>
      </c>
      <c r="R210" t="str">
        <f>RIGHT(N210, LEN(N210)-FIND("/",N210))</f>
        <v>pop</v>
      </c>
      <c r="S210" s="13">
        <f>(J210/86400)+25569+(-6/24)</f>
        <v>41596.663437499999</v>
      </c>
      <c r="T210" s="13">
        <f>(I210/86400)+25569+(-6/24)</f>
        <v>41625.25</v>
      </c>
    </row>
    <row r="211" spans="1:20" ht="75" x14ac:dyDescent="0.2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6">
        <f>E211/D211*100</f>
        <v>104</v>
      </c>
      <c r="P211" s="8">
        <f>E211/L211</f>
        <v>47.272727272727273</v>
      </c>
      <c r="Q211" t="str">
        <f>LEFT(N211,FIND("/",N211)-1)</f>
        <v>music</v>
      </c>
      <c r="R211" t="str">
        <f>RIGHT(N211, LEN(N211)-FIND("/",N211))</f>
        <v>rock</v>
      </c>
      <c r="S211" s="13">
        <f>(J211/86400)+25569+(-6/24)</f>
        <v>42430.452210648145</v>
      </c>
      <c r="T211" s="13">
        <f>(I211/86400)+25569+(-6/24)</f>
        <v>42460.410543981481</v>
      </c>
    </row>
    <row r="212" spans="1:20" ht="45" x14ac:dyDescent="0.2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6">
        <f>E212/D212*100</f>
        <v>136.60000000000002</v>
      </c>
      <c r="P212" s="8">
        <f>E212/L212</f>
        <v>26.26923076923077</v>
      </c>
      <c r="Q212" t="str">
        <f>LEFT(N212,FIND("/",N212)-1)</f>
        <v>music</v>
      </c>
      <c r="R212" t="str">
        <f>RIGHT(N212, LEN(N212)-FIND("/",N212))</f>
        <v>indie rock</v>
      </c>
      <c r="S212" s="13">
        <f>(J212/86400)+25569+(-6/24)</f>
        <v>40671.387511574074</v>
      </c>
      <c r="T212" s="13">
        <f>(I212/86400)+25569+(-6/24)</f>
        <v>40701.387511574074</v>
      </c>
    </row>
    <row r="213" spans="1:20" ht="60" x14ac:dyDescent="0.2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6">
        <f>E213/D213*100</f>
        <v>1.6</v>
      </c>
      <c r="P213" s="8">
        <f>E213/L213</f>
        <v>2</v>
      </c>
      <c r="Q213" t="str">
        <f>LEFT(N213,FIND("/",N213)-1)</f>
        <v>technology</v>
      </c>
      <c r="R213" t="str">
        <f>RIGHT(N213, LEN(N213)-FIND("/",N213))</f>
        <v>gadgets</v>
      </c>
      <c r="S213" s="13">
        <f>(J213/86400)+25569+(-6/24)</f>
        <v>41863.79886574074</v>
      </c>
      <c r="T213" s="13">
        <f>(I213/86400)+25569+(-6/24)</f>
        <v>41883.79886574074</v>
      </c>
    </row>
    <row r="214" spans="1:20" ht="60" x14ac:dyDescent="0.2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6">
        <f>E214/D214*100</f>
        <v>47.4</v>
      </c>
      <c r="P214" s="8">
        <f>E214/L214</f>
        <v>29.625</v>
      </c>
      <c r="Q214" t="str">
        <f>LEFT(N214,FIND("/",N214)-1)</f>
        <v>technology</v>
      </c>
      <c r="R214" t="str">
        <f>RIGHT(N214, LEN(N214)-FIND("/",N214))</f>
        <v>gadgets</v>
      </c>
      <c r="S214" s="13">
        <f>(J214/86400)+25569+(-6/24)</f>
        <v>42113.625567129631</v>
      </c>
      <c r="T214" s="13">
        <f>(I214/86400)+25569+(-6/24)</f>
        <v>42143.625567129631</v>
      </c>
    </row>
    <row r="215" spans="1:20" ht="60" x14ac:dyDescent="0.2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6">
        <f>E215/D215*100</f>
        <v>312</v>
      </c>
      <c r="P215" s="8">
        <f>E215/L215</f>
        <v>91.764705882352942</v>
      </c>
      <c r="Q215" t="str">
        <f>LEFT(N215,FIND("/",N215)-1)</f>
        <v>technology</v>
      </c>
      <c r="R215" t="str">
        <f>RIGHT(N215, LEN(N215)-FIND("/",N215))</f>
        <v>hardware</v>
      </c>
      <c r="S215" s="13">
        <f>(J215/86400)+25569+(-6/24)</f>
        <v>40346.875601851854</v>
      </c>
      <c r="T215" s="13">
        <f>(I215/86400)+25569+(-6/24)</f>
        <v>40361.708333333336</v>
      </c>
    </row>
    <row r="216" spans="1:20" ht="60" x14ac:dyDescent="0.2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6">
        <f>E216/D216*100</f>
        <v>10</v>
      </c>
      <c r="P216" s="8">
        <f>E216/L216</f>
        <v>10</v>
      </c>
      <c r="Q216" t="str">
        <f>LEFT(N216,FIND("/",N216)-1)</f>
        <v>games</v>
      </c>
      <c r="R216" t="str">
        <f>RIGHT(N216, LEN(N216)-FIND("/",N216))</f>
        <v>video games</v>
      </c>
      <c r="S216" s="13">
        <f>(J216/86400)+25569+(-6/24)</f>
        <v>40198.174849537041</v>
      </c>
      <c r="T216" s="13">
        <f>(I216/86400)+25569+(-6/24)</f>
        <v>40252.040972222225</v>
      </c>
    </row>
    <row r="217" spans="1:20" ht="45" x14ac:dyDescent="0.2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6">
        <f>E217/D217*100</f>
        <v>5</v>
      </c>
      <c r="P217" s="8">
        <f>E217/L217</f>
        <v>8.3333333333333339</v>
      </c>
      <c r="Q217" t="str">
        <f>LEFT(N217,FIND("/",N217)-1)</f>
        <v>games</v>
      </c>
      <c r="R217" t="str">
        <f>RIGHT(N217, LEN(N217)-FIND("/",N217))</f>
        <v>video games</v>
      </c>
      <c r="S217" s="13">
        <f>(J217/86400)+25569+(-6/24)</f>
        <v>42166.957071759258</v>
      </c>
      <c r="T217" s="13">
        <f>(I217/86400)+25569+(-6/24)</f>
        <v>42196.957071759258</v>
      </c>
    </row>
    <row r="218" spans="1:20" ht="45" x14ac:dyDescent="0.2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6">
        <f>E218/D218*100</f>
        <v>150.80000000000001</v>
      </c>
      <c r="P218" s="8">
        <f>E218/L218</f>
        <v>50.266666666666666</v>
      </c>
      <c r="Q218" t="str">
        <f>LEFT(N218,FIND("/",N218)-1)</f>
        <v>music</v>
      </c>
      <c r="R218" t="str">
        <f>RIGHT(N218, LEN(N218)-FIND("/",N218))</f>
        <v>electronic music</v>
      </c>
      <c r="S218" s="13">
        <f>(J218/86400)+25569+(-6/24)</f>
        <v>41732.229675925926</v>
      </c>
      <c r="T218" s="13">
        <f>(I218/86400)+25569+(-6/24)</f>
        <v>41743.708333333336</v>
      </c>
    </row>
    <row r="219" spans="1:20" ht="60" x14ac:dyDescent="0.2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6">
        <f>E219/D219*100</f>
        <v>162.6</v>
      </c>
      <c r="P219" s="8">
        <f>E219/L219</f>
        <v>27.1</v>
      </c>
      <c r="Q219" t="str">
        <f>LEFT(N219,FIND("/",N219)-1)</f>
        <v>games</v>
      </c>
      <c r="R219" t="str">
        <f>RIGHT(N219, LEN(N219)-FIND("/",N219))</f>
        <v>tabletop games</v>
      </c>
      <c r="S219" s="13">
        <f>(J219/86400)+25569+(-6/24)</f>
        <v>40906.537581018521</v>
      </c>
      <c r="T219" s="13">
        <f>(I219/86400)+25569+(-6/24)</f>
        <v>40936.537581018521</v>
      </c>
    </row>
    <row r="220" spans="1:20" ht="45" x14ac:dyDescent="0.2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6">
        <f>E220/D220*100</f>
        <v>459.8</v>
      </c>
      <c r="P220" s="8">
        <f>E220/L220</f>
        <v>11.67005076142132</v>
      </c>
      <c r="Q220" t="str">
        <f>LEFT(N220,FIND("/",N220)-1)</f>
        <v>games</v>
      </c>
      <c r="R220" t="str">
        <f>RIGHT(N220, LEN(N220)-FIND("/",N220))</f>
        <v>tabletop games</v>
      </c>
      <c r="S220" s="13">
        <f>(J220/86400)+25569+(-6/24)</f>
        <v>42752.397777777776</v>
      </c>
      <c r="T220" s="13">
        <f>(I220/86400)+25569+(-6/24)</f>
        <v>42759.397777777776</v>
      </c>
    </row>
    <row r="221" spans="1:20" ht="30" x14ac:dyDescent="0.2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6">
        <f>E221/D221*100</f>
        <v>0.2</v>
      </c>
      <c r="P221" s="8">
        <f>E221/L221</f>
        <v>1</v>
      </c>
      <c r="Q221" t="str">
        <f>LEFT(N221,FIND("/",N221)-1)</f>
        <v>food</v>
      </c>
      <c r="R221" t="str">
        <f>RIGHT(N221, LEN(N221)-FIND("/",N221))</f>
        <v>food trucks</v>
      </c>
      <c r="S221" s="13">
        <f>(J221/86400)+25569+(-6/24)</f>
        <v>42044.474953703699</v>
      </c>
      <c r="T221" s="13">
        <f>(I221/86400)+25569+(-6/24)</f>
        <v>42074.433287037042</v>
      </c>
    </row>
    <row r="222" spans="1:20" ht="60" x14ac:dyDescent="0.2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6">
        <f>E222/D222*100</f>
        <v>128</v>
      </c>
      <c r="P222" s="8">
        <f>E222/L222</f>
        <v>37.647058823529413</v>
      </c>
      <c r="Q222" t="str">
        <f>LEFT(N222,FIND("/",N222)-1)</f>
        <v>music</v>
      </c>
      <c r="R222" t="str">
        <f>RIGHT(N222, LEN(N222)-FIND("/",N222))</f>
        <v>indie rock</v>
      </c>
      <c r="S222" s="13">
        <f>(J222/86400)+25569+(-6/24)</f>
        <v>40893.742962962962</v>
      </c>
      <c r="T222" s="13">
        <f>(I222/86400)+25569+(-6/24)</f>
        <v>40933.742962962962</v>
      </c>
    </row>
    <row r="223" spans="1:20" ht="45" x14ac:dyDescent="0.2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6">
        <f>E223/D223*100</f>
        <v>121.39999999999999</v>
      </c>
      <c r="P223" s="8">
        <f>E223/L223</f>
        <v>37.9375</v>
      </c>
      <c r="Q223" t="str">
        <f>LEFT(N223,FIND("/",N223)-1)</f>
        <v>music</v>
      </c>
      <c r="R223" t="str">
        <f>RIGHT(N223, LEN(N223)-FIND("/",N223))</f>
        <v>indie rock</v>
      </c>
      <c r="S223" s="13">
        <f>(J223/86400)+25569+(-6/24)</f>
        <v>41022.977731481486</v>
      </c>
      <c r="T223" s="13">
        <f>(I223/86400)+25569+(-6/24)</f>
        <v>41082.977731481486</v>
      </c>
    </row>
    <row r="224" spans="1:20" ht="60" x14ac:dyDescent="0.2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>E224/D224*100</f>
        <v>103.2</v>
      </c>
      <c r="P224" s="8">
        <f>E224/L224</f>
        <v>51.6</v>
      </c>
      <c r="Q224" t="str">
        <f>LEFT(N224,FIND("/",N224)-1)</f>
        <v>music</v>
      </c>
      <c r="R224" t="str">
        <f>RIGHT(N224, LEN(N224)-FIND("/",N224))</f>
        <v>indie rock</v>
      </c>
      <c r="S224" s="13">
        <f>(J224/86400)+25569+(-6/24)</f>
        <v>40542.589282407411</v>
      </c>
      <c r="T224" s="13">
        <f>(I224/86400)+25569+(-6/24)</f>
        <v>40558.827083333337</v>
      </c>
    </row>
    <row r="225" spans="1:20" ht="60" x14ac:dyDescent="0.2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6">
        <f>E225/D225*100</f>
        <v>661.4</v>
      </c>
      <c r="P225" s="8">
        <f>E225/L225</f>
        <v>21.900662251655628</v>
      </c>
      <c r="Q225" t="str">
        <f>LEFT(N225,FIND("/",N225)-1)</f>
        <v>technology</v>
      </c>
      <c r="R225" t="str">
        <f>RIGHT(N225, LEN(N225)-FIND("/",N225))</f>
        <v>space exploration</v>
      </c>
      <c r="S225" s="13">
        <f>(J225/86400)+25569+(-6/24)</f>
        <v>41150.652187500003</v>
      </c>
      <c r="T225" s="13">
        <f>(I225/86400)+25569+(-6/24)</f>
        <v>41164.915972222225</v>
      </c>
    </row>
    <row r="226" spans="1:20" ht="60" x14ac:dyDescent="0.2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6">
        <f>E226/D226*100</f>
        <v>877.6</v>
      </c>
      <c r="P226" s="8">
        <f>E226/L226</f>
        <v>27.59748427672956</v>
      </c>
      <c r="Q226" t="str">
        <f>LEFT(N226,FIND("/",N226)-1)</f>
        <v>technology</v>
      </c>
      <c r="R226" t="str">
        <f>RIGHT(N226, LEN(N226)-FIND("/",N226))</f>
        <v>space exploration</v>
      </c>
      <c r="S226" s="13">
        <f>(J226/86400)+25569+(-6/24)</f>
        <v>41902.624432870369</v>
      </c>
      <c r="T226" s="13">
        <f>(I226/86400)+25569+(-6/24)</f>
        <v>41932.624432870369</v>
      </c>
    </row>
    <row r="227" spans="1:20" ht="45" x14ac:dyDescent="0.2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6">
        <f>E227/D227*100</f>
        <v>166.2</v>
      </c>
      <c r="P227" s="8">
        <f>E227/L227</f>
        <v>31.96153846153846</v>
      </c>
      <c r="Q227" t="str">
        <f>LEFT(N227,FIND("/",N227)-1)</f>
        <v>technology</v>
      </c>
      <c r="R227" t="str">
        <f>RIGHT(N227, LEN(N227)-FIND("/",N227))</f>
        <v>space exploration</v>
      </c>
      <c r="S227" s="13">
        <f>(J227/86400)+25569+(-6/24)</f>
        <v>42639.299479166672</v>
      </c>
      <c r="T227" s="13">
        <f>(I227/86400)+25569+(-6/24)</f>
        <v>42655.299479166672</v>
      </c>
    </row>
    <row r="228" spans="1:20" ht="45" x14ac:dyDescent="0.2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6">
        <f>E228/D228*100</f>
        <v>28.000000000000004</v>
      </c>
      <c r="P228" s="8">
        <f>E228/L228</f>
        <v>35</v>
      </c>
      <c r="Q228" t="str">
        <f>LEFT(N228,FIND("/",N228)-1)</f>
        <v>publishing</v>
      </c>
      <c r="R228" t="str">
        <f>RIGHT(N228, LEN(N228)-FIND("/",N228))</f>
        <v>children's books</v>
      </c>
      <c r="S228" s="13">
        <f>(J228/86400)+25569+(-6/24)</f>
        <v>41044.398113425923</v>
      </c>
      <c r="T228" s="13">
        <f>(I228/86400)+25569+(-6/24)</f>
        <v>41075.881944444445</v>
      </c>
    </row>
    <row r="229" spans="1:20" ht="45" x14ac:dyDescent="0.2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6">
        <f>E229/D229*100</f>
        <v>52</v>
      </c>
      <c r="P229" s="8">
        <f>E229/L229</f>
        <v>17.333333333333332</v>
      </c>
      <c r="Q229" t="str">
        <f>LEFT(N229,FIND("/",N229)-1)</f>
        <v>publishing</v>
      </c>
      <c r="R229" t="str">
        <f>RIGHT(N229, LEN(N229)-FIND("/",N229))</f>
        <v>children's books</v>
      </c>
      <c r="S229" s="13">
        <f>(J229/86400)+25569+(-6/24)</f>
        <v>42072.540821759263</v>
      </c>
      <c r="T229" s="13">
        <f>(I229/86400)+25569+(-6/24)</f>
        <v>42102.540821759263</v>
      </c>
    </row>
    <row r="230" spans="1:20" ht="45" x14ac:dyDescent="0.2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6">
        <f>E230/D230*100</f>
        <v>133.20000000000002</v>
      </c>
      <c r="P230" s="8">
        <f>E230/L230</f>
        <v>51.230769230769234</v>
      </c>
      <c r="Q230" t="str">
        <f>LEFT(N230,FIND("/",N230)-1)</f>
        <v>theater</v>
      </c>
      <c r="R230" t="str">
        <f>RIGHT(N230, LEN(N230)-FIND("/",N230))</f>
        <v>plays</v>
      </c>
      <c r="S230" s="13">
        <f>(J230/86400)+25569+(-6/24)</f>
        <v>41899.993159722224</v>
      </c>
      <c r="T230" s="13">
        <f>(I230/86400)+25569+(-6/24)</f>
        <v>41922.208333333336</v>
      </c>
    </row>
    <row r="231" spans="1:20" ht="60" x14ac:dyDescent="0.2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6">
        <f>E231/D231*100</f>
        <v>1</v>
      </c>
      <c r="P231" s="8">
        <f>E231/L231</f>
        <v>5</v>
      </c>
      <c r="Q231" t="str">
        <f>LEFT(N231,FIND("/",N231)-1)</f>
        <v>theater</v>
      </c>
      <c r="R231" t="str">
        <f>RIGHT(N231, LEN(N231)-FIND("/",N231))</f>
        <v>plays</v>
      </c>
      <c r="S231" s="13">
        <f>(J231/86400)+25569+(-6/24)</f>
        <v>42453.178240740745</v>
      </c>
      <c r="T231" s="13">
        <f>(I231/86400)+25569+(-6/24)</f>
        <v>42483.178240740745</v>
      </c>
    </row>
    <row r="232" spans="1:20" ht="60" x14ac:dyDescent="0.2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6">
        <f>E232/D232*100</f>
        <v>4.5999999999999996</v>
      </c>
      <c r="P232" s="8">
        <f>E232/L232</f>
        <v>5.75</v>
      </c>
      <c r="Q232" t="str">
        <f>LEFT(N232,FIND("/",N232)-1)</f>
        <v>theater</v>
      </c>
      <c r="R232" t="str">
        <f>RIGHT(N232, LEN(N232)-FIND("/",N232))</f>
        <v>plays</v>
      </c>
      <c r="S232" s="13">
        <f>(J232/86400)+25569+(-6/24)</f>
        <v>41811.305462962962</v>
      </c>
      <c r="T232" s="13">
        <f>(I232/86400)+25569+(-6/24)</f>
        <v>41812.625</v>
      </c>
    </row>
    <row r="233" spans="1:20" ht="60" x14ac:dyDescent="0.2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6">
        <f>E233/D233*100</f>
        <v>100</v>
      </c>
      <c r="P233" s="8">
        <f>E233/L233</f>
        <v>83.333333333333329</v>
      </c>
      <c r="Q233" t="str">
        <f>LEFT(N233,FIND("/",N233)-1)</f>
        <v>theater</v>
      </c>
      <c r="R233" t="str">
        <f>RIGHT(N233, LEN(N233)-FIND("/",N233))</f>
        <v>musical</v>
      </c>
      <c r="S233" s="13">
        <f>(J233/86400)+25569+(-6/24)</f>
        <v>42097.624155092592</v>
      </c>
      <c r="T233" s="13">
        <f>(I233/86400)+25569+(-6/24)</f>
        <v>42142.624155092592</v>
      </c>
    </row>
    <row r="234" spans="1:20" ht="60" x14ac:dyDescent="0.2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6">
        <f>E234/D234*100</f>
        <v>100</v>
      </c>
      <c r="P234" s="8">
        <f>E234/L234</f>
        <v>62.5</v>
      </c>
      <c r="Q234" t="str">
        <f>LEFT(N234,FIND("/",N234)-1)</f>
        <v>theater</v>
      </c>
      <c r="R234" t="str">
        <f>RIGHT(N234, LEN(N234)-FIND("/",N234))</f>
        <v>spaces</v>
      </c>
      <c r="S234" s="13">
        <f>(J234/86400)+25569+(-6/24)</f>
        <v>42752.577199074076</v>
      </c>
      <c r="T234" s="13">
        <f>(I234/86400)+25569+(-6/24)</f>
        <v>42766.5</v>
      </c>
    </row>
    <row r="235" spans="1:20" ht="60" x14ac:dyDescent="0.2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6">
        <f>E235/D235*100</f>
        <v>213.20000000000002</v>
      </c>
      <c r="P235" s="8">
        <f>E235/L235</f>
        <v>33.3125</v>
      </c>
      <c r="Q235" t="str">
        <f>LEFT(N235,FIND("/",N235)-1)</f>
        <v>theater</v>
      </c>
      <c r="R235" t="str">
        <f>RIGHT(N235, LEN(N235)-FIND("/",N235))</f>
        <v>spaces</v>
      </c>
      <c r="S235" s="13">
        <f>(J235/86400)+25569+(-6/24)</f>
        <v>40378.643206018518</v>
      </c>
      <c r="T235" s="13">
        <f>(I235/86400)+25569+(-6/24)</f>
        <v>40452.957638888889</v>
      </c>
    </row>
    <row r="236" spans="1:20" ht="45" x14ac:dyDescent="0.2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6">
        <f>E236/D236*100</f>
        <v>149</v>
      </c>
      <c r="P236" s="8">
        <f>E236/L236</f>
        <v>37.25</v>
      </c>
      <c r="Q236" t="str">
        <f>LEFT(N236,FIND("/",N236)-1)</f>
        <v>theater</v>
      </c>
      <c r="R236" t="str">
        <f>RIGHT(N236, LEN(N236)-FIND("/",N236))</f>
        <v>spaces</v>
      </c>
      <c r="S236" s="13">
        <f>(J236/86400)+25569+(-6/24)</f>
        <v>42443.739050925928</v>
      </c>
      <c r="T236" s="13">
        <f>(I236/86400)+25569+(-6/24)</f>
        <v>42487.302777777775</v>
      </c>
    </row>
    <row r="237" spans="1:20" ht="60" x14ac:dyDescent="0.2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6">
        <f>E237/D237*100</f>
        <v>108</v>
      </c>
      <c r="P237" s="8">
        <f>E237/L237</f>
        <v>33.75</v>
      </c>
      <c r="Q237" t="str">
        <f>LEFT(N237,FIND("/",N237)-1)</f>
        <v>theater</v>
      </c>
      <c r="R237" t="str">
        <f>RIGHT(N237, LEN(N237)-FIND("/",N237))</f>
        <v>plays</v>
      </c>
      <c r="S237" s="13">
        <f>(J237/86400)+25569+(-6/24)</f>
        <v>42788.315208333333</v>
      </c>
      <c r="T237" s="13">
        <f>(I237/86400)+25569+(-6/24)</f>
        <v>42818.273541666669</v>
      </c>
    </row>
    <row r="238" spans="1:20" ht="60" x14ac:dyDescent="0.2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6">
        <f>E238/D238*100</f>
        <v>127.8</v>
      </c>
      <c r="P238" s="8">
        <f>E238/L238</f>
        <v>29.045454545454547</v>
      </c>
      <c r="Q238" t="str">
        <f>LEFT(N238,FIND("/",N238)-1)</f>
        <v>theater</v>
      </c>
      <c r="R238" t="str">
        <f>RIGHT(N238, LEN(N238)-FIND("/",N238))</f>
        <v>plays</v>
      </c>
      <c r="S238" s="13">
        <f>(J238/86400)+25569+(-6/24)</f>
        <v>42789.212430555555</v>
      </c>
      <c r="T238" s="13">
        <f>(I238/86400)+25569+(-6/24)</f>
        <v>42825.707638888889</v>
      </c>
    </row>
    <row r="239" spans="1:20" ht="60" x14ac:dyDescent="0.2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6">
        <f>E239/D239*100</f>
        <v>51.6</v>
      </c>
      <c r="P239" s="8">
        <f>E239/L239</f>
        <v>32.25</v>
      </c>
      <c r="Q239" t="str">
        <f>LEFT(N239,FIND("/",N239)-1)</f>
        <v>theater</v>
      </c>
      <c r="R239" t="str">
        <f>RIGHT(N239, LEN(N239)-FIND("/",N239))</f>
        <v>plays</v>
      </c>
      <c r="S239" s="13">
        <f>(J239/86400)+25569+(-6/24)</f>
        <v>42800.503333333334</v>
      </c>
      <c r="T239" s="13">
        <f>(I239/86400)+25569+(-6/24)</f>
        <v>42841.583333333328</v>
      </c>
    </row>
    <row r="240" spans="1:20" ht="60" x14ac:dyDescent="0.2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6">
        <f>E240/D240*100</f>
        <v>109.00000000000001</v>
      </c>
      <c r="P240" s="8">
        <f>E240/L240</f>
        <v>36.333333333333336</v>
      </c>
      <c r="Q240" t="str">
        <f>LEFT(N240,FIND("/",N240)-1)</f>
        <v>theater</v>
      </c>
      <c r="R240" t="str">
        <f>RIGHT(N240, LEN(N240)-FIND("/",N240))</f>
        <v>plays</v>
      </c>
      <c r="S240" s="13">
        <f>(J240/86400)+25569+(-6/24)</f>
        <v>41779.060034722221</v>
      </c>
      <c r="T240" s="13">
        <f>(I240/86400)+25569+(-6/24)</f>
        <v>41805.416666666664</v>
      </c>
    </row>
    <row r="241" spans="1:20" ht="60" x14ac:dyDescent="0.2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6">
        <f>E241/D241*100</f>
        <v>0</v>
      </c>
      <c r="P241" s="8" t="e">
        <f>E241/L241</f>
        <v>#DIV/0!</v>
      </c>
      <c r="Q241" t="str">
        <f>LEFT(N241,FIND("/",N241)-1)</f>
        <v>theater</v>
      </c>
      <c r="R241" t="str">
        <f>RIGHT(N241, LEN(N241)-FIND("/",N241))</f>
        <v>musical</v>
      </c>
      <c r="S241" s="13">
        <f>(J241/86400)+25569+(-6/24)</f>
        <v>42172.436099537037</v>
      </c>
      <c r="T241" s="13">
        <f>(I241/86400)+25569+(-6/24)</f>
        <v>42202.426388888889</v>
      </c>
    </row>
    <row r="242" spans="1:20" ht="60" x14ac:dyDescent="0.2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6">
        <f>E242/D242*100</f>
        <v>133.04200000000003</v>
      </c>
      <c r="P242" s="8">
        <f>E242/L242</f>
        <v>26.608400000000003</v>
      </c>
      <c r="Q242" t="str">
        <f>LEFT(N242,FIND("/",N242)-1)</f>
        <v>theater</v>
      </c>
      <c r="R242" t="str">
        <f>RIGHT(N242, LEN(N242)-FIND("/",N242))</f>
        <v>plays</v>
      </c>
      <c r="S242" s="13">
        <f>(J242/86400)+25569+(-6/24)</f>
        <v>42758.118078703701</v>
      </c>
      <c r="T242" s="13">
        <f>(I242/86400)+25569+(-6/24)</f>
        <v>42786.118078703701</v>
      </c>
    </row>
    <row r="243" spans="1:20" ht="60" x14ac:dyDescent="0.2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6">
        <f>E243/D243*100</f>
        <v>113.99999999999999</v>
      </c>
      <c r="P243" s="8">
        <f>E243/L243</f>
        <v>40.714285714285715</v>
      </c>
      <c r="Q243" t="str">
        <f>LEFT(N243,FIND("/",N243)-1)</f>
        <v>theater</v>
      </c>
      <c r="R243" t="str">
        <f>RIGHT(N243, LEN(N243)-FIND("/",N243))</f>
        <v>plays</v>
      </c>
      <c r="S243" s="13">
        <f>(J243/86400)+25569+(-6/24)</f>
        <v>42232.452546296292</v>
      </c>
      <c r="T243" s="13">
        <f>(I243/86400)+25569+(-6/24)</f>
        <v>42263.915972222225</v>
      </c>
    </row>
    <row r="244" spans="1:20" ht="60" x14ac:dyDescent="0.2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6">
        <f>E244/D244*100</f>
        <v>108</v>
      </c>
      <c r="P244" s="8">
        <f>E244/L244</f>
        <v>33.75</v>
      </c>
      <c r="Q244" t="str">
        <f>LEFT(N244,FIND("/",N244)-1)</f>
        <v>theater</v>
      </c>
      <c r="R244" t="str">
        <f>RIGHT(N244, LEN(N244)-FIND("/",N244))</f>
        <v>plays</v>
      </c>
      <c r="S244" s="13">
        <f>(J244/86400)+25569+(-6/24)</f>
        <v>41990.335486111115</v>
      </c>
      <c r="T244" s="13">
        <f>(I244/86400)+25569+(-6/24)</f>
        <v>42035.335486111115</v>
      </c>
    </row>
    <row r="245" spans="1:20" ht="60" x14ac:dyDescent="0.2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6">
        <f>E245/D245*100</f>
        <v>107.4</v>
      </c>
      <c r="P245" s="8">
        <f>E245/L245</f>
        <v>35.799999999999997</v>
      </c>
      <c r="Q245" t="str">
        <f>LEFT(N245,FIND("/",N245)-1)</f>
        <v>theater</v>
      </c>
      <c r="R245" t="str">
        <f>RIGHT(N245, LEN(N245)-FIND("/",N245))</f>
        <v>plays</v>
      </c>
      <c r="S245" s="13">
        <f>(J245/86400)+25569+(-6/24)</f>
        <v>41913.850289351853</v>
      </c>
      <c r="T245" s="13">
        <f>(I245/86400)+25569+(-6/24)</f>
        <v>41927.915972222225</v>
      </c>
    </row>
    <row r="246" spans="1:20" ht="60" x14ac:dyDescent="0.2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6">
        <f>E246/D246*100</f>
        <v>130</v>
      </c>
      <c r="P246" s="8">
        <f>E246/L246</f>
        <v>50</v>
      </c>
      <c r="Q246" t="str">
        <f>LEFT(N246,FIND("/",N246)-1)</f>
        <v>theater</v>
      </c>
      <c r="R246" t="str">
        <f>RIGHT(N246, LEN(N246)-FIND("/",N246))</f>
        <v>plays</v>
      </c>
      <c r="S246" s="13">
        <f>(J246/86400)+25569+(-6/24)</f>
        <v>42052.856111111112</v>
      </c>
      <c r="T246" s="13">
        <f>(I246/86400)+25569+(-6/24)</f>
        <v>42111.775694444441</v>
      </c>
    </row>
    <row r="247" spans="1:20" ht="60" x14ac:dyDescent="0.2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6">
        <f>E247/D247*100</f>
        <v>315</v>
      </c>
      <c r="P247" s="8">
        <f>E247/L247</f>
        <v>35.795454545454547</v>
      </c>
      <c r="Q247" t="str">
        <f>LEFT(N247,FIND("/",N247)-1)</f>
        <v>theater</v>
      </c>
      <c r="R247" t="str">
        <f>RIGHT(N247, LEN(N247)-FIND("/",N247))</f>
        <v>plays</v>
      </c>
      <c r="S247" s="13">
        <f>(J247/86400)+25569+(-6/24)</f>
        <v>42479.182291666672</v>
      </c>
      <c r="T247" s="13">
        <f>(I247/86400)+25569+(-6/24)</f>
        <v>42492.708333333328</v>
      </c>
    </row>
    <row r="248" spans="1:20" ht="45" x14ac:dyDescent="0.2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6">
        <f>E248/D248*100</f>
        <v>218.00000000000003</v>
      </c>
      <c r="P248" s="8">
        <f>E248/L248</f>
        <v>54.5</v>
      </c>
      <c r="Q248" t="str">
        <f>LEFT(N248,FIND("/",N248)-1)</f>
        <v>theater</v>
      </c>
      <c r="R248" t="str">
        <f>RIGHT(N248, LEN(N248)-FIND("/",N248))</f>
        <v>plays</v>
      </c>
      <c r="S248" s="13">
        <f>(J248/86400)+25569+(-6/24)</f>
        <v>42055.841631944444</v>
      </c>
      <c r="T248" s="13">
        <f>(I248/86400)+25569+(-6/24)</f>
        <v>42069.954861111109</v>
      </c>
    </row>
    <row r="249" spans="1:20" ht="45" x14ac:dyDescent="0.2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6">
        <f>E249/D249*100</f>
        <v>221</v>
      </c>
      <c r="P249" s="8">
        <f>E249/L249</f>
        <v>61.388888888888886</v>
      </c>
      <c r="Q249" t="str">
        <f>LEFT(N249,FIND("/",N249)-1)</f>
        <v>theater</v>
      </c>
      <c r="R249" t="str">
        <f>RIGHT(N249, LEN(N249)-FIND("/",N249))</f>
        <v>plays</v>
      </c>
      <c r="S249" s="13">
        <f>(J249/86400)+25569+(-6/24)</f>
        <v>42106.817557870367</v>
      </c>
      <c r="T249" s="13">
        <f>(I249/86400)+25569+(-6/24)</f>
        <v>42136.817557870367</v>
      </c>
    </row>
    <row r="250" spans="1:20" ht="60" x14ac:dyDescent="0.2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6">
        <f>E250/D250*100</f>
        <v>223</v>
      </c>
      <c r="P250" s="8">
        <f>E250/L250</f>
        <v>61.944444444444443</v>
      </c>
      <c r="Q250" t="str">
        <f>LEFT(N250,FIND("/",N250)-1)</f>
        <v>theater</v>
      </c>
      <c r="R250" t="str">
        <f>RIGHT(N250, LEN(N250)-FIND("/",N250))</f>
        <v>plays</v>
      </c>
      <c r="S250" s="13">
        <f>(J250/86400)+25569+(-6/24)</f>
        <v>41830.295694444445</v>
      </c>
      <c r="T250" s="13">
        <f>(I250/86400)+25569+(-6/24)</f>
        <v>41859.686111111107</v>
      </c>
    </row>
    <row r="251" spans="1:20" ht="60" x14ac:dyDescent="0.2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6">
        <f>E251/D251*100</f>
        <v>100</v>
      </c>
      <c r="P251" s="8">
        <f>E251/L251</f>
        <v>41.666666666666664</v>
      </c>
      <c r="Q251" t="str">
        <f>LEFT(N251,FIND("/",N251)-1)</f>
        <v>theater</v>
      </c>
      <c r="R251" t="str">
        <f>RIGHT(N251, LEN(N251)-FIND("/",N251))</f>
        <v>plays</v>
      </c>
      <c r="S251" s="13">
        <f>(J251/86400)+25569+(-6/24)</f>
        <v>42446.595543981486</v>
      </c>
      <c r="T251" s="13">
        <f>(I251/86400)+25569+(-6/24)</f>
        <v>42496.595543981486</v>
      </c>
    </row>
    <row r="252" spans="1:20" ht="30" x14ac:dyDescent="0.2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6">
        <f>E252/D252*100</f>
        <v>184</v>
      </c>
      <c r="P252" s="8">
        <f>E252/L252</f>
        <v>24.210526315789473</v>
      </c>
      <c r="Q252" t="str">
        <f>LEFT(N252,FIND("/",N252)-1)</f>
        <v>theater</v>
      </c>
      <c r="R252" t="str">
        <f>RIGHT(N252, LEN(N252)-FIND("/",N252))</f>
        <v>plays</v>
      </c>
      <c r="S252" s="13">
        <f>(J252/86400)+25569+(-6/24)</f>
        <v>42140.462314814809</v>
      </c>
      <c r="T252" s="13">
        <f>(I252/86400)+25569+(-6/24)</f>
        <v>42154.506944444445</v>
      </c>
    </row>
    <row r="253" spans="1:20" ht="60" x14ac:dyDescent="0.2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6">
        <f>E253/D253*100</f>
        <v>122</v>
      </c>
      <c r="P253" s="8">
        <f>E253/L253</f>
        <v>203.33333333333334</v>
      </c>
      <c r="Q253" t="str">
        <f>LEFT(N253,FIND("/",N253)-1)</f>
        <v>theater</v>
      </c>
      <c r="R253" t="str">
        <f>RIGHT(N253, LEN(N253)-FIND("/",N253))</f>
        <v>plays</v>
      </c>
      <c r="S253" s="13">
        <f>(J253/86400)+25569+(-6/24)</f>
        <v>42152.253495370373</v>
      </c>
      <c r="T253" s="13">
        <f>(I253/86400)+25569+(-6/24)</f>
        <v>42172.253495370373</v>
      </c>
    </row>
    <row r="254" spans="1:20" ht="45" x14ac:dyDescent="0.2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6">
        <f>E254/D254*100</f>
        <v>211</v>
      </c>
      <c r="P254" s="8">
        <f>E254/L254</f>
        <v>58.611111111111114</v>
      </c>
      <c r="Q254" t="str">
        <f>LEFT(N254,FIND("/",N254)-1)</f>
        <v>theater</v>
      </c>
      <c r="R254" t="str">
        <f>RIGHT(N254, LEN(N254)-FIND("/",N254))</f>
        <v>plays</v>
      </c>
      <c r="S254" s="13">
        <f>(J254/86400)+25569+(-6/24)</f>
        <v>41808.741944444446</v>
      </c>
      <c r="T254" s="13">
        <f>(I254/86400)+25569+(-6/24)</f>
        <v>41838.741944444446</v>
      </c>
    </row>
    <row r="255" spans="1:20" ht="45" x14ac:dyDescent="0.2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6">
        <f>E255/D255*100</f>
        <v>123.6</v>
      </c>
      <c r="P255" s="8">
        <f>E255/L255</f>
        <v>29.428571428571427</v>
      </c>
      <c r="Q255" t="str">
        <f>LEFT(N255,FIND("/",N255)-1)</f>
        <v>theater</v>
      </c>
      <c r="R255" t="str">
        <f>RIGHT(N255, LEN(N255)-FIND("/",N255))</f>
        <v>plays</v>
      </c>
      <c r="S255" s="13">
        <f>(J255/86400)+25569+(-6/24)</f>
        <v>42544.564328703702</v>
      </c>
      <c r="T255" s="13">
        <f>(I255/86400)+25569+(-6/24)</f>
        <v>42582.623611111107</v>
      </c>
    </row>
    <row r="256" spans="1:20" ht="60" x14ac:dyDescent="0.2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6">
        <f>E256/D256*100</f>
        <v>130</v>
      </c>
      <c r="P256" s="8">
        <f>E256/L256</f>
        <v>46.428571428571431</v>
      </c>
      <c r="Q256" t="str">
        <f>LEFT(N256,FIND("/",N256)-1)</f>
        <v>theater</v>
      </c>
      <c r="R256" t="str">
        <f>RIGHT(N256, LEN(N256)-FIND("/",N256))</f>
        <v>plays</v>
      </c>
      <c r="S256" s="13">
        <f>(J256/86400)+25569+(-6/24)</f>
        <v>42053.483078703706</v>
      </c>
      <c r="T256" s="13">
        <f>(I256/86400)+25569+(-6/24)</f>
        <v>42062.957638888889</v>
      </c>
    </row>
    <row r="257" spans="1:20" ht="60" x14ac:dyDescent="0.2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6">
        <f>E257/D257*100</f>
        <v>152</v>
      </c>
      <c r="P257" s="8">
        <f>E257/L257</f>
        <v>19.487179487179485</v>
      </c>
      <c r="Q257" t="str">
        <f>LEFT(N257,FIND("/",N257)-1)</f>
        <v>theater</v>
      </c>
      <c r="R257" t="str">
        <f>RIGHT(N257, LEN(N257)-FIND("/",N257))</f>
        <v>plays</v>
      </c>
      <c r="S257" s="13">
        <f>(J257/86400)+25569+(-6/24)</f>
        <v>42036.454525462963</v>
      </c>
      <c r="T257" s="13">
        <f>(I257/86400)+25569+(-6/24)</f>
        <v>42096.412858796291</v>
      </c>
    </row>
    <row r="258" spans="1:20" ht="60" x14ac:dyDescent="0.2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6">
        <f>E258/D258*100</f>
        <v>126.2</v>
      </c>
      <c r="P258" s="8">
        <f>E258/L258</f>
        <v>17.527777777777779</v>
      </c>
      <c r="Q258" t="str">
        <f>LEFT(N258,FIND("/",N258)-1)</f>
        <v>theater</v>
      </c>
      <c r="R258" t="str">
        <f>RIGHT(N258, LEN(N258)-FIND("/",N258))</f>
        <v>plays</v>
      </c>
      <c r="S258" s="13">
        <f>(J258/86400)+25569+(-6/24)</f>
        <v>42480.229861111111</v>
      </c>
      <c r="T258" s="13">
        <f>(I258/86400)+25569+(-6/24)</f>
        <v>42510.229861111111</v>
      </c>
    </row>
    <row r="259" spans="1:20" ht="45" x14ac:dyDescent="0.2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6">
        <f>E259/D259*100</f>
        <v>190</v>
      </c>
      <c r="P259" s="8">
        <f>E259/L259</f>
        <v>50</v>
      </c>
      <c r="Q259" t="str">
        <f>LEFT(N259,FIND("/",N259)-1)</f>
        <v>theater</v>
      </c>
      <c r="R259" t="str">
        <f>RIGHT(N259, LEN(N259)-FIND("/",N259))</f>
        <v>plays</v>
      </c>
      <c r="S259" s="13">
        <f>(J259/86400)+25569+(-6/24)</f>
        <v>41852.277222222227</v>
      </c>
      <c r="T259" s="13">
        <f>(I259/86400)+25569+(-6/24)</f>
        <v>41866.277222222227</v>
      </c>
    </row>
    <row r="260" spans="1:20" ht="60" x14ac:dyDescent="0.2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6">
        <f>E260/D260*100</f>
        <v>139</v>
      </c>
      <c r="P260" s="8">
        <f>E260/L260</f>
        <v>57.916666666666664</v>
      </c>
      <c r="Q260" t="str">
        <f>LEFT(N260,FIND("/",N260)-1)</f>
        <v>theater</v>
      </c>
      <c r="R260" t="str">
        <f>RIGHT(N260, LEN(N260)-FIND("/",N260))</f>
        <v>plays</v>
      </c>
      <c r="S260" s="13">
        <f>(J260/86400)+25569+(-6/24)</f>
        <v>42643.382858796293</v>
      </c>
      <c r="T260" s="13">
        <f>(I260/86400)+25569+(-6/24)</f>
        <v>42671.875</v>
      </c>
    </row>
    <row r="261" spans="1:20" ht="60" x14ac:dyDescent="0.2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6">
        <f>E261/D261*100</f>
        <v>214.6</v>
      </c>
      <c r="P261" s="8">
        <f>E261/L261</f>
        <v>35.766666666666666</v>
      </c>
      <c r="Q261" t="str">
        <f>LEFT(N261,FIND("/",N261)-1)</f>
        <v>theater</v>
      </c>
      <c r="R261" t="str">
        <f>RIGHT(N261, LEN(N261)-FIND("/",N261))</f>
        <v>plays</v>
      </c>
      <c r="S261" s="13">
        <f>(J261/86400)+25569+(-6/24)</f>
        <v>41841.570486111115</v>
      </c>
      <c r="T261" s="13">
        <f>(I261/86400)+25569+(-6/24)</f>
        <v>41882.583333333336</v>
      </c>
    </row>
    <row r="262" spans="1:20" ht="60" x14ac:dyDescent="0.2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6">
        <f>E262/D262*100</f>
        <v>158.20000000000002</v>
      </c>
      <c r="P262" s="8">
        <f>E262/L262</f>
        <v>79.099999999999994</v>
      </c>
      <c r="Q262" t="str">
        <f>LEFT(N262,FIND("/",N262)-1)</f>
        <v>theater</v>
      </c>
      <c r="R262" t="str">
        <f>RIGHT(N262, LEN(N262)-FIND("/",N262))</f>
        <v>plays</v>
      </c>
      <c r="S262" s="13">
        <f>(J262/86400)+25569+(-6/24)</f>
        <v>42120.999814814815</v>
      </c>
      <c r="T262" s="13">
        <f>(I262/86400)+25569+(-6/24)</f>
        <v>42141.999814814815</v>
      </c>
    </row>
    <row r="263" spans="1:20" ht="45" x14ac:dyDescent="0.2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6">
        <f>E263/D263*100</f>
        <v>110.00000000000001</v>
      </c>
      <c r="P263" s="8">
        <f>E263/L263</f>
        <v>55</v>
      </c>
      <c r="Q263" t="str">
        <f>LEFT(N263,FIND("/",N263)-1)</f>
        <v>theater</v>
      </c>
      <c r="R263" t="str">
        <f>RIGHT(N263, LEN(N263)-FIND("/",N263))</f>
        <v>plays</v>
      </c>
      <c r="S263" s="13">
        <f>(J263/86400)+25569+(-6/24)</f>
        <v>42020.596666666665</v>
      </c>
      <c r="T263" s="13">
        <f>(I263/86400)+25569+(-6/24)</f>
        <v>42036.957638888889</v>
      </c>
    </row>
    <row r="264" spans="1:20" ht="45" x14ac:dyDescent="0.2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6">
        <f>E264/D264*100</f>
        <v>106</v>
      </c>
      <c r="P264" s="8">
        <f>E264/L264</f>
        <v>75.714285714285708</v>
      </c>
      <c r="Q264" t="str">
        <f>LEFT(N264,FIND("/",N264)-1)</f>
        <v>theater</v>
      </c>
      <c r="R264" t="str">
        <f>RIGHT(N264, LEN(N264)-FIND("/",N264))</f>
        <v>plays</v>
      </c>
      <c r="S264" s="13">
        <f>(J264/86400)+25569+(-6/24)</f>
        <v>42214.4456712963</v>
      </c>
      <c r="T264" s="13">
        <f>(I264/86400)+25569+(-6/24)</f>
        <v>42225.416666666672</v>
      </c>
    </row>
    <row r="265" spans="1:20" ht="60" x14ac:dyDescent="0.2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6">
        <f>E265/D265*100</f>
        <v>132</v>
      </c>
      <c r="P265" s="8">
        <f>E265/L265</f>
        <v>36.666666666666664</v>
      </c>
      <c r="Q265" t="str">
        <f>LEFT(N265,FIND("/",N265)-1)</f>
        <v>theater</v>
      </c>
      <c r="R265" t="str">
        <f>RIGHT(N265, LEN(N265)-FIND("/",N265))</f>
        <v>plays</v>
      </c>
      <c r="S265" s="13">
        <f>(J265/86400)+25569+(-6/24)</f>
        <v>42177.511782407411</v>
      </c>
      <c r="T265" s="13">
        <f>(I265/86400)+25569+(-6/24)</f>
        <v>42197.791666666672</v>
      </c>
    </row>
    <row r="266" spans="1:20" ht="60" x14ac:dyDescent="0.2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6">
        <f>E266/D266*100</f>
        <v>126.2</v>
      </c>
      <c r="P266" s="8">
        <f>E266/L266</f>
        <v>78.875</v>
      </c>
      <c r="Q266" t="str">
        <f>LEFT(N266,FIND("/",N266)-1)</f>
        <v>theater</v>
      </c>
      <c r="R266" t="str">
        <f>RIGHT(N266, LEN(N266)-FIND("/",N266))</f>
        <v>plays</v>
      </c>
      <c r="S266" s="13">
        <f>(J266/86400)+25569+(-6/24)</f>
        <v>42289.511192129634</v>
      </c>
      <c r="T266" s="13">
        <f>(I266/86400)+25569+(-6/24)</f>
        <v>42319.552858796298</v>
      </c>
    </row>
    <row r="267" spans="1:20" ht="60" x14ac:dyDescent="0.2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6">
        <f>E267/D267*100</f>
        <v>105.49000000000002</v>
      </c>
      <c r="P267" s="8">
        <f>E267/L267</f>
        <v>21.098000000000003</v>
      </c>
      <c r="Q267" t="str">
        <f>LEFT(N267,FIND("/",N267)-1)</f>
        <v>theater</v>
      </c>
      <c r="R267" t="str">
        <f>RIGHT(N267, LEN(N267)-FIND("/",N267))</f>
        <v>plays</v>
      </c>
      <c r="S267" s="13">
        <f>(J267/86400)+25569+(-6/24)</f>
        <v>42555.421944444446</v>
      </c>
      <c r="T267" s="13">
        <f>(I267/86400)+25569+(-6/24)</f>
        <v>42583.541666666672</v>
      </c>
    </row>
    <row r="268" spans="1:20" ht="30" x14ac:dyDescent="0.2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6">
        <f>E268/D268*100</f>
        <v>100</v>
      </c>
      <c r="P268" s="8">
        <f>E268/L268</f>
        <v>55.555555555555557</v>
      </c>
      <c r="Q268" t="str">
        <f>LEFT(N268,FIND("/",N268)-1)</f>
        <v>theater</v>
      </c>
      <c r="R268" t="str">
        <f>RIGHT(N268, LEN(N268)-FIND("/",N268))</f>
        <v>plays</v>
      </c>
      <c r="S268" s="13">
        <f>(J268/86400)+25569+(-6/24)</f>
        <v>42146.320393518516</v>
      </c>
      <c r="T268" s="13">
        <f>(I268/86400)+25569+(-6/24)</f>
        <v>42176.320393518516</v>
      </c>
    </row>
    <row r="269" spans="1:20" ht="60" x14ac:dyDescent="0.2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6">
        <f>E269/D269*100</f>
        <v>100</v>
      </c>
      <c r="P269" s="8">
        <f>E269/L269</f>
        <v>35.714285714285715</v>
      </c>
      <c r="Q269" t="str">
        <f>LEFT(N269,FIND("/",N269)-1)</f>
        <v>theater</v>
      </c>
      <c r="R269" t="str">
        <f>RIGHT(N269, LEN(N269)-FIND("/",N269))</f>
        <v>plays</v>
      </c>
      <c r="S269" s="13">
        <f>(J269/86400)+25569+(-6/24)</f>
        <v>42430.512222222227</v>
      </c>
      <c r="T269" s="13">
        <f>(I269/86400)+25569+(-6/24)</f>
        <v>42460.470555555556</v>
      </c>
    </row>
    <row r="270" spans="1:20" ht="45" x14ac:dyDescent="0.2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6">
        <f>E270/D270*100</f>
        <v>126.6</v>
      </c>
      <c r="P270" s="8">
        <f>E270/L270</f>
        <v>22.607142857142858</v>
      </c>
      <c r="Q270" t="str">
        <f>LEFT(N270,FIND("/",N270)-1)</f>
        <v>theater</v>
      </c>
      <c r="R270" t="str">
        <f>RIGHT(N270, LEN(N270)-FIND("/",N270))</f>
        <v>plays</v>
      </c>
      <c r="S270" s="13">
        <f>(J270/86400)+25569+(-6/24)</f>
        <v>42503.289976851855</v>
      </c>
      <c r="T270" s="13">
        <f>(I270/86400)+25569+(-6/24)</f>
        <v>42548.541666666672</v>
      </c>
    </row>
    <row r="271" spans="1:20" ht="45" x14ac:dyDescent="0.2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6">
        <f>E271/D271*100</f>
        <v>202</v>
      </c>
      <c r="P271" s="8">
        <f>E271/L271</f>
        <v>59.411764705882355</v>
      </c>
      <c r="Q271" t="str">
        <f>LEFT(N271,FIND("/",N271)-1)</f>
        <v>theater</v>
      </c>
      <c r="R271" t="str">
        <f>RIGHT(N271, LEN(N271)-FIND("/",N271))</f>
        <v>plays</v>
      </c>
      <c r="S271" s="13">
        <f>(J271/86400)+25569+(-6/24)</f>
        <v>42220.54487268519</v>
      </c>
      <c r="T271" s="13">
        <f>(I271/86400)+25569+(-6/24)</f>
        <v>42245.75</v>
      </c>
    </row>
    <row r="272" spans="1:20" ht="60" x14ac:dyDescent="0.2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6">
        <f>E272/D272*100</f>
        <v>20</v>
      </c>
      <c r="P272" s="8">
        <f>E272/L272</f>
        <v>100</v>
      </c>
      <c r="Q272" t="str">
        <f>LEFT(N272,FIND("/",N272)-1)</f>
        <v>theater</v>
      </c>
      <c r="R272" t="str">
        <f>RIGHT(N272, LEN(N272)-FIND("/",N272))</f>
        <v>musical</v>
      </c>
      <c r="S272" s="13">
        <f>(J272/86400)+25569+(-6/24)</f>
        <v>41946.686909722222</v>
      </c>
      <c r="T272" s="13">
        <f>(I272/86400)+25569+(-6/24)</f>
        <v>41966.686909722222</v>
      </c>
    </row>
    <row r="273" spans="1:20" ht="60" x14ac:dyDescent="0.2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6">
        <f>E273/D273*100</f>
        <v>6</v>
      </c>
      <c r="P273" s="8">
        <f>E273/L273</f>
        <v>15</v>
      </c>
      <c r="Q273" t="str">
        <f>LEFT(N273,FIND("/",N273)-1)</f>
        <v>theater</v>
      </c>
      <c r="R273" t="str">
        <f>RIGHT(N273, LEN(N273)-FIND("/",N273))</f>
        <v>musical</v>
      </c>
      <c r="S273" s="13">
        <f>(J273/86400)+25569+(-6/24)</f>
        <v>42598.499155092592</v>
      </c>
      <c r="T273" s="13">
        <f>(I273/86400)+25569+(-6/24)</f>
        <v>42643.499155092592</v>
      </c>
    </row>
    <row r="274" spans="1:20" ht="60" x14ac:dyDescent="0.2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6">
        <f>E274/D274*100</f>
        <v>100</v>
      </c>
      <c r="P274" s="8">
        <f>E274/L274</f>
        <v>29.411764705882351</v>
      </c>
      <c r="Q274" t="str">
        <f>LEFT(N274,FIND("/",N274)-1)</f>
        <v>theater</v>
      </c>
      <c r="R274" t="str">
        <f>RIGHT(N274, LEN(N274)-FIND("/",N274))</f>
        <v>plays</v>
      </c>
      <c r="S274" s="13">
        <f>(J274/86400)+25569+(-6/24)</f>
        <v>42381.228981481487</v>
      </c>
      <c r="T274" s="13">
        <f>(I274/86400)+25569+(-6/24)</f>
        <v>42402.228981481487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6">
        <f>E275/D275*100</f>
        <v>104</v>
      </c>
      <c r="P275" s="8">
        <f>E275/L275</f>
        <v>57.777777777777779</v>
      </c>
      <c r="Q275" t="str">
        <f>LEFT(N275,FIND("/",N275)-1)</f>
        <v>theater</v>
      </c>
      <c r="R275" t="str">
        <f>RIGHT(N275, LEN(N275)-FIND("/",N275))</f>
        <v>plays</v>
      </c>
      <c r="S275" s="13">
        <f>(J275/86400)+25569+(-6/24)</f>
        <v>41828.396319444444</v>
      </c>
      <c r="T275" s="13">
        <f>(I275/86400)+25569+(-6/24)</f>
        <v>41861.415972222225</v>
      </c>
    </row>
    <row r="276" spans="1:20" ht="30" x14ac:dyDescent="0.2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6">
        <f>E276/D276*100</f>
        <v>121.2</v>
      </c>
      <c r="P276" s="8">
        <f>E276/L276</f>
        <v>33.666666666666664</v>
      </c>
      <c r="Q276" t="str">
        <f>LEFT(N276,FIND("/",N276)-1)</f>
        <v>theater</v>
      </c>
      <c r="R276" t="str">
        <f>RIGHT(N276, LEN(N276)-FIND("/",N276))</f>
        <v>plays</v>
      </c>
      <c r="S276" s="13">
        <f>(J276/86400)+25569+(-6/24)</f>
        <v>41882.335648148146</v>
      </c>
      <c r="T276" s="13">
        <f>(I276/86400)+25569+(-6/24)</f>
        <v>41912.416666666664</v>
      </c>
    </row>
    <row r="277" spans="1:20" ht="30" x14ac:dyDescent="0.2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6">
        <f>E277/D277*100</f>
        <v>113.99999999999999</v>
      </c>
      <c r="P277" s="8">
        <f>E277/L277</f>
        <v>27.142857142857142</v>
      </c>
      <c r="Q277" t="str">
        <f>LEFT(N277,FIND("/",N277)-1)</f>
        <v>theater</v>
      </c>
      <c r="R277" t="str">
        <f>RIGHT(N277, LEN(N277)-FIND("/",N277))</f>
        <v>plays</v>
      </c>
      <c r="S277" s="13">
        <f>(J277/86400)+25569+(-6/24)</f>
        <v>41779.474224537036</v>
      </c>
      <c r="T277" s="13">
        <f>(I277/86400)+25569+(-6/24)</f>
        <v>41805.416666666664</v>
      </c>
    </row>
    <row r="278" spans="1:20" ht="45" x14ac:dyDescent="0.2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6">
        <f>E278/D278*100</f>
        <v>239.4</v>
      </c>
      <c r="P278" s="8">
        <f>E278/L278</f>
        <v>26.021739130434781</v>
      </c>
      <c r="Q278" t="str">
        <f>LEFT(N278,FIND("/",N278)-1)</f>
        <v>theater</v>
      </c>
      <c r="R278" t="str">
        <f>RIGHT(N278, LEN(N278)-FIND("/",N278))</f>
        <v>plays</v>
      </c>
      <c r="S278" s="13">
        <f>(J278/86400)+25569+(-6/24)</f>
        <v>42032.466145833328</v>
      </c>
      <c r="T278" s="13">
        <f>(I278/86400)+25569+(-6/24)</f>
        <v>42062.466145833328</v>
      </c>
    </row>
    <row r="279" spans="1:20" ht="45" x14ac:dyDescent="0.2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6">
        <f>E279/D279*100</f>
        <v>105</v>
      </c>
      <c r="P279" s="8">
        <f>E279/L279</f>
        <v>75</v>
      </c>
      <c r="Q279" t="str">
        <f>LEFT(N279,FIND("/",N279)-1)</f>
        <v>theater</v>
      </c>
      <c r="R279" t="str">
        <f>RIGHT(N279, LEN(N279)-FIND("/",N279))</f>
        <v>musical</v>
      </c>
      <c r="S279" s="13">
        <f>(J279/86400)+25569+(-6/24)</f>
        <v>42457.877175925925</v>
      </c>
      <c r="T279" s="13">
        <f>(I279/86400)+25569+(-6/24)</f>
        <v>42488.915972222225</v>
      </c>
    </row>
    <row r="280" spans="1:20" ht="60" x14ac:dyDescent="0.2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6">
        <f>E280/D280*100</f>
        <v>112.99999999999999</v>
      </c>
      <c r="P280" s="8">
        <f>E280/L280</f>
        <v>37.666666666666664</v>
      </c>
      <c r="Q280" t="str">
        <f>LEFT(N280,FIND("/",N280)-1)</f>
        <v>theater</v>
      </c>
      <c r="R280" t="str">
        <f>RIGHT(N280, LEN(N280)-FIND("/",N280))</f>
        <v>musical</v>
      </c>
      <c r="S280" s="13">
        <f>(J280/86400)+25569+(-6/24)</f>
        <v>42619.552488425921</v>
      </c>
      <c r="T280" s="13">
        <f>(I280/86400)+25569+(-6/24)</f>
        <v>42659.625</v>
      </c>
    </row>
    <row r="281" spans="1:20" ht="60" x14ac:dyDescent="0.2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6">
        <f>E281/D281*100</f>
        <v>100</v>
      </c>
      <c r="P281" s="8">
        <f>E281/L281</f>
        <v>166.66666666666666</v>
      </c>
      <c r="Q281" t="str">
        <f>LEFT(N281,FIND("/",N281)-1)</f>
        <v>theater</v>
      </c>
      <c r="R281" t="str">
        <f>RIGHT(N281, LEN(N281)-FIND("/",N281))</f>
        <v>musical</v>
      </c>
      <c r="S281" s="13">
        <f>(J281/86400)+25569+(-6/24)</f>
        <v>42173.216863425929</v>
      </c>
      <c r="T281" s="13">
        <f>(I281/86400)+25569+(-6/24)</f>
        <v>42226.708333333328</v>
      </c>
    </row>
    <row r="282" spans="1:20" ht="60" x14ac:dyDescent="0.2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6">
        <f>E282/D282*100</f>
        <v>100.2</v>
      </c>
      <c r="P282" s="8">
        <f>E282/L282</f>
        <v>62.625</v>
      </c>
      <c r="Q282" t="str">
        <f>LEFT(N282,FIND("/",N282)-1)</f>
        <v>theater</v>
      </c>
      <c r="R282" t="str">
        <f>RIGHT(N282, LEN(N282)-FIND("/",N282))</f>
        <v>plays</v>
      </c>
      <c r="S282" s="13">
        <f>(J282/86400)+25569+(-6/24)</f>
        <v>42593.615405092598</v>
      </c>
      <c r="T282" s="13">
        <f>(I282/86400)+25569+(-6/24)</f>
        <v>42613.615405092598</v>
      </c>
    </row>
    <row r="283" spans="1:20" ht="60" x14ac:dyDescent="0.2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6">
        <f>E283/D283*100</f>
        <v>106.02199999999999</v>
      </c>
      <c r="P283" s="8">
        <f>E283/L283</f>
        <v>58.901111111111113</v>
      </c>
      <c r="Q283" t="str">
        <f>LEFT(N283,FIND("/",N283)-1)</f>
        <v>theater</v>
      </c>
      <c r="R283" t="str">
        <f>RIGHT(N283, LEN(N283)-FIND("/",N283))</f>
        <v>plays</v>
      </c>
      <c r="S283" s="13">
        <f>(J283/86400)+25569+(-6/24)</f>
        <v>41927.598900462966</v>
      </c>
      <c r="T283" s="13">
        <f>(I283/86400)+25569+(-6/24)</f>
        <v>41948.640567129631</v>
      </c>
    </row>
    <row r="284" spans="1:20" ht="60" x14ac:dyDescent="0.2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6">
        <f>E284/D284*100</f>
        <v>2</v>
      </c>
      <c r="P284" s="8">
        <f>E284/L284</f>
        <v>10</v>
      </c>
      <c r="Q284" t="str">
        <f>LEFT(N284,FIND("/",N284)-1)</f>
        <v>theater</v>
      </c>
      <c r="R284" t="str">
        <f>RIGHT(N284, LEN(N284)-FIND("/",N284))</f>
        <v>plays</v>
      </c>
      <c r="S284" s="13">
        <f>(J284/86400)+25569+(-6/24)</f>
        <v>42128.181064814809</v>
      </c>
      <c r="T284" s="13">
        <f>(I284/86400)+25569+(-6/24)</f>
        <v>42146.625</v>
      </c>
    </row>
    <row r="285" spans="1:20" ht="30" x14ac:dyDescent="0.2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6">
        <f>E285/D285*100</f>
        <v>5</v>
      </c>
      <c r="P285" s="8">
        <f>E285/L285</f>
        <v>25</v>
      </c>
      <c r="Q285" t="str">
        <f>LEFT(N285,FIND("/",N285)-1)</f>
        <v>theater</v>
      </c>
      <c r="R285" t="str">
        <f>RIGHT(N285, LEN(N285)-FIND("/",N285))</f>
        <v>musical</v>
      </c>
      <c r="S285" s="13">
        <f>(J285/86400)+25569+(-6/24)</f>
        <v>42755.768506944441</v>
      </c>
      <c r="T285" s="13">
        <f>(I285/86400)+25569+(-6/24)</f>
        <v>42785.768506944441</v>
      </c>
    </row>
    <row r="286" spans="1:20" ht="30" x14ac:dyDescent="0.2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6">
        <f>E286/D286*100</f>
        <v>20</v>
      </c>
      <c r="P286" s="8">
        <f>E286/L286</f>
        <v>100</v>
      </c>
      <c r="Q286" t="str">
        <f>LEFT(N286,FIND("/",N286)-1)</f>
        <v>theater</v>
      </c>
      <c r="R286" t="str">
        <f>RIGHT(N286, LEN(N286)-FIND("/",N286))</f>
        <v>plays</v>
      </c>
      <c r="S286" s="13">
        <f>(J286/86400)+25569+(-6/24)</f>
        <v>42125.394467592589</v>
      </c>
      <c r="T286" s="13">
        <f>(I286/86400)+25569+(-6/24)</f>
        <v>42155.394467592589</v>
      </c>
    </row>
    <row r="287" spans="1:20" x14ac:dyDescent="0.2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6">
        <f>E287/D287*100</f>
        <v>0.2</v>
      </c>
      <c r="P287" s="8">
        <f>E287/L287</f>
        <v>1</v>
      </c>
      <c r="Q287" t="str">
        <f>LEFT(N287,FIND("/",N287)-1)</f>
        <v>theater</v>
      </c>
      <c r="R287" t="str">
        <f>RIGHT(N287, LEN(N287)-FIND("/",N287))</f>
        <v>plays</v>
      </c>
      <c r="S287" s="13">
        <f>(J287/86400)+25569+(-6/24)</f>
        <v>41889.91269675926</v>
      </c>
      <c r="T287" s="13">
        <f>(I287/86400)+25569+(-6/24)</f>
        <v>41919.91269675926</v>
      </c>
    </row>
    <row r="288" spans="1:20" ht="60" x14ac:dyDescent="0.2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>E288/D288*100</f>
        <v>14.000000000000002</v>
      </c>
      <c r="P288" s="8">
        <f>E288/L288</f>
        <v>10</v>
      </c>
      <c r="Q288" t="str">
        <f>LEFT(N288,FIND("/",N288)-1)</f>
        <v>theater</v>
      </c>
      <c r="R288" t="str">
        <f>RIGHT(N288, LEN(N288)-FIND("/",N288))</f>
        <v>plays</v>
      </c>
      <c r="S288" s="13">
        <f>(J288/86400)+25569+(-6/24)</f>
        <v>41869.622685185182</v>
      </c>
      <c r="T288" s="13">
        <f>(I288/86400)+25569+(-6/24)</f>
        <v>41899.622685185182</v>
      </c>
    </row>
    <row r="289" spans="1:20" ht="45" x14ac:dyDescent="0.2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6">
        <f>E289/D289*100</f>
        <v>60</v>
      </c>
      <c r="P289" s="8">
        <f>E289/L289</f>
        <v>60</v>
      </c>
      <c r="Q289" t="str">
        <f>LEFT(N289,FIND("/",N289)-1)</f>
        <v>theater</v>
      </c>
      <c r="R289" t="str">
        <f>RIGHT(N289, LEN(N289)-FIND("/",N289))</f>
        <v>plays</v>
      </c>
      <c r="S289" s="13">
        <f>(J289/86400)+25569+(-6/24)</f>
        <v>42305.420914351853</v>
      </c>
      <c r="T289" s="13">
        <f>(I289/86400)+25569+(-6/24)</f>
        <v>42338.999305555553</v>
      </c>
    </row>
    <row r="290" spans="1:20" ht="45" x14ac:dyDescent="0.2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6">
        <f>E290/D290*100</f>
        <v>0</v>
      </c>
      <c r="P290" s="8" t="e">
        <f>E290/L290</f>
        <v>#DIV/0!</v>
      </c>
      <c r="Q290" t="str">
        <f>LEFT(N290,FIND("/",N290)-1)</f>
        <v>theater</v>
      </c>
      <c r="R290" t="str">
        <f>RIGHT(N290, LEN(N290)-FIND("/",N290))</f>
        <v>plays</v>
      </c>
      <c r="S290" s="13">
        <f>(J290/86400)+25569+(-6/24)</f>
        <v>41761.560150462959</v>
      </c>
      <c r="T290" s="13">
        <f>(I290/86400)+25569+(-6/24)</f>
        <v>41768.036805555559</v>
      </c>
    </row>
    <row r="291" spans="1:20" ht="60" x14ac:dyDescent="0.2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6">
        <f>E291/D291*100</f>
        <v>22</v>
      </c>
      <c r="P291" s="8">
        <f>E291/L291</f>
        <v>55</v>
      </c>
      <c r="Q291" t="str">
        <f>LEFT(N291,FIND("/",N291)-1)</f>
        <v>theater</v>
      </c>
      <c r="R291" t="str">
        <f>RIGHT(N291, LEN(N291)-FIND("/",N291))</f>
        <v>plays</v>
      </c>
      <c r="S291" s="13">
        <f>(J291/86400)+25569+(-6/24)</f>
        <v>41928.440138888887</v>
      </c>
      <c r="T291" s="13">
        <f>(I291/86400)+25569+(-6/24)</f>
        <v>41958.583333333328</v>
      </c>
    </row>
    <row r="292" spans="1:20" ht="45" x14ac:dyDescent="0.2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6">
        <f>E292/D292*100</f>
        <v>27.400000000000002</v>
      </c>
      <c r="P292" s="8">
        <f>E292/L292</f>
        <v>22.833333333333332</v>
      </c>
      <c r="Q292" t="str">
        <f>LEFT(N292,FIND("/",N292)-1)</f>
        <v>theater</v>
      </c>
      <c r="R292" t="str">
        <f>RIGHT(N292, LEN(N292)-FIND("/",N292))</f>
        <v>plays</v>
      </c>
      <c r="S292" s="13">
        <f>(J292/86400)+25569+(-6/24)</f>
        <v>42475.598067129627</v>
      </c>
      <c r="T292" s="13">
        <f>(I292/86400)+25569+(-6/24)</f>
        <v>42505.598067129627</v>
      </c>
    </row>
    <row r="293" spans="1:20" ht="45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>E293/D293*100</f>
        <v>0</v>
      </c>
      <c r="P293" s="8" t="e">
        <f>E293/L293</f>
        <v>#DIV/0!</v>
      </c>
      <c r="Q293" t="str">
        <f>LEFT(N293,FIND("/",N293)-1)</f>
        <v>theater</v>
      </c>
      <c r="R293" t="str">
        <f>RIGHT(N293, LEN(N293)-FIND("/",N293))</f>
        <v>plays</v>
      </c>
      <c r="S293" s="13">
        <f>(J293/86400)+25569+(-6/24)</f>
        <v>42307.289398148147</v>
      </c>
      <c r="T293" s="13">
        <f>(I293/86400)+25569+(-6/24)</f>
        <v>42337.331064814818</v>
      </c>
    </row>
    <row r="294" spans="1:20" ht="30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E294/D294*100</f>
        <v>26.953125</v>
      </c>
      <c r="P294" s="8">
        <f>E294/L294</f>
        <v>17.25</v>
      </c>
      <c r="Q294" t="str">
        <f>LEFT(N294,FIND("/",N294)-1)</f>
        <v>film &amp; video</v>
      </c>
      <c r="R294" t="str">
        <f>RIGHT(N294, LEN(N294)-FIND("/",N294))</f>
        <v>animation</v>
      </c>
      <c r="S294" s="13">
        <f>(J294/86400)+25569+(-6/24)</f>
        <v>41800.870069444441</v>
      </c>
      <c r="T294" s="13">
        <f>(I294/86400)+25569+(-6/24)</f>
        <v>41816.870069444441</v>
      </c>
    </row>
    <row r="295" spans="1:20" ht="45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E295/D295*100</f>
        <v>0</v>
      </c>
      <c r="P295" s="8" t="e">
        <f>E295/L295</f>
        <v>#DIV/0!</v>
      </c>
      <c r="Q295" t="str">
        <f>LEFT(N295,FIND("/",N295)-1)</f>
        <v>technology</v>
      </c>
      <c r="R295" t="str">
        <f>RIGHT(N295, LEN(N295)-FIND("/",N295))</f>
        <v>web</v>
      </c>
      <c r="S295" s="13">
        <f>(J295/86400)+25569+(-6/24)</f>
        <v>42241.872210648144</v>
      </c>
      <c r="T295" s="13">
        <f>(I295/86400)+25569+(-6/24)</f>
        <v>42271.872210648144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E296/D296*100</f>
        <v>0</v>
      </c>
      <c r="P296" s="8" t="e">
        <f>E296/L296</f>
        <v>#DIV/0!</v>
      </c>
      <c r="Q296" t="str">
        <f>LEFT(N296,FIND("/",N296)-1)</f>
        <v>photography</v>
      </c>
      <c r="R296" t="str">
        <f>RIGHT(N296, LEN(N296)-FIND("/",N296))</f>
        <v>places</v>
      </c>
      <c r="S296" s="13">
        <f>(J296/86400)+25569+(-6/24)</f>
        <v>42004.99998842593</v>
      </c>
      <c r="T296" s="13">
        <f>(I296/86400)+25569+(-6/24)</f>
        <v>42035.591666666667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E297/D297*100</f>
        <v>0</v>
      </c>
      <c r="P297" s="8" t="e">
        <f>E297/L297</f>
        <v>#DIV/0!</v>
      </c>
      <c r="Q297" t="str">
        <f>LEFT(N297,FIND("/",N297)-1)</f>
        <v>theater</v>
      </c>
      <c r="R297" t="str">
        <f>RIGHT(N297, LEN(N297)-FIND("/",N297))</f>
        <v>plays</v>
      </c>
      <c r="S297" s="13">
        <f>(J297/86400)+25569+(-6/24)</f>
        <v>42420.891469907408</v>
      </c>
      <c r="T297" s="13">
        <f>(I297/86400)+25569+(-6/24)</f>
        <v>42480.849803240737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E298/D298*100</f>
        <v>0.18867924528301888</v>
      </c>
      <c r="P298" s="8">
        <f>E298/L298</f>
        <v>1</v>
      </c>
      <c r="Q298" t="str">
        <f>LEFT(N298,FIND("/",N298)-1)</f>
        <v>publishing</v>
      </c>
      <c r="R298" t="str">
        <f>RIGHT(N298, LEN(N298)-FIND("/",N298))</f>
        <v>children's books</v>
      </c>
      <c r="S298" s="13">
        <f>(J298/86400)+25569+(-6/24)</f>
        <v>42474.61482638889</v>
      </c>
      <c r="T298" s="13">
        <f>(I298/86400)+25569+(-6/24)</f>
        <v>42484.61482638889</v>
      </c>
    </row>
    <row r="299" spans="1:20" ht="60" x14ac:dyDescent="0.2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>E299/D299*100</f>
        <v>0</v>
      </c>
      <c r="P299" s="8" t="e">
        <f>E299/L299</f>
        <v>#DIV/0!</v>
      </c>
      <c r="Q299" t="str">
        <f>LEFT(N299,FIND("/",N299)-1)</f>
        <v>film &amp; video</v>
      </c>
      <c r="R299" t="str">
        <f>RIGHT(N299, LEN(N299)-FIND("/",N299))</f>
        <v>animation</v>
      </c>
      <c r="S299" s="13">
        <f>(J299/86400)+25569+(-6/24)</f>
        <v>41407.59684027778</v>
      </c>
      <c r="T299" s="13">
        <f>(I299/86400)+25569+(-6/24)</f>
        <v>41427.59684027778</v>
      </c>
    </row>
    <row r="300" spans="1:20" ht="60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>E300/D300*100</f>
        <v>148</v>
      </c>
      <c r="P300" s="8">
        <f>E300/L300</f>
        <v>54.266666666666666</v>
      </c>
      <c r="Q300" t="str">
        <f>LEFT(N300,FIND("/",N300)-1)</f>
        <v>publishing</v>
      </c>
      <c r="R300" t="str">
        <f>RIGHT(N300, LEN(N300)-FIND("/",N300))</f>
        <v>nonfiction</v>
      </c>
      <c r="S300" s="13">
        <f>(J300/86400)+25569+(-6/24)</f>
        <v>40990.459317129629</v>
      </c>
      <c r="T300" s="13">
        <f>(I300/86400)+25569+(-6/24)</f>
        <v>41015.625</v>
      </c>
    </row>
    <row r="301" spans="1:20" ht="45" x14ac:dyDescent="0.2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6">
        <f>E301/D301*100</f>
        <v>22.363636363636363</v>
      </c>
      <c r="P301" s="8">
        <f>E301/L301</f>
        <v>24.6</v>
      </c>
      <c r="Q301" t="str">
        <f>LEFT(N301,FIND("/",N301)-1)</f>
        <v>music</v>
      </c>
      <c r="R301" t="str">
        <f>RIGHT(N301, LEN(N301)-FIND("/",N301))</f>
        <v>jazz</v>
      </c>
      <c r="S301" s="13">
        <f>(J301/86400)+25569+(-6/24)</f>
        <v>42737.295358796298</v>
      </c>
      <c r="T301" s="13">
        <f>(I301/86400)+25569+(-6/24)</f>
        <v>42797.295358796298</v>
      </c>
    </row>
    <row r="302" spans="1:20" x14ac:dyDescent="0.2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6">
        <f>E302/D302*100</f>
        <v>0</v>
      </c>
      <c r="P302" s="8" t="e">
        <f>E302/L302</f>
        <v>#DIV/0!</v>
      </c>
      <c r="Q302" t="str">
        <f>LEFT(N302,FIND("/",N302)-1)</f>
        <v>games</v>
      </c>
      <c r="R302" t="str">
        <f>RIGHT(N302, LEN(N302)-FIND("/",N302))</f>
        <v>video games</v>
      </c>
      <c r="S302" s="13">
        <f>(J302/86400)+25569+(-6/24)</f>
        <v>41829.662083333329</v>
      </c>
      <c r="T302" s="13">
        <f>(I302/86400)+25569+(-6/24)</f>
        <v>41859.662083333329</v>
      </c>
    </row>
    <row r="303" spans="1:20" ht="30" x14ac:dyDescent="0.2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6">
        <f>E303/D303*100</f>
        <v>156.36363636363637</v>
      </c>
      <c r="P303" s="8">
        <f>E303/L303</f>
        <v>26.060606060606062</v>
      </c>
      <c r="Q303" t="str">
        <f>LEFT(N303,FIND("/",N303)-1)</f>
        <v>music</v>
      </c>
      <c r="R303" t="str">
        <f>RIGHT(N303, LEN(N303)-FIND("/",N303))</f>
        <v>electronic music</v>
      </c>
      <c r="S303" s="13">
        <f>(J303/86400)+25569+(-6/24)</f>
        <v>40958.467268518521</v>
      </c>
      <c r="T303" s="13">
        <f>(I303/86400)+25569+(-6/24)</f>
        <v>40981.040972222225</v>
      </c>
    </row>
    <row r="304" spans="1:20" ht="60" x14ac:dyDescent="0.2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6">
        <f>E304/D304*100</f>
        <v>5.4545454545454541</v>
      </c>
      <c r="P304" s="8">
        <f>E304/L304</f>
        <v>30</v>
      </c>
      <c r="Q304" t="str">
        <f>LEFT(N304,FIND("/",N304)-1)</f>
        <v>theater</v>
      </c>
      <c r="R304" t="str">
        <f>RIGHT(N304, LEN(N304)-FIND("/",N304))</f>
        <v>plays</v>
      </c>
      <c r="S304" s="13">
        <f>(J304/86400)+25569+(-6/24)</f>
        <v>42709.296064814815</v>
      </c>
      <c r="T304" s="13">
        <f>(I304/86400)+25569+(-6/24)</f>
        <v>42739.296064814815</v>
      </c>
    </row>
    <row r="305" spans="1:20" ht="60" x14ac:dyDescent="0.2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>E305/D305*100</f>
        <v>107.63636363636364</v>
      </c>
      <c r="P305" s="8">
        <f>E305/L305</f>
        <v>28.19047619047619</v>
      </c>
      <c r="Q305" t="str">
        <f>LEFT(N305,FIND("/",N305)-1)</f>
        <v>theater</v>
      </c>
      <c r="R305" t="str">
        <f>RIGHT(N305, LEN(N305)-FIND("/",N305))</f>
        <v>plays</v>
      </c>
      <c r="S305" s="13">
        <f>(J305/86400)+25569+(-6/24)</f>
        <v>41858.105393518519</v>
      </c>
      <c r="T305" s="13">
        <f>(I305/86400)+25569+(-6/24)</f>
        <v>41882.297222222223</v>
      </c>
    </row>
    <row r="306" spans="1:20" ht="60" x14ac:dyDescent="0.2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>E306/D306*100</f>
        <v>142.36363636363635</v>
      </c>
      <c r="P306" s="8">
        <f>E306/L306</f>
        <v>29</v>
      </c>
      <c r="Q306" t="str">
        <f>LEFT(N306,FIND("/",N306)-1)</f>
        <v>theater</v>
      </c>
      <c r="R306" t="str">
        <f>RIGHT(N306, LEN(N306)-FIND("/",N306))</f>
        <v>plays</v>
      </c>
      <c r="S306" s="13">
        <f>(J306/86400)+25569+(-6/24)</f>
        <v>41817.34542824074</v>
      </c>
      <c r="T306" s="13">
        <f>(I306/86400)+25569+(-6/24)</f>
        <v>41847.34542824074</v>
      </c>
    </row>
    <row r="307" spans="1:20" ht="30" x14ac:dyDescent="0.2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6">
        <f>E307/D307*100</f>
        <v>105.45454545454544</v>
      </c>
      <c r="P307" s="8">
        <f>E307/L307</f>
        <v>29</v>
      </c>
      <c r="Q307" t="str">
        <f>LEFT(N307,FIND("/",N307)-1)</f>
        <v>theater</v>
      </c>
      <c r="R307" t="str">
        <f>RIGHT(N307, LEN(N307)-FIND("/",N307))</f>
        <v>plays</v>
      </c>
      <c r="S307" s="13">
        <f>(J307/86400)+25569+(-6/24)</f>
        <v>42338.713912037041</v>
      </c>
      <c r="T307" s="13">
        <f>(I307/86400)+25569+(-6/24)</f>
        <v>42352.75</v>
      </c>
    </row>
    <row r="308" spans="1:20" ht="60" x14ac:dyDescent="0.2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6">
        <f>E308/D308*100</f>
        <v>129.63636363636363</v>
      </c>
      <c r="P308" s="8">
        <f>E308/L308</f>
        <v>25.464285714285715</v>
      </c>
      <c r="Q308" t="str">
        <f>LEFT(N308,FIND("/",N308)-1)</f>
        <v>theater</v>
      </c>
      <c r="R308" t="str">
        <f>RIGHT(N308, LEN(N308)-FIND("/",N308))</f>
        <v>musical</v>
      </c>
      <c r="S308" s="13">
        <f>(J308/86400)+25569+(-6/24)</f>
        <v>42445.616979166662</v>
      </c>
      <c r="T308" s="13">
        <f>(I308/86400)+25569+(-6/24)</f>
        <v>42475.616979166662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E309/D309*100</f>
        <v>0</v>
      </c>
      <c r="P309" s="8" t="e">
        <f>E309/L309</f>
        <v>#DIV/0!</v>
      </c>
      <c r="Q309" t="str">
        <f>LEFT(N309,FIND("/",N309)-1)</f>
        <v>theater</v>
      </c>
      <c r="R309" t="str">
        <f>RIGHT(N309, LEN(N309)-FIND("/",N309))</f>
        <v>plays</v>
      </c>
      <c r="S309" s="13">
        <f>(J309/86400)+25569+(-6/24)</f>
        <v>42096.294548611113</v>
      </c>
      <c r="T309" s="13">
        <f>(I309/86400)+25569+(-6/24)</f>
        <v>42126.294548611113</v>
      </c>
    </row>
    <row r="310" spans="1:20" ht="60" x14ac:dyDescent="0.2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6">
        <f>E310/D310*100</f>
        <v>133.33333333333331</v>
      </c>
      <c r="P310" s="8">
        <f>E310/L310</f>
        <v>57.142857142857146</v>
      </c>
      <c r="Q310" t="str">
        <f>LEFT(N310,FIND("/",N310)-1)</f>
        <v>film &amp; video</v>
      </c>
      <c r="R310" t="str">
        <f>RIGHT(N310, LEN(N310)-FIND("/",N310))</f>
        <v>television</v>
      </c>
      <c r="S310" s="13">
        <f>(J310/86400)+25569+(-6/24)</f>
        <v>42317.775011574078</v>
      </c>
      <c r="T310" s="13">
        <f>(I310/86400)+25569+(-6/24)</f>
        <v>42377.775011574078</v>
      </c>
    </row>
    <row r="311" spans="1:20" ht="45" x14ac:dyDescent="0.2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6">
        <f>E311/D311*100</f>
        <v>100</v>
      </c>
      <c r="P311" s="8">
        <f>E311/L311</f>
        <v>27.272727272727273</v>
      </c>
      <c r="Q311" t="str">
        <f>LEFT(N311,FIND("/",N311)-1)</f>
        <v>film &amp; video</v>
      </c>
      <c r="R311" t="str">
        <f>RIGHT(N311, LEN(N311)-FIND("/",N311))</f>
        <v>television</v>
      </c>
      <c r="S311" s="13">
        <f>(J311/86400)+25569+(-6/24)</f>
        <v>41995.502986111111</v>
      </c>
      <c r="T311" s="13">
        <f>(I311/86400)+25569+(-6/24)</f>
        <v>42034.458333333328</v>
      </c>
    </row>
    <row r="312" spans="1:20" ht="60" x14ac:dyDescent="0.2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6">
        <f>E312/D312*100</f>
        <v>127.16666666666667</v>
      </c>
      <c r="P312" s="8">
        <f>E312/L312</f>
        <v>21.194444444444443</v>
      </c>
      <c r="Q312" t="str">
        <f>LEFT(N312,FIND("/",N312)-1)</f>
        <v>film &amp; video</v>
      </c>
      <c r="R312" t="str">
        <f>RIGHT(N312, LEN(N312)-FIND("/",N312))</f>
        <v>shorts</v>
      </c>
      <c r="S312" s="13">
        <f>(J312/86400)+25569+(-6/24)</f>
        <v>41663.319340277776</v>
      </c>
      <c r="T312" s="13">
        <f>(I312/86400)+25569+(-6/24)</f>
        <v>41693.319340277776</v>
      </c>
    </row>
    <row r="313" spans="1:20" ht="60" x14ac:dyDescent="0.2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6">
        <f>E313/D313*100</f>
        <v>0</v>
      </c>
      <c r="P313" s="8" t="e">
        <f>E313/L313</f>
        <v>#DIV/0!</v>
      </c>
      <c r="Q313" t="str">
        <f>LEFT(N313,FIND("/",N313)-1)</f>
        <v>film &amp; video</v>
      </c>
      <c r="R313" t="str">
        <f>RIGHT(N313, LEN(N313)-FIND("/",N313))</f>
        <v>science fiction</v>
      </c>
      <c r="S313" s="13">
        <f>(J313/86400)+25569+(-6/24)</f>
        <v>41778.66541666667</v>
      </c>
      <c r="T313" s="13">
        <f>(I313/86400)+25569+(-6/24)</f>
        <v>41806.594444444447</v>
      </c>
    </row>
    <row r="314" spans="1:20" ht="60" x14ac:dyDescent="0.2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6">
        <f>E314/D314*100</f>
        <v>255.83333333333331</v>
      </c>
      <c r="P314" s="8">
        <f>E314/L314</f>
        <v>69.772727272727266</v>
      </c>
      <c r="Q314" t="str">
        <f>LEFT(N314,FIND("/",N314)-1)</f>
        <v>film &amp; video</v>
      </c>
      <c r="R314" t="str">
        <f>RIGHT(N314, LEN(N314)-FIND("/",N314))</f>
        <v>documentary</v>
      </c>
      <c r="S314" s="13">
        <f>(J314/86400)+25569+(-6/24)</f>
        <v>41144.459490740745</v>
      </c>
      <c r="T314" s="13">
        <f>(I314/86400)+25569+(-6/24)</f>
        <v>41158.459490740745</v>
      </c>
    </row>
    <row r="315" spans="1:20" ht="60" x14ac:dyDescent="0.2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6">
        <f>E315/D315*100</f>
        <v>100.16666666666667</v>
      </c>
      <c r="P315" s="8">
        <f>E315/L315</f>
        <v>46.230769230769234</v>
      </c>
      <c r="Q315" t="str">
        <f>LEFT(N315,FIND("/",N315)-1)</f>
        <v>film &amp; video</v>
      </c>
      <c r="R315" t="str">
        <f>RIGHT(N315, LEN(N315)-FIND("/",N315))</f>
        <v>documentary</v>
      </c>
      <c r="S315" s="13">
        <f>(J315/86400)+25569+(-6/24)</f>
        <v>42211.701284722221</v>
      </c>
      <c r="T315" s="13">
        <f>(I315/86400)+25569+(-6/24)</f>
        <v>42226.701284722221</v>
      </c>
    </row>
    <row r="316" spans="1:20" ht="60" x14ac:dyDescent="0.2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>E316/D316*100</f>
        <v>151.83333333333334</v>
      </c>
      <c r="P316" s="8">
        <f>E316/L316</f>
        <v>27.606060606060606</v>
      </c>
      <c r="Q316" t="str">
        <f>LEFT(N316,FIND("/",N316)-1)</f>
        <v>music</v>
      </c>
      <c r="R316" t="str">
        <f>RIGHT(N316, LEN(N316)-FIND("/",N316))</f>
        <v>rock</v>
      </c>
      <c r="S316" s="13">
        <f>(J316/86400)+25569+(-6/24)</f>
        <v>41281.767962962964</v>
      </c>
      <c r="T316" s="13">
        <f>(I316/86400)+25569+(-6/24)</f>
        <v>41334.331944444442</v>
      </c>
    </row>
    <row r="317" spans="1:20" ht="60" x14ac:dyDescent="0.2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>E317/D317*100</f>
        <v>7.5</v>
      </c>
      <c r="P317" s="8">
        <f>E317/L317</f>
        <v>9</v>
      </c>
      <c r="Q317" t="str">
        <f>LEFT(N317,FIND("/",N317)-1)</f>
        <v>games</v>
      </c>
      <c r="R317" t="str">
        <f>RIGHT(N317, LEN(N317)-FIND("/",N317))</f>
        <v>video games</v>
      </c>
      <c r="S317" s="13">
        <f>(J317/86400)+25569+(-6/24)</f>
        <v>40700.945844907408</v>
      </c>
      <c r="T317" s="13">
        <f>(I317/86400)+25569+(-6/24)</f>
        <v>40745.945844907408</v>
      </c>
    </row>
    <row r="318" spans="1:20" ht="60" x14ac:dyDescent="0.2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6">
        <f>E318/D318*100</f>
        <v>147.66666666666666</v>
      </c>
      <c r="P318" s="8">
        <f>E318/L318</f>
        <v>35.44</v>
      </c>
      <c r="Q318" t="str">
        <f>LEFT(N318,FIND("/",N318)-1)</f>
        <v>publishing</v>
      </c>
      <c r="R318" t="str">
        <f>RIGHT(N318, LEN(N318)-FIND("/",N318))</f>
        <v>radio &amp; podcasts</v>
      </c>
      <c r="S318" s="13">
        <f>(J318/86400)+25569+(-6/24)</f>
        <v>41326.661319444444</v>
      </c>
      <c r="T318" s="13">
        <f>(I318/86400)+25569+(-6/24)</f>
        <v>41371.619652777779</v>
      </c>
    </row>
    <row r="319" spans="1:20" ht="60" x14ac:dyDescent="0.2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6">
        <f>E319/D319*100</f>
        <v>306.83333333333331</v>
      </c>
      <c r="P319" s="8">
        <f>E319/L319</f>
        <v>61.366666666666667</v>
      </c>
      <c r="Q319" t="str">
        <f>LEFT(N319,FIND("/",N319)-1)</f>
        <v>music</v>
      </c>
      <c r="R319" t="str">
        <f>RIGHT(N319, LEN(N319)-FIND("/",N319))</f>
        <v>rock</v>
      </c>
      <c r="S319" s="13">
        <f>(J319/86400)+25569+(-6/24)</f>
        <v>40925.797858796301</v>
      </c>
      <c r="T319" s="13">
        <f>(I319/86400)+25569+(-6/24)</f>
        <v>40985.756192129629</v>
      </c>
    </row>
    <row r="320" spans="1:20" x14ac:dyDescent="0.2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>E320/D320*100</f>
        <v>103.33333333333334</v>
      </c>
      <c r="P320" s="8">
        <f>E320/L320</f>
        <v>56.363636363636367</v>
      </c>
      <c r="Q320" t="str">
        <f>LEFT(N320,FIND("/",N320)-1)</f>
        <v>music</v>
      </c>
      <c r="R320" t="str">
        <f>RIGHT(N320, LEN(N320)-FIND("/",N320))</f>
        <v>indie rock</v>
      </c>
      <c r="S320" s="13">
        <f>(J320/86400)+25569+(-6/24)</f>
        <v>40960.611562500002</v>
      </c>
      <c r="T320" s="13">
        <f>(I320/86400)+25569+(-6/24)</f>
        <v>40975.957638888889</v>
      </c>
    </row>
    <row r="321" spans="1:20" ht="45" x14ac:dyDescent="0.2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6">
        <f>E321/D321*100</f>
        <v>187.245</v>
      </c>
      <c r="P321" s="8">
        <f>E321/L321</f>
        <v>38.740344827586206</v>
      </c>
      <c r="Q321" t="str">
        <f>LEFT(N321,FIND("/",N321)-1)</f>
        <v>music</v>
      </c>
      <c r="R321" t="str">
        <f>RIGHT(N321, LEN(N321)-FIND("/",N321))</f>
        <v>indie rock</v>
      </c>
      <c r="S321" s="13">
        <f>(J321/86400)+25569+(-6/24)</f>
        <v>41058.868993055556</v>
      </c>
      <c r="T321" s="13">
        <f>(I321/86400)+25569+(-6/24)</f>
        <v>41074.915972222225</v>
      </c>
    </row>
    <row r="322" spans="1:20" ht="30" x14ac:dyDescent="0.2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6">
        <f>E322/D322*100</f>
        <v>102.49999999999999</v>
      </c>
      <c r="P322" s="8">
        <f>E322/L322</f>
        <v>205</v>
      </c>
      <c r="Q322" t="str">
        <f>LEFT(N322,FIND("/",N322)-1)</f>
        <v>technology</v>
      </c>
      <c r="R322" t="str">
        <f>RIGHT(N322, LEN(N322)-FIND("/",N322))</f>
        <v>hardware</v>
      </c>
      <c r="S322" s="13">
        <f>(J322/86400)+25569+(-6/24)</f>
        <v>42466.576180555552</v>
      </c>
      <c r="T322" s="13">
        <f>(I322/86400)+25569+(-6/24)</f>
        <v>42496.576180555552</v>
      </c>
    </row>
    <row r="323" spans="1:20" ht="45" x14ac:dyDescent="0.2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6">
        <f>E323/D323*100</f>
        <v>101.66666666666666</v>
      </c>
      <c r="P323" s="8">
        <f>E323/L323</f>
        <v>43.571428571428569</v>
      </c>
      <c r="Q323" t="str">
        <f>LEFT(N323,FIND("/",N323)-1)</f>
        <v>music</v>
      </c>
      <c r="R323" t="str">
        <f>RIGHT(N323, LEN(N323)-FIND("/",N323))</f>
        <v>indie rock</v>
      </c>
      <c r="S323" s="13">
        <f>(J323/86400)+25569+(-6/24)</f>
        <v>41192.508506944447</v>
      </c>
      <c r="T323" s="13">
        <f>(I323/86400)+25569+(-6/24)</f>
        <v>41207.915972222225</v>
      </c>
    </row>
    <row r="324" spans="1:20" ht="60" x14ac:dyDescent="0.2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6">
        <f>E324/D324*100</f>
        <v>136.66666666666666</v>
      </c>
      <c r="P324" s="8">
        <f>E324/L324</f>
        <v>30.37037037037037</v>
      </c>
      <c r="Q324" t="str">
        <f>LEFT(N324,FIND("/",N324)-1)</f>
        <v>music</v>
      </c>
      <c r="R324" t="str">
        <f>RIGHT(N324, LEN(N324)-FIND("/",N324))</f>
        <v>indie rock</v>
      </c>
      <c r="S324" s="13">
        <f>(J324/86400)+25569+(-6/24)</f>
        <v>41074.584965277776</v>
      </c>
      <c r="T324" s="13">
        <f>(I324/86400)+25569+(-6/24)</f>
        <v>41089.915972222225</v>
      </c>
    </row>
    <row r="325" spans="1:20" ht="45" x14ac:dyDescent="0.2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6">
        <f>E325/D325*100</f>
        <v>292.50166666666667</v>
      </c>
      <c r="P325" s="8">
        <f>E325/L325</f>
        <v>73.125416666666666</v>
      </c>
      <c r="Q325" t="str">
        <f>LEFT(N325,FIND("/",N325)-1)</f>
        <v>music</v>
      </c>
      <c r="R325" t="str">
        <f>RIGHT(N325, LEN(N325)-FIND("/",N325))</f>
        <v>electronic music</v>
      </c>
      <c r="S325" s="13">
        <f>(J325/86400)+25569+(-6/24)</f>
        <v>41646.542222222226</v>
      </c>
      <c r="T325" s="13">
        <f>(I325/86400)+25569+(-6/24)</f>
        <v>41676.542222222226</v>
      </c>
    </row>
    <row r="326" spans="1:20" ht="60" x14ac:dyDescent="0.2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6">
        <f>E326/D326*100</f>
        <v>212.16666666666666</v>
      </c>
      <c r="P326" s="8">
        <f>E326/L326</f>
        <v>13.542553191489361</v>
      </c>
      <c r="Q326" t="str">
        <f>LEFT(N326,FIND("/",N326)-1)</f>
        <v>food</v>
      </c>
      <c r="R326" t="str">
        <f>RIGHT(N326, LEN(N326)-FIND("/",N326))</f>
        <v>small batch</v>
      </c>
      <c r="S326" s="13">
        <f>(J326/86400)+25569+(-6/24)</f>
        <v>41767.400347222225</v>
      </c>
      <c r="T326" s="13">
        <f>(I326/86400)+25569+(-6/24)</f>
        <v>41788.493055555555</v>
      </c>
    </row>
    <row r="327" spans="1:20" ht="60" x14ac:dyDescent="0.2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6">
        <f>E327/D327*100</f>
        <v>133.5</v>
      </c>
      <c r="P327" s="8">
        <f>E327/L327</f>
        <v>53.4</v>
      </c>
      <c r="Q327" t="str">
        <f>LEFT(N327,FIND("/",N327)-1)</f>
        <v>food</v>
      </c>
      <c r="R327" t="str">
        <f>RIGHT(N327, LEN(N327)-FIND("/",N327))</f>
        <v>small batch</v>
      </c>
      <c r="S327" s="13">
        <f>(J327/86400)+25569+(-6/24)</f>
        <v>42338.59375</v>
      </c>
      <c r="T327" s="13">
        <f>(I327/86400)+25569+(-6/24)</f>
        <v>42367.708333333328</v>
      </c>
    </row>
    <row r="328" spans="1:20" ht="30" x14ac:dyDescent="0.2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>E328/D328*100</f>
        <v>125</v>
      </c>
      <c r="P328" s="8">
        <f>E328/L328</f>
        <v>27.777777777777779</v>
      </c>
      <c r="Q328" t="str">
        <f>LEFT(N328,FIND("/",N328)-1)</f>
        <v>music</v>
      </c>
      <c r="R328" t="str">
        <f>RIGHT(N328, LEN(N328)-FIND("/",N328))</f>
        <v>indie rock</v>
      </c>
      <c r="S328" s="13">
        <f>(J328/86400)+25569+(-6/24)</f>
        <v>41024.735972222225</v>
      </c>
      <c r="T328" s="13">
        <f>(I328/86400)+25569+(-6/24)</f>
        <v>41076.165972222225</v>
      </c>
    </row>
    <row r="329" spans="1:20" ht="45" x14ac:dyDescent="0.2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6">
        <f>E329/D329*100</f>
        <v>113.33333333333333</v>
      </c>
      <c r="P329" s="8">
        <f>E329/L329</f>
        <v>23.448275862068964</v>
      </c>
      <c r="Q329" t="str">
        <f>LEFT(N329,FIND("/",N329)-1)</f>
        <v>music</v>
      </c>
      <c r="R329" t="str">
        <f>RIGHT(N329, LEN(N329)-FIND("/",N329))</f>
        <v>indie rock</v>
      </c>
      <c r="S329" s="13">
        <f>(J329/86400)+25569+(-6/24)</f>
        <v>41053.522858796292</v>
      </c>
      <c r="T329" s="13">
        <f>(I329/86400)+25569+(-6/24)</f>
        <v>41083.522858796292</v>
      </c>
    </row>
    <row r="330" spans="1:20" ht="60" x14ac:dyDescent="0.2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>E330/D330*100</f>
        <v>130</v>
      </c>
      <c r="P330" s="8">
        <f>E330/L330</f>
        <v>23.636363636363637</v>
      </c>
      <c r="Q330" t="str">
        <f>LEFT(N330,FIND("/",N330)-1)</f>
        <v>theater</v>
      </c>
      <c r="R330" t="str">
        <f>RIGHT(N330, LEN(N330)-FIND("/",N330))</f>
        <v>plays</v>
      </c>
      <c r="S330" s="13">
        <f>(J330/86400)+25569+(-6/24)</f>
        <v>42023.384976851856</v>
      </c>
      <c r="T330" s="13">
        <f>(I330/86400)+25569+(-6/24)</f>
        <v>42063.384976851856</v>
      </c>
    </row>
    <row r="331" spans="1:20" ht="60" x14ac:dyDescent="0.2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6">
        <f>E331/D331*100</f>
        <v>50</v>
      </c>
      <c r="P331" s="8">
        <f>E331/L331</f>
        <v>60</v>
      </c>
      <c r="Q331" t="str">
        <f>LEFT(N331,FIND("/",N331)-1)</f>
        <v>theater</v>
      </c>
      <c r="R331" t="str">
        <f>RIGHT(N331, LEN(N331)-FIND("/",N331))</f>
        <v>plays</v>
      </c>
      <c r="S331" s="13">
        <f>(J331/86400)+25569+(-6/24)</f>
        <v>42369.757766203707</v>
      </c>
      <c r="T331" s="13">
        <f>(I331/86400)+25569+(-6/24)</f>
        <v>42398.731944444444</v>
      </c>
    </row>
    <row r="332" spans="1:20" ht="45" x14ac:dyDescent="0.2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6">
        <f>E332/D332*100</f>
        <v>8.5</v>
      </c>
      <c r="P332" s="8">
        <f>E332/L332</f>
        <v>8.5</v>
      </c>
      <c r="Q332" t="str">
        <f>LEFT(N332,FIND("/",N332)-1)</f>
        <v>theater</v>
      </c>
      <c r="R332" t="str">
        <f>RIGHT(N332, LEN(N332)-FIND("/",N332))</f>
        <v>plays</v>
      </c>
      <c r="S332" s="13">
        <f>(J332/86400)+25569+(-6/24)</f>
        <v>41826.36954861111</v>
      </c>
      <c r="T332" s="13">
        <f>(I332/86400)+25569+(-6/24)</f>
        <v>41856.36954861111</v>
      </c>
    </row>
    <row r="333" spans="1:20" ht="30" x14ac:dyDescent="0.2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6">
        <f>E333/D333*100</f>
        <v>180</v>
      </c>
      <c r="P333" s="8">
        <f>E333/L333</f>
        <v>54</v>
      </c>
      <c r="Q333" t="str">
        <f>LEFT(N333,FIND("/",N333)-1)</f>
        <v>theater</v>
      </c>
      <c r="R333" t="str">
        <f>RIGHT(N333, LEN(N333)-FIND("/",N333))</f>
        <v>spaces</v>
      </c>
      <c r="S333" s="13">
        <f>(J333/86400)+25569+(-6/24)</f>
        <v>42097.966238425928</v>
      </c>
      <c r="T333" s="13">
        <f>(I333/86400)+25569+(-6/24)</f>
        <v>42118.966238425928</v>
      </c>
    </row>
    <row r="334" spans="1:20" ht="30" x14ac:dyDescent="0.2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6">
        <f>E334/D334*100</f>
        <v>106</v>
      </c>
      <c r="P334" s="8">
        <f>E334/L334</f>
        <v>70.666666666666671</v>
      </c>
      <c r="Q334" t="str">
        <f>LEFT(N334,FIND("/",N334)-1)</f>
        <v>theater</v>
      </c>
      <c r="R334" t="str">
        <f>RIGHT(N334, LEN(N334)-FIND("/",N334))</f>
        <v>spaces</v>
      </c>
      <c r="S334" s="13">
        <f>(J334/86400)+25569+(-6/24)</f>
        <v>42464.91851851852</v>
      </c>
      <c r="T334" s="13">
        <f>(I334/86400)+25569+(-6/24)</f>
        <v>42494.91851851852</v>
      </c>
    </row>
    <row r="335" spans="1:20" ht="60" x14ac:dyDescent="0.2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6">
        <f>E335/D335*100</f>
        <v>118.33333333333333</v>
      </c>
      <c r="P335" s="8">
        <f>E335/L335</f>
        <v>29.583333333333332</v>
      </c>
      <c r="Q335" t="str">
        <f>LEFT(N335,FIND("/",N335)-1)</f>
        <v>theater</v>
      </c>
      <c r="R335" t="str">
        <f>RIGHT(N335, LEN(N335)-FIND("/",N335))</f>
        <v>plays</v>
      </c>
      <c r="S335" s="13">
        <f>(J335/86400)+25569+(-6/24)</f>
        <v>42141.291134259256</v>
      </c>
      <c r="T335" s="13">
        <f>(I335/86400)+25569+(-6/24)</f>
        <v>42171.291134259256</v>
      </c>
    </row>
    <row r="336" spans="1:20" ht="60" x14ac:dyDescent="0.2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6">
        <f>E336/D336*100</f>
        <v>119.66666666666667</v>
      </c>
      <c r="P336" s="8">
        <f>E336/L336</f>
        <v>55.230769230769234</v>
      </c>
      <c r="Q336" t="str">
        <f>LEFT(N336,FIND("/",N336)-1)</f>
        <v>theater</v>
      </c>
      <c r="R336" t="str">
        <f>RIGHT(N336, LEN(N336)-FIND("/",N336))</f>
        <v>plays</v>
      </c>
      <c r="S336" s="13">
        <f>(J336/86400)+25569+(-6/24)</f>
        <v>42600.506041666667</v>
      </c>
      <c r="T336" s="13">
        <f>(I336/86400)+25569+(-6/24)</f>
        <v>42621.506041666667</v>
      </c>
    </row>
    <row r="337" spans="1:20" ht="45" x14ac:dyDescent="0.2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6">
        <f>E337/D337*100</f>
        <v>130</v>
      </c>
      <c r="P337" s="8">
        <f>E337/L337</f>
        <v>28.888888888888889</v>
      </c>
      <c r="Q337" t="str">
        <f>LEFT(N337,FIND("/",N337)-1)</f>
        <v>theater</v>
      </c>
      <c r="R337" t="str">
        <f>RIGHT(N337, LEN(N337)-FIND("/",N337))</f>
        <v>plays</v>
      </c>
      <c r="S337" s="13">
        <f>(J337/86400)+25569+(-6/24)</f>
        <v>42093.536840277782</v>
      </c>
      <c r="T337" s="13">
        <f>(I337/86400)+25569+(-6/24)</f>
        <v>42120.01944444445</v>
      </c>
    </row>
    <row r="338" spans="1:20" ht="45" x14ac:dyDescent="0.2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6">
        <f>E338/D338*100</f>
        <v>1.6666666666666667</v>
      </c>
      <c r="P338" s="8">
        <f>E338/L338</f>
        <v>5</v>
      </c>
      <c r="Q338" t="str">
        <f>LEFT(N338,FIND("/",N338)-1)</f>
        <v>theater</v>
      </c>
      <c r="R338" t="str">
        <f>RIGHT(N338, LEN(N338)-FIND("/",N338))</f>
        <v>musical</v>
      </c>
      <c r="S338" s="13">
        <f>(J338/86400)+25569+(-6/24)</f>
        <v>42201.186226851853</v>
      </c>
      <c r="T338" s="13">
        <f>(I338/86400)+25569+(-6/24)</f>
        <v>42244.6875</v>
      </c>
    </row>
    <row r="339" spans="1:20" ht="45" x14ac:dyDescent="0.2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6">
        <f>E339/D339*100</f>
        <v>119.16666666666667</v>
      </c>
      <c r="P339" s="8">
        <f>E339/L339</f>
        <v>27.5</v>
      </c>
      <c r="Q339" t="str">
        <f>LEFT(N339,FIND("/",N339)-1)</f>
        <v>theater</v>
      </c>
      <c r="R339" t="str">
        <f>RIGHT(N339, LEN(N339)-FIND("/",N339))</f>
        <v>plays</v>
      </c>
      <c r="S339" s="13">
        <f>(J339/86400)+25569+(-6/24)</f>
        <v>42101.173541666663</v>
      </c>
      <c r="T339" s="13">
        <f>(I339/86400)+25569+(-6/24)</f>
        <v>42131.173541666663</v>
      </c>
    </row>
    <row r="340" spans="1:20" ht="60" x14ac:dyDescent="0.2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6">
        <f>E340/D340*100</f>
        <v>16.666666666666664</v>
      </c>
      <c r="P340" s="8">
        <f>E340/L340</f>
        <v>33.333333333333336</v>
      </c>
      <c r="Q340" t="str">
        <f>LEFT(N340,FIND("/",N340)-1)</f>
        <v>theater</v>
      </c>
      <c r="R340" t="str">
        <f>RIGHT(N340, LEN(N340)-FIND("/",N340))</f>
        <v>plays</v>
      </c>
      <c r="S340" s="13">
        <f>(J340/86400)+25569+(-6/24)</f>
        <v>42056.940960648149</v>
      </c>
      <c r="T340" s="13">
        <f>(I340/86400)+25569+(-6/24)</f>
        <v>42086.899293981478</v>
      </c>
    </row>
    <row r="341" spans="1:20" ht="60" x14ac:dyDescent="0.2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6">
        <f>E341/D341*100</f>
        <v>37.5</v>
      </c>
      <c r="P341" s="8">
        <f>E341/L341</f>
        <v>56.25</v>
      </c>
      <c r="Q341" t="str">
        <f>LEFT(N341,FIND("/",N341)-1)</f>
        <v>theater</v>
      </c>
      <c r="R341" t="str">
        <f>RIGHT(N341, LEN(N341)-FIND("/",N341))</f>
        <v>plays</v>
      </c>
      <c r="S341" s="13">
        <f>(J341/86400)+25569+(-6/24)</f>
        <v>42073.969699074078</v>
      </c>
      <c r="T341" s="13">
        <f>(I341/86400)+25569+(-6/24)</f>
        <v>42103.958333333328</v>
      </c>
    </row>
    <row r="342" spans="1:20" ht="60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>E342/D342*100</f>
        <v>0</v>
      </c>
      <c r="P342" s="8" t="e">
        <f>E342/L342</f>
        <v>#DIV/0!</v>
      </c>
      <c r="Q342" t="str">
        <f>LEFT(N342,FIND("/",N342)-1)</f>
        <v>theater</v>
      </c>
      <c r="R342" t="str">
        <f>RIGHT(N342, LEN(N342)-FIND("/",N342))</f>
        <v>plays</v>
      </c>
      <c r="S342" s="13">
        <f>(J342/86400)+25569+(-6/24)</f>
        <v>42730.653726851851</v>
      </c>
      <c r="T342" s="13">
        <f>(I342/86400)+25569+(-6/24)</f>
        <v>42760.653726851851</v>
      </c>
    </row>
    <row r="343" spans="1:20" ht="60" x14ac:dyDescent="0.2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>E343/D343*100</f>
        <v>115.16129032258064</v>
      </c>
      <c r="P343" s="8">
        <f>E343/L343</f>
        <v>51</v>
      </c>
      <c r="Q343" t="str">
        <f>LEFT(N343,FIND("/",N343)-1)</f>
        <v>theater</v>
      </c>
      <c r="R343" t="str">
        <f>RIGHT(N343, LEN(N343)-FIND("/",N343))</f>
        <v>plays</v>
      </c>
      <c r="S343" s="13">
        <f>(J343/86400)+25569+(-6/24)</f>
        <v>42294.558124999996</v>
      </c>
      <c r="T343" s="13">
        <f>(I343/86400)+25569+(-6/24)</f>
        <v>42305.579166666663</v>
      </c>
    </row>
    <row r="344" spans="1:20" ht="60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>E344/D344*100</f>
        <v>0</v>
      </c>
      <c r="P344" s="8" t="e">
        <f>E344/L344</f>
        <v>#DIV/0!</v>
      </c>
      <c r="Q344" t="str">
        <f>LEFT(N344,FIND("/",N344)-1)</f>
        <v>theater</v>
      </c>
      <c r="R344" t="str">
        <f>RIGHT(N344, LEN(N344)-FIND("/",N344))</f>
        <v>musical</v>
      </c>
      <c r="S344" s="13">
        <f>(J344/86400)+25569+(-6/24)</f>
        <v>42006.766458333332</v>
      </c>
      <c r="T344" s="13">
        <f>(I344/86400)+25569+(-6/24)</f>
        <v>42027.791666666672</v>
      </c>
    </row>
    <row r="345" spans="1:20" ht="60" x14ac:dyDescent="0.2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6">
        <f>E345/D345*100</f>
        <v>58.461538461538467</v>
      </c>
      <c r="P345" s="8">
        <f>E345/L345</f>
        <v>54.285714285714285</v>
      </c>
      <c r="Q345" t="str">
        <f>LEFT(N345,FIND("/",N345)-1)</f>
        <v>film &amp; video</v>
      </c>
      <c r="R345" t="str">
        <f>RIGHT(N345, LEN(N345)-FIND("/",N345))</f>
        <v>drama</v>
      </c>
      <c r="S345" s="13">
        <f>(J345/86400)+25569+(-6/24)</f>
        <v>42023.568622685183</v>
      </c>
      <c r="T345" s="13">
        <f>(I345/86400)+25569+(-6/24)</f>
        <v>42043.568622685183</v>
      </c>
    </row>
    <row r="346" spans="1:20" ht="60" x14ac:dyDescent="0.2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6">
        <f>E346/D346*100</f>
        <v>1.5384615384615385</v>
      </c>
      <c r="P346" s="8">
        <f>E346/L346</f>
        <v>10</v>
      </c>
      <c r="Q346" t="str">
        <f>LEFT(N346,FIND("/",N346)-1)</f>
        <v>journalism</v>
      </c>
      <c r="R346" t="str">
        <f>RIGHT(N346, LEN(N346)-FIND("/",N346))</f>
        <v>audio</v>
      </c>
      <c r="S346" s="13">
        <f>(J346/86400)+25569+(-6/24)</f>
        <v>41851.446157407408</v>
      </c>
      <c r="T346" s="13">
        <f>(I346/86400)+25569+(-6/24)</f>
        <v>41894.166666666664</v>
      </c>
    </row>
    <row r="347" spans="1:20" ht="60" x14ac:dyDescent="0.2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>E347/D347*100</f>
        <v>166.46153846153845</v>
      </c>
      <c r="P347" s="8">
        <f>E347/L347</f>
        <v>31.823529411764707</v>
      </c>
      <c r="Q347" t="str">
        <f>LEFT(N347,FIND("/",N347)-1)</f>
        <v>music</v>
      </c>
      <c r="R347" t="str">
        <f>RIGHT(N347, LEN(N347)-FIND("/",N347))</f>
        <v>rock</v>
      </c>
      <c r="S347" s="13">
        <f>(J347/86400)+25569+(-6/24)</f>
        <v>41547.412997685184</v>
      </c>
      <c r="T347" s="13">
        <f>(I347/86400)+25569+(-6/24)</f>
        <v>41576.412997685184</v>
      </c>
    </row>
    <row r="348" spans="1:20" ht="45" x14ac:dyDescent="0.2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6">
        <f>E348/D348*100</f>
        <v>170.92307692307693</v>
      </c>
      <c r="P348" s="8">
        <f>E348/L348</f>
        <v>35.838709677419352</v>
      </c>
      <c r="Q348" t="str">
        <f>LEFT(N348,FIND("/",N348)-1)</f>
        <v>music</v>
      </c>
      <c r="R348" t="str">
        <f>RIGHT(N348, LEN(N348)-FIND("/",N348))</f>
        <v>indie rock</v>
      </c>
      <c r="S348" s="13">
        <f>(J348/86400)+25569+(-6/24)</f>
        <v>40670.257326388892</v>
      </c>
      <c r="T348" s="13">
        <f>(I348/86400)+25569+(-6/24)</f>
        <v>40708.915972222225</v>
      </c>
    </row>
    <row r="349" spans="1:20" ht="45" x14ac:dyDescent="0.2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6">
        <f>E349/D349*100</f>
        <v>407.76923076923077</v>
      </c>
      <c r="P349" s="8">
        <f>E349/L349</f>
        <v>33.550632911392405</v>
      </c>
      <c r="Q349" t="str">
        <f>LEFT(N349,FIND("/",N349)-1)</f>
        <v>games</v>
      </c>
      <c r="R349" t="str">
        <f>RIGHT(N349, LEN(N349)-FIND("/",N349))</f>
        <v>tabletop games</v>
      </c>
      <c r="S349" s="13">
        <f>(J349/86400)+25569+(-6/24)</f>
        <v>41965.366655092592</v>
      </c>
      <c r="T349" s="13">
        <f>(I349/86400)+25569+(-6/24)</f>
        <v>41995.366655092592</v>
      </c>
    </row>
    <row r="350" spans="1:20" ht="45" x14ac:dyDescent="0.2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6">
        <f>E350/D350*100</f>
        <v>116.92307692307693</v>
      </c>
      <c r="P350" s="8">
        <f>E350/L350</f>
        <v>50.666666666666664</v>
      </c>
      <c r="Q350" t="str">
        <f>LEFT(N350,FIND("/",N350)-1)</f>
        <v>theater</v>
      </c>
      <c r="R350" t="str">
        <f>RIGHT(N350, LEN(N350)-FIND("/",N350))</f>
        <v>plays</v>
      </c>
      <c r="S350" s="13">
        <f>(J350/86400)+25569+(-6/24)</f>
        <v>42136.020787037036</v>
      </c>
      <c r="T350" s="13">
        <f>(I350/86400)+25569+(-6/24)</f>
        <v>42167.821527777778</v>
      </c>
    </row>
    <row r="351" spans="1:20" ht="60" x14ac:dyDescent="0.2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6">
        <f>E351/D351*100</f>
        <v>101.23076923076924</v>
      </c>
      <c r="P351" s="8">
        <f>E351/L351</f>
        <v>41.125</v>
      </c>
      <c r="Q351" t="str">
        <f>LEFT(N351,FIND("/",N351)-1)</f>
        <v>theater</v>
      </c>
      <c r="R351" t="str">
        <f>RIGHT(N351, LEN(N351)-FIND("/",N351))</f>
        <v>plays</v>
      </c>
      <c r="S351" s="13">
        <f>(J351/86400)+25569+(-6/24)</f>
        <v>42088.473692129628</v>
      </c>
      <c r="T351" s="13">
        <f>(I351/86400)+25569+(-6/24)</f>
        <v>42115.473692129628</v>
      </c>
    </row>
    <row r="352" spans="1:20" ht="60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E352/D352*100</f>
        <v>115.75757575757575</v>
      </c>
      <c r="P352" s="8">
        <f>E352/L352</f>
        <v>40.210526315789473</v>
      </c>
      <c r="Q352" t="str">
        <f>LEFT(N352,FIND("/",N352)-1)</f>
        <v>publishing</v>
      </c>
      <c r="R352" t="str">
        <f>RIGHT(N352, LEN(N352)-FIND("/",N352))</f>
        <v>nonfiction</v>
      </c>
      <c r="S352" s="13">
        <f>(J352/86400)+25569+(-6/24)</f>
        <v>40668.564699074072</v>
      </c>
      <c r="T352" s="13">
        <f>(I352/86400)+25569+(-6/24)</f>
        <v>40730.564699074072</v>
      </c>
    </row>
    <row r="353" spans="1:20" ht="60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E353/D353*100</f>
        <v>9.0090090090090094</v>
      </c>
      <c r="P353" s="8">
        <f>E353/L353</f>
        <v>30</v>
      </c>
      <c r="Q353" t="str">
        <f>LEFT(N353,FIND("/",N353)-1)</f>
        <v>technology</v>
      </c>
      <c r="R353" t="str">
        <f>RIGHT(N353, LEN(N353)-FIND("/",N353))</f>
        <v>gadgets</v>
      </c>
      <c r="S353" s="13">
        <f>(J353/86400)+25569+(-6/24)</f>
        <v>41928.924456018518</v>
      </c>
      <c r="T353" s="13">
        <f>(I353/86400)+25569+(-6/24)</f>
        <v>41943.915972222225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E354/D354*100</f>
        <v>180.44444444444446</v>
      </c>
      <c r="P354" s="8">
        <f>E354/L354</f>
        <v>43.5</v>
      </c>
      <c r="Q354" t="str">
        <f>LEFT(N354,FIND("/",N354)-1)</f>
        <v>theater</v>
      </c>
      <c r="R354" t="str">
        <f>RIGHT(N354, LEN(N354)-FIND("/",N354))</f>
        <v>plays</v>
      </c>
      <c r="S354" s="13">
        <f>(J354/86400)+25569+(-6/24)</f>
        <v>41923.104351851856</v>
      </c>
      <c r="T354" s="13">
        <f>(I354/86400)+25569+(-6/24)</f>
        <v>41960.082638888889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E355/D355*100</f>
        <v>0</v>
      </c>
      <c r="P355" s="8" t="e">
        <f>E355/L355</f>
        <v>#DIV/0!</v>
      </c>
      <c r="Q355" t="str">
        <f>LEFT(N355,FIND("/",N355)-1)</f>
        <v>theater</v>
      </c>
      <c r="R355" t="str">
        <f>RIGHT(N355, LEN(N355)-FIND("/",N355))</f>
        <v>plays</v>
      </c>
      <c r="S355" s="13">
        <f>(J355/86400)+25569+(-6/24)</f>
        <v>42534.616875</v>
      </c>
      <c r="T355" s="13">
        <f>(I355/86400)+25569+(-6/24)</f>
        <v>42564.616875</v>
      </c>
    </row>
    <row r="356" spans="1:20" ht="45" x14ac:dyDescent="0.2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6">
        <f>E356/D356*100</f>
        <v>117.71428571428571</v>
      </c>
      <c r="P356" s="8">
        <f>E356/L356</f>
        <v>37.454545454545453</v>
      </c>
      <c r="Q356" t="str">
        <f>LEFT(N356,FIND("/",N356)-1)</f>
        <v>publishing</v>
      </c>
      <c r="R356" t="str">
        <f>RIGHT(N356, LEN(N356)-FIND("/",N356))</f>
        <v>nonfiction</v>
      </c>
      <c r="S356" s="13">
        <f>(J356/86400)+25569+(-6/24)</f>
        <v>40590.516886574071</v>
      </c>
      <c r="T356" s="13">
        <f>(I356/86400)+25569+(-6/24)</f>
        <v>40651.475219907406</v>
      </c>
    </row>
    <row r="357" spans="1:20" ht="45" x14ac:dyDescent="0.2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6">
        <f>E357/D357*100</f>
        <v>100</v>
      </c>
      <c r="P357" s="8">
        <f>E357/L357</f>
        <v>50</v>
      </c>
      <c r="Q357" t="str">
        <f>LEFT(N357,FIND("/",N357)-1)</f>
        <v>music</v>
      </c>
      <c r="R357" t="str">
        <f>RIGHT(N357, LEN(N357)-FIND("/",N357))</f>
        <v>rock</v>
      </c>
      <c r="S357" s="13">
        <f>(J357/86400)+25569+(-6/24)</f>
        <v>41116.508125</v>
      </c>
      <c r="T357" s="13">
        <f>(I357/86400)+25569+(-6/24)</f>
        <v>41146.508125</v>
      </c>
    </row>
    <row r="358" spans="1:20" ht="30" x14ac:dyDescent="0.2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>E358/D358*100</f>
        <v>8.5714285714285712</v>
      </c>
      <c r="P358" s="8">
        <f>E358/L358</f>
        <v>60</v>
      </c>
      <c r="Q358" t="str">
        <f>LEFT(N358,FIND("/",N358)-1)</f>
        <v>photography</v>
      </c>
      <c r="R358" t="str">
        <f>RIGHT(N358, LEN(N358)-FIND("/",N358))</f>
        <v>nature</v>
      </c>
      <c r="S358" s="13">
        <f>(J358/86400)+25569+(-6/24)</f>
        <v>42286.63217592593</v>
      </c>
      <c r="T358" s="13">
        <f>(I358/86400)+25569+(-6/24)</f>
        <v>42316.673842592594</v>
      </c>
    </row>
    <row r="359" spans="1:20" ht="60" x14ac:dyDescent="0.2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6">
        <f>E359/D359*100</f>
        <v>115.85714285714286</v>
      </c>
      <c r="P359" s="8">
        <f>E359/L359</f>
        <v>24.575757575757574</v>
      </c>
      <c r="Q359" t="str">
        <f>LEFT(N359,FIND("/",N359)-1)</f>
        <v>music</v>
      </c>
      <c r="R359" t="str">
        <f>RIGHT(N359, LEN(N359)-FIND("/",N359))</f>
        <v>rock</v>
      </c>
      <c r="S359" s="13">
        <f>(J359/86400)+25569+(-6/24)</f>
        <v>41176.434907407405</v>
      </c>
      <c r="T359" s="13">
        <f>(I359/86400)+25569+(-6/24)</f>
        <v>41206.434907407405</v>
      </c>
    </row>
    <row r="360" spans="1:20" ht="60" x14ac:dyDescent="0.2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6">
        <f>E360/D360*100</f>
        <v>250</v>
      </c>
      <c r="P360" s="8">
        <f>E360/L360</f>
        <v>67.307692307692307</v>
      </c>
      <c r="Q360" t="str">
        <f>LEFT(N360,FIND("/",N360)-1)</f>
        <v>music</v>
      </c>
      <c r="R360" t="str">
        <f>RIGHT(N360, LEN(N360)-FIND("/",N360))</f>
        <v>rock</v>
      </c>
      <c r="S360" s="13">
        <f>(J360/86400)+25569+(-6/24)</f>
        <v>42564.759097222224</v>
      </c>
      <c r="T360" s="13">
        <f>(I360/86400)+25569+(-6/24)</f>
        <v>42571.759097222224</v>
      </c>
    </row>
    <row r="361" spans="1:20" ht="45" x14ac:dyDescent="0.2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6">
        <f>E361/D361*100</f>
        <v>180.14285714285714</v>
      </c>
      <c r="P361" s="8">
        <f>E361/L361</f>
        <v>26.270833333333332</v>
      </c>
      <c r="Q361" t="str">
        <f>LEFT(N361,FIND("/",N361)-1)</f>
        <v>music</v>
      </c>
      <c r="R361" t="str">
        <f>RIGHT(N361, LEN(N361)-FIND("/",N361))</f>
        <v>indie rock</v>
      </c>
      <c r="S361" s="13">
        <f>(J361/86400)+25569+(-6/24)</f>
        <v>41145.469305555554</v>
      </c>
      <c r="T361" s="13">
        <f>(I361/86400)+25569+(-6/24)</f>
        <v>41175.469305555554</v>
      </c>
    </row>
    <row r="362" spans="1:20" ht="45" x14ac:dyDescent="0.2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6">
        <f>E362/D362*100</f>
        <v>103.57142857142858</v>
      </c>
      <c r="P362" s="8">
        <f>E362/L362</f>
        <v>55.769230769230766</v>
      </c>
      <c r="Q362" t="str">
        <f>LEFT(N362,FIND("/",N362)-1)</f>
        <v>music</v>
      </c>
      <c r="R362" t="str">
        <f>RIGHT(N362, LEN(N362)-FIND("/",N362))</f>
        <v>classical music</v>
      </c>
      <c r="S362" s="13">
        <f>(J362/86400)+25569+(-6/24)</f>
        <v>41509.176585648151</v>
      </c>
      <c r="T362" s="13">
        <f>(I362/86400)+25569+(-6/24)</f>
        <v>41547.915972222225</v>
      </c>
    </row>
    <row r="363" spans="1:20" ht="45" x14ac:dyDescent="0.2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6">
        <f>E363/D363*100</f>
        <v>104.28571428571429</v>
      </c>
      <c r="P363" s="8">
        <f>E363/L363</f>
        <v>36.5</v>
      </c>
      <c r="Q363" t="str">
        <f>LEFT(N363,FIND("/",N363)-1)</f>
        <v>theater</v>
      </c>
      <c r="R363" t="str">
        <f>RIGHT(N363, LEN(N363)-FIND("/",N363))</f>
        <v>plays</v>
      </c>
      <c r="S363" s="13">
        <f>(J363/86400)+25569+(-6/24)</f>
        <v>41780.275937500002</v>
      </c>
      <c r="T363" s="13">
        <f>(I363/86400)+25569+(-6/24)</f>
        <v>41796.708333333336</v>
      </c>
    </row>
    <row r="364" spans="1:20" ht="60" x14ac:dyDescent="0.2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6">
        <f>E364/D364*100</f>
        <v>103</v>
      </c>
      <c r="P364" s="8">
        <f>E364/L364</f>
        <v>120.16666666666667</v>
      </c>
      <c r="Q364" t="str">
        <f>LEFT(N364,FIND("/",N364)-1)</f>
        <v>theater</v>
      </c>
      <c r="R364" t="str">
        <f>RIGHT(N364, LEN(N364)-FIND("/",N364))</f>
        <v>spaces</v>
      </c>
      <c r="S364" s="13">
        <f>(J364/86400)+25569+(-6/24)</f>
        <v>42121.425763888888</v>
      </c>
      <c r="T364" s="13">
        <f>(I364/86400)+25569+(-6/24)</f>
        <v>42166.425763888888</v>
      </c>
    </row>
    <row r="365" spans="1:20" ht="60" x14ac:dyDescent="0.2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6">
        <f>E365/D365*100</f>
        <v>0</v>
      </c>
      <c r="P365" s="8" t="e">
        <f>E365/L365</f>
        <v>#DIV/0!</v>
      </c>
      <c r="Q365" t="str">
        <f>LEFT(N365,FIND("/",N365)-1)</f>
        <v>theater</v>
      </c>
      <c r="R365" t="str">
        <f>RIGHT(N365, LEN(N365)-FIND("/",N365))</f>
        <v>plays</v>
      </c>
      <c r="S365" s="13">
        <f>(J365/86400)+25569+(-6/24)</f>
        <v>42808.108287037037</v>
      </c>
      <c r="T365" s="13">
        <f>(I365/86400)+25569+(-6/24)</f>
        <v>42834.108287037037</v>
      </c>
    </row>
    <row r="366" spans="1:20" ht="60" x14ac:dyDescent="0.2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6">
        <f>E366/D366*100</f>
        <v>102.85857142857142</v>
      </c>
      <c r="P366" s="8">
        <f>E366/L366</f>
        <v>26.667037037037037</v>
      </c>
      <c r="Q366" t="str">
        <f>LEFT(N366,FIND("/",N366)-1)</f>
        <v>theater</v>
      </c>
      <c r="R366" t="str">
        <f>RIGHT(N366, LEN(N366)-FIND("/",N366))</f>
        <v>plays</v>
      </c>
      <c r="S366" s="13">
        <f>(J366/86400)+25569+(-6/24)</f>
        <v>42609.192465277782</v>
      </c>
      <c r="T366" s="13">
        <f>(I366/86400)+25569+(-6/24)</f>
        <v>42639.192465277782</v>
      </c>
    </row>
    <row r="367" spans="1:20" ht="45" x14ac:dyDescent="0.2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6">
        <f>E367/D367*100</f>
        <v>171.42857142857142</v>
      </c>
      <c r="P367" s="8">
        <f>E367/L367</f>
        <v>52.173913043478258</v>
      </c>
      <c r="Q367" t="str">
        <f>LEFT(N367,FIND("/",N367)-1)</f>
        <v>theater</v>
      </c>
      <c r="R367" t="str">
        <f>RIGHT(N367, LEN(N367)-FIND("/",N367))</f>
        <v>plays</v>
      </c>
      <c r="S367" s="13">
        <f>(J367/86400)+25569+(-6/24)</f>
        <v>42452.666481481487</v>
      </c>
      <c r="T367" s="13">
        <f>(I367/86400)+25569+(-6/24)</f>
        <v>42473.304166666669</v>
      </c>
    </row>
    <row r="368" spans="1:20" ht="45" x14ac:dyDescent="0.2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6">
        <f>E368/D368*100</f>
        <v>138</v>
      </c>
      <c r="P368" s="8">
        <f>E368/L368</f>
        <v>28.411764705882351</v>
      </c>
      <c r="Q368" t="str">
        <f>LEFT(N368,FIND("/",N368)-1)</f>
        <v>theater</v>
      </c>
      <c r="R368" t="str">
        <f>RIGHT(N368, LEN(N368)-FIND("/",N368))</f>
        <v>plays</v>
      </c>
      <c r="S368" s="13">
        <f>(J368/86400)+25569+(-6/24)</f>
        <v>42404.840300925927</v>
      </c>
      <c r="T368" s="13">
        <f>(I368/86400)+25569+(-6/24)</f>
        <v>42413.75</v>
      </c>
    </row>
    <row r="369" spans="1:20" ht="60" x14ac:dyDescent="0.2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6">
        <f>E369/D369*100</f>
        <v>100.71428571428571</v>
      </c>
      <c r="P369" s="8">
        <f>E369/L369</f>
        <v>33.571428571428569</v>
      </c>
      <c r="Q369" t="str">
        <f>LEFT(N369,FIND("/",N369)-1)</f>
        <v>theater</v>
      </c>
      <c r="R369" t="str">
        <f>RIGHT(N369, LEN(N369)-FIND("/",N369))</f>
        <v>plays</v>
      </c>
      <c r="S369" s="13">
        <f>(J369/86400)+25569+(-6/24)</f>
        <v>41821.448599537034</v>
      </c>
      <c r="T369" s="13">
        <f>(I369/86400)+25569+(-6/24)</f>
        <v>41851.448599537034</v>
      </c>
    </row>
    <row r="370" spans="1:20" ht="60" x14ac:dyDescent="0.2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6">
        <f>E370/D370*100</f>
        <v>175</v>
      </c>
      <c r="P370" s="8">
        <f>E370/L370</f>
        <v>68.055555555555557</v>
      </c>
      <c r="Q370" t="str">
        <f>LEFT(N370,FIND("/",N370)-1)</f>
        <v>theater</v>
      </c>
      <c r="R370" t="str">
        <f>RIGHT(N370, LEN(N370)-FIND("/",N370))</f>
        <v>plays</v>
      </c>
      <c r="S370" s="13">
        <f>(J370/86400)+25569+(-6/24)</f>
        <v>42003.698425925926</v>
      </c>
      <c r="T370" s="13">
        <f>(I370/86400)+25569+(-6/24)</f>
        <v>42027.957638888889</v>
      </c>
    </row>
    <row r="371" spans="1:20" ht="60" x14ac:dyDescent="0.2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6">
        <f>E371/D371*100</f>
        <v>2.1428571428571428</v>
      </c>
      <c r="P371" s="8">
        <f>E371/L371</f>
        <v>7.5</v>
      </c>
      <c r="Q371" t="str">
        <f>LEFT(N371,FIND("/",N371)-1)</f>
        <v>theater</v>
      </c>
      <c r="R371" t="str">
        <f>RIGHT(N371, LEN(N371)-FIND("/",N371))</f>
        <v>musical</v>
      </c>
      <c r="S371" s="13">
        <f>(J371/86400)+25569+(-6/24)</f>
        <v>42297.566284722227</v>
      </c>
      <c r="T371" s="13">
        <f>(I371/86400)+25569+(-6/24)</f>
        <v>42338.458333333328</v>
      </c>
    </row>
    <row r="372" spans="1:20" ht="60" x14ac:dyDescent="0.2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6">
        <f>E372/D372*100</f>
        <v>300</v>
      </c>
      <c r="P372" s="8">
        <f>E372/L372</f>
        <v>53.846153846153847</v>
      </c>
      <c r="Q372" t="str">
        <f>LEFT(N372,FIND("/",N372)-1)</f>
        <v>theater</v>
      </c>
      <c r="R372" t="str">
        <f>RIGHT(N372, LEN(N372)-FIND("/",N372))</f>
        <v>plays</v>
      </c>
      <c r="S372" s="13">
        <f>(J372/86400)+25569+(-6/24)</f>
        <v>41809.892199074078</v>
      </c>
      <c r="T372" s="13">
        <f>(I372/86400)+25569+(-6/24)</f>
        <v>41823.892199074078</v>
      </c>
    </row>
    <row r="373" spans="1:20" ht="45" x14ac:dyDescent="0.2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6">
        <f>E373/D373*100</f>
        <v>21.428571428571427</v>
      </c>
      <c r="P373" s="8">
        <f>E373/L373</f>
        <v>37.5</v>
      </c>
      <c r="Q373" t="str">
        <f>LEFT(N373,FIND("/",N373)-1)</f>
        <v>theater</v>
      </c>
      <c r="R373" t="str">
        <f>RIGHT(N373, LEN(N373)-FIND("/",N373))</f>
        <v>plays</v>
      </c>
      <c r="S373" s="13">
        <f>(J373/86400)+25569+(-6/24)</f>
        <v>42297.441006944442</v>
      </c>
      <c r="T373" s="13">
        <f>(I373/86400)+25569+(-6/24)</f>
        <v>42320.040972222225</v>
      </c>
    </row>
    <row r="374" spans="1:20" ht="60" x14ac:dyDescent="0.2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6">
        <f>E374/D374*100</f>
        <v>11.428571428571429</v>
      </c>
      <c r="P374" s="8">
        <f>E374/L374</f>
        <v>40</v>
      </c>
      <c r="Q374" t="str">
        <f>LEFT(N374,FIND("/",N374)-1)</f>
        <v>theater</v>
      </c>
      <c r="R374" t="str">
        <f>RIGHT(N374, LEN(N374)-FIND("/",N374))</f>
        <v>plays</v>
      </c>
      <c r="S374" s="13">
        <f>(J374/86400)+25569+(-6/24)</f>
        <v>42496.820775462962</v>
      </c>
      <c r="T374" s="13">
        <f>(I374/86400)+25569+(-6/24)</f>
        <v>42514.350694444445</v>
      </c>
    </row>
    <row r="375" spans="1:20" ht="45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>E375/D375*100</f>
        <v>0</v>
      </c>
      <c r="P375" s="8" t="e">
        <f>E375/L375</f>
        <v>#DIV/0!</v>
      </c>
      <c r="Q375" t="str">
        <f>LEFT(N375,FIND("/",N375)-1)</f>
        <v>theater</v>
      </c>
      <c r="R375" t="str">
        <f>RIGHT(N375, LEN(N375)-FIND("/",N375))</f>
        <v>plays</v>
      </c>
      <c r="S375" s="13">
        <f>(J375/86400)+25569+(-6/24)</f>
        <v>41905.545706018514</v>
      </c>
      <c r="T375" s="13">
        <f>(I375/86400)+25569+(-6/24)</f>
        <v>41933.577083333337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E376/D376*100</f>
        <v>118.91891891891892</v>
      </c>
      <c r="P376" s="8">
        <f>E376/L376</f>
        <v>17.254901960784313</v>
      </c>
      <c r="Q376" t="str">
        <f>LEFT(N376,FIND("/",N376)-1)</f>
        <v>theater</v>
      </c>
      <c r="R376" t="str">
        <f>RIGHT(N376, LEN(N376)-FIND("/",N376))</f>
        <v>plays</v>
      </c>
      <c r="S376" s="13">
        <f>(J376/86400)+25569+(-6/24)</f>
        <v>42779.360289351855</v>
      </c>
      <c r="T376" s="13">
        <f>(I376/86400)+25569+(-6/24)</f>
        <v>42793.75</v>
      </c>
    </row>
    <row r="377" spans="1:20" ht="60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E377/D377*100</f>
        <v>105.50335570469798</v>
      </c>
      <c r="P377" s="8">
        <f>E377/L377</f>
        <v>23.117647058823529</v>
      </c>
      <c r="Q377" t="str">
        <f>LEFT(N377,FIND("/",N377)-1)</f>
        <v>music</v>
      </c>
      <c r="R377" t="str">
        <f>RIGHT(N377, LEN(N377)-FIND("/",N377))</f>
        <v>classical music</v>
      </c>
      <c r="S377" s="13">
        <f>(J377/86400)+25569+(-6/24)</f>
        <v>41222.741400462961</v>
      </c>
      <c r="T377" s="13">
        <f>(I377/86400)+25569+(-6/24)</f>
        <v>41267.741400462961</v>
      </c>
    </row>
    <row r="378" spans="1:20" ht="60" x14ac:dyDescent="0.2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6">
        <f>E378/D378*100</f>
        <v>198</v>
      </c>
      <c r="P378" s="8">
        <f>E378/L378</f>
        <v>53.035714285714285</v>
      </c>
      <c r="Q378" t="str">
        <f>LEFT(N378,FIND("/",N378)-1)</f>
        <v>film &amp; video</v>
      </c>
      <c r="R378" t="str">
        <f>RIGHT(N378, LEN(N378)-FIND("/",N378))</f>
        <v>shorts</v>
      </c>
      <c r="S378" s="13">
        <f>(J378/86400)+25569+(-6/24)</f>
        <v>41099.908877314811</v>
      </c>
      <c r="T378" s="13">
        <f>(I378/86400)+25569+(-6/24)</f>
        <v>41103.876388888893</v>
      </c>
    </row>
    <row r="379" spans="1:20" ht="45" x14ac:dyDescent="0.2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6">
        <f>E379/D379*100</f>
        <v>64</v>
      </c>
      <c r="P379" s="8">
        <f>E379/L379</f>
        <v>40</v>
      </c>
      <c r="Q379" t="str">
        <f>LEFT(N379,FIND("/",N379)-1)</f>
        <v>film &amp; video</v>
      </c>
      <c r="R379" t="str">
        <f>RIGHT(N379, LEN(N379)-FIND("/",N379))</f>
        <v>animation</v>
      </c>
      <c r="S379" s="13">
        <f>(J379/86400)+25569+(-6/24)</f>
        <v>42107.453877314816</v>
      </c>
      <c r="T379" s="13">
        <f>(I379/86400)+25569+(-6/24)</f>
        <v>42137.453877314816</v>
      </c>
    </row>
    <row r="380" spans="1:20" ht="60" x14ac:dyDescent="0.2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6">
        <f>E380/D380*100</f>
        <v>0</v>
      </c>
      <c r="P380" s="8" t="e">
        <f>E380/L380</f>
        <v>#DIV/0!</v>
      </c>
      <c r="Q380" t="str">
        <f>LEFT(N380,FIND("/",N380)-1)</f>
        <v>technology</v>
      </c>
      <c r="R380" t="str">
        <f>RIGHT(N380, LEN(N380)-FIND("/",N380))</f>
        <v>web</v>
      </c>
      <c r="S380" s="13">
        <f>(J380/86400)+25569+(-6/24)</f>
        <v>42057.633159722223</v>
      </c>
      <c r="T380" s="13">
        <f>(I380/86400)+25569+(-6/24)</f>
        <v>42087.591493055559</v>
      </c>
    </row>
    <row r="381" spans="1:20" ht="45" x14ac:dyDescent="0.2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6">
        <f>E381/D381*100</f>
        <v>37.333333333333336</v>
      </c>
      <c r="P381" s="8">
        <f>E381/L381</f>
        <v>35</v>
      </c>
      <c r="Q381" t="str">
        <f>LEFT(N381,FIND("/",N381)-1)</f>
        <v>music</v>
      </c>
      <c r="R381" t="str">
        <f>RIGHT(N381, LEN(N381)-FIND("/",N381))</f>
        <v>indie rock</v>
      </c>
      <c r="S381" s="13">
        <f>(J381/86400)+25569+(-6/24)</f>
        <v>40645.849097222221</v>
      </c>
      <c r="T381" s="13">
        <f>(I381/86400)+25569+(-6/24)</f>
        <v>40690.849097222221</v>
      </c>
    </row>
    <row r="382" spans="1:20" ht="45" x14ac:dyDescent="0.2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6">
        <f>E382/D382*100</f>
        <v>1.3333333333333335</v>
      </c>
      <c r="P382" s="8">
        <f>E382/L382</f>
        <v>10</v>
      </c>
      <c r="Q382" t="str">
        <f>LEFT(N382,FIND("/",N382)-1)</f>
        <v>games</v>
      </c>
      <c r="R382" t="str">
        <f>RIGHT(N382, LEN(N382)-FIND("/",N382))</f>
        <v>video games</v>
      </c>
      <c r="S382" s="13">
        <f>(J382/86400)+25569+(-6/24)</f>
        <v>40802.714594907404</v>
      </c>
      <c r="T382" s="13">
        <f>(I382/86400)+25569+(-6/24)</f>
        <v>40832.714594907404</v>
      </c>
    </row>
    <row r="383" spans="1:20" ht="45" x14ac:dyDescent="0.2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6">
        <f>E383/D383*100</f>
        <v>122.13333333333334</v>
      </c>
      <c r="P383" s="8">
        <f>E383/L383</f>
        <v>53.882352941176471</v>
      </c>
      <c r="Q383" t="str">
        <f>LEFT(N383,FIND("/",N383)-1)</f>
        <v>music</v>
      </c>
      <c r="R383" t="str">
        <f>RIGHT(N383, LEN(N383)-FIND("/",N383))</f>
        <v>rock</v>
      </c>
      <c r="S383" s="13">
        <f>(J383/86400)+25569+(-6/24)</f>
        <v>42751.894976851851</v>
      </c>
      <c r="T383" s="13">
        <f>(I383/86400)+25569+(-6/24)</f>
        <v>42794.875</v>
      </c>
    </row>
    <row r="384" spans="1:20" ht="60" x14ac:dyDescent="0.2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6">
        <f>E384/D384*100</f>
        <v>13.466666666666665</v>
      </c>
      <c r="P384" s="8">
        <f>E384/L384</f>
        <v>14.428571428571429</v>
      </c>
      <c r="Q384" t="str">
        <f>LEFT(N384,FIND("/",N384)-1)</f>
        <v>photography</v>
      </c>
      <c r="R384" t="str">
        <f>RIGHT(N384, LEN(N384)-FIND("/",N384))</f>
        <v>nature</v>
      </c>
      <c r="S384" s="13">
        <f>(J384/86400)+25569+(-6/24)</f>
        <v>42472.199467592596</v>
      </c>
      <c r="T384" s="13">
        <f>(I384/86400)+25569+(-6/24)</f>
        <v>42502.199467592596</v>
      </c>
    </row>
    <row r="385" spans="1:20" ht="45" x14ac:dyDescent="0.2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6">
        <f>E385/D385*100</f>
        <v>0</v>
      </c>
      <c r="P385" s="8" t="e">
        <f>E385/L385</f>
        <v>#DIV/0!</v>
      </c>
      <c r="Q385" t="str">
        <f>LEFT(N385,FIND("/",N385)-1)</f>
        <v>photography</v>
      </c>
      <c r="R385" t="str">
        <f>RIGHT(N385, LEN(N385)-FIND("/",N385))</f>
        <v>nature</v>
      </c>
      <c r="S385" s="13">
        <f>(J385/86400)+25569+(-6/24)</f>
        <v>42241.363796296297</v>
      </c>
      <c r="T385" s="13">
        <f>(I385/86400)+25569+(-6/24)</f>
        <v>42264.458333333328</v>
      </c>
    </row>
    <row r="386" spans="1:20" ht="45" x14ac:dyDescent="0.2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6">
        <f>E386/D386*100</f>
        <v>4.666666666666667</v>
      </c>
      <c r="P386" s="8">
        <f>E386/L386</f>
        <v>11.666666666666666</v>
      </c>
      <c r="Q386" t="str">
        <f>LEFT(N386,FIND("/",N386)-1)</f>
        <v>photography</v>
      </c>
      <c r="R386" t="str">
        <f>RIGHT(N386, LEN(N386)-FIND("/",N386))</f>
        <v>nature</v>
      </c>
      <c r="S386" s="13">
        <f>(J386/86400)+25569+(-6/24)</f>
        <v>42185.147673611107</v>
      </c>
      <c r="T386" s="13">
        <f>(I386/86400)+25569+(-6/24)</f>
        <v>42244.258333333331</v>
      </c>
    </row>
    <row r="387" spans="1:20" ht="60" x14ac:dyDescent="0.2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6">
        <f>E387/D387*100</f>
        <v>101.06666666666666</v>
      </c>
      <c r="P387" s="8">
        <f>E387/L387</f>
        <v>42.111111111111114</v>
      </c>
      <c r="Q387" t="str">
        <f>LEFT(N387,FIND("/",N387)-1)</f>
        <v>music</v>
      </c>
      <c r="R387" t="str">
        <f>RIGHT(N387, LEN(N387)-FIND("/",N387))</f>
        <v>rock</v>
      </c>
      <c r="S387" s="13">
        <f>(J387/86400)+25569+(-6/24)</f>
        <v>41453.438530092593</v>
      </c>
      <c r="T387" s="13">
        <f>(I387/86400)+25569+(-6/24)</f>
        <v>41513.438530092593</v>
      </c>
    </row>
    <row r="388" spans="1:20" ht="45" x14ac:dyDescent="0.2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6">
        <f>E388/D388*100</f>
        <v>133.46666666666667</v>
      </c>
      <c r="P388" s="8">
        <f>E388/L388</f>
        <v>52.684210526315788</v>
      </c>
      <c r="Q388" t="str">
        <f>LEFT(N388,FIND("/",N388)-1)</f>
        <v>music</v>
      </c>
      <c r="R388" t="str">
        <f>RIGHT(N388, LEN(N388)-FIND("/",N388))</f>
        <v>rock</v>
      </c>
      <c r="S388" s="13">
        <f>(J388/86400)+25569+(-6/24)</f>
        <v>41655.45930555556</v>
      </c>
      <c r="T388" s="13">
        <f>(I388/86400)+25569+(-6/24)</f>
        <v>41676.45930555556</v>
      </c>
    </row>
    <row r="389" spans="1:20" ht="60" x14ac:dyDescent="0.2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6">
        <f>E389/D389*100</f>
        <v>113.33333333333333</v>
      </c>
      <c r="P389" s="8">
        <f>E389/L389</f>
        <v>34</v>
      </c>
      <c r="Q389" t="str">
        <f>LEFT(N389,FIND("/",N389)-1)</f>
        <v>music</v>
      </c>
      <c r="R389" t="str">
        <f>RIGHT(N389, LEN(N389)-FIND("/",N389))</f>
        <v>indie rock</v>
      </c>
      <c r="S389" s="13">
        <f>(J389/86400)+25569+(-6/24)</f>
        <v>41034.47216435185</v>
      </c>
      <c r="T389" s="13">
        <f>(I389/86400)+25569+(-6/24)</f>
        <v>41064.47216435185</v>
      </c>
    </row>
    <row r="390" spans="1:20" ht="60" x14ac:dyDescent="0.2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6">
        <f>E390/D390*100</f>
        <v>119.73333333333333</v>
      </c>
      <c r="P390" s="8">
        <f>E390/L390</f>
        <v>35.92</v>
      </c>
      <c r="Q390" t="str">
        <f>LEFT(N390,FIND("/",N390)-1)</f>
        <v>games</v>
      </c>
      <c r="R390" t="str">
        <f>RIGHT(N390, LEN(N390)-FIND("/",N390))</f>
        <v>tabletop games</v>
      </c>
      <c r="S390" s="13">
        <f>(J390/86400)+25569+(-6/24)</f>
        <v>42768.583645833336</v>
      </c>
      <c r="T390" s="13">
        <f>(I390/86400)+25569+(-6/24)</f>
        <v>42780.583645833336</v>
      </c>
    </row>
    <row r="391" spans="1:20" ht="45" x14ac:dyDescent="0.2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6">
        <f>E391/D391*100</f>
        <v>152</v>
      </c>
      <c r="P391" s="8">
        <f>E391/L391</f>
        <v>42.222222222222221</v>
      </c>
      <c r="Q391" t="str">
        <f>LEFT(N391,FIND("/",N391)-1)</f>
        <v>music</v>
      </c>
      <c r="R391" t="str">
        <f>RIGHT(N391, LEN(N391)-FIND("/",N391))</f>
        <v>electronic music</v>
      </c>
      <c r="S391" s="13">
        <f>(J391/86400)+25569+(-6/24)</f>
        <v>41031.571631944447</v>
      </c>
      <c r="T391" s="13">
        <f>(I391/86400)+25569+(-6/24)</f>
        <v>41061.571631944447</v>
      </c>
    </row>
    <row r="392" spans="1:20" ht="45" x14ac:dyDescent="0.2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6">
        <f>E392/D392*100</f>
        <v>185.33333333333331</v>
      </c>
      <c r="P392" s="8">
        <f>E392/L392</f>
        <v>115.83333333333333</v>
      </c>
      <c r="Q392" t="str">
        <f>LEFT(N392,FIND("/",N392)-1)</f>
        <v>music</v>
      </c>
      <c r="R392" t="str">
        <f>RIGHT(N392, LEN(N392)-FIND("/",N392))</f>
        <v>rock</v>
      </c>
      <c r="S392" s="13">
        <f>(J392/86400)+25569+(-6/24)</f>
        <v>42322.92460648148</v>
      </c>
      <c r="T392" s="13">
        <f>(I392/86400)+25569+(-6/24)</f>
        <v>42382.92460648148</v>
      </c>
    </row>
    <row r="393" spans="1:20" ht="30" x14ac:dyDescent="0.2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6">
        <f>E393/D393*100</f>
        <v>171.33333333333334</v>
      </c>
      <c r="P393" s="8">
        <f>E393/L393</f>
        <v>31.341463414634145</v>
      </c>
      <c r="Q393" t="str">
        <f>LEFT(N393,FIND("/",N393)-1)</f>
        <v>music</v>
      </c>
      <c r="R393" t="str">
        <f>RIGHT(N393, LEN(N393)-FIND("/",N393))</f>
        <v>indie rock</v>
      </c>
      <c r="S393" s="13">
        <f>(J393/86400)+25569+(-6/24)</f>
        <v>41088.441493055558</v>
      </c>
      <c r="T393" s="13">
        <f>(I393/86400)+25569+(-6/24)</f>
        <v>41133.441493055558</v>
      </c>
    </row>
    <row r="394" spans="1:20" ht="60" x14ac:dyDescent="0.2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6">
        <f>E394/D394*100</f>
        <v>1462</v>
      </c>
      <c r="P394" s="8">
        <f>E394/L394</f>
        <v>40.762081784386616</v>
      </c>
      <c r="Q394" t="str">
        <f>LEFT(N394,FIND("/",N394)-1)</f>
        <v>technology</v>
      </c>
      <c r="R394" t="str">
        <f>RIGHT(N394, LEN(N394)-FIND("/",N394))</f>
        <v>hardware</v>
      </c>
      <c r="S394" s="13">
        <f>(J394/86400)+25569+(-6/24)</f>
        <v>41493.293958333335</v>
      </c>
      <c r="T394" s="13">
        <f>(I394/86400)+25569+(-6/24)</f>
        <v>41523.541666666664</v>
      </c>
    </row>
    <row r="395" spans="1:20" ht="60" x14ac:dyDescent="0.2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6">
        <f>E395/D395*100</f>
        <v>978.13466666666682</v>
      </c>
      <c r="P395" s="8">
        <f>E395/L395</f>
        <v>21.640147492625371</v>
      </c>
      <c r="Q395" t="str">
        <f>LEFT(N395,FIND("/",N395)-1)</f>
        <v>technology</v>
      </c>
      <c r="R395" t="str">
        <f>RIGHT(N395, LEN(N395)-FIND("/",N395))</f>
        <v>hardware</v>
      </c>
      <c r="S395" s="13">
        <f>(J395/86400)+25569+(-6/24)</f>
        <v>41315.870949074073</v>
      </c>
      <c r="T395" s="13">
        <f>(I395/86400)+25569+(-6/24)</f>
        <v>41346.583333333336</v>
      </c>
    </row>
    <row r="396" spans="1:20" ht="60" x14ac:dyDescent="0.2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6">
        <f>E396/D396*100</f>
        <v>33.6</v>
      </c>
      <c r="P396" s="8">
        <f>E396/L396</f>
        <v>63</v>
      </c>
      <c r="Q396" t="str">
        <f>LEFT(N396,FIND("/",N396)-1)</f>
        <v>theater</v>
      </c>
      <c r="R396" t="str">
        <f>RIGHT(N396, LEN(N396)-FIND("/",N396))</f>
        <v>plays</v>
      </c>
      <c r="S396" s="13">
        <f>(J396/86400)+25569+(-6/24)</f>
        <v>42461.346273148149</v>
      </c>
      <c r="T396" s="13">
        <f>(I396/86400)+25569+(-6/24)</f>
        <v>42491.346273148149</v>
      </c>
    </row>
    <row r="397" spans="1:20" ht="60" x14ac:dyDescent="0.2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6">
        <f>E397/D397*100</f>
        <v>0.8</v>
      </c>
      <c r="P397" s="8">
        <f>E397/L397</f>
        <v>3</v>
      </c>
      <c r="Q397" t="str">
        <f>LEFT(N397,FIND("/",N397)-1)</f>
        <v>theater</v>
      </c>
      <c r="R397" t="str">
        <f>RIGHT(N397, LEN(N397)-FIND("/",N397))</f>
        <v>plays</v>
      </c>
      <c r="S397" s="13">
        <f>(J397/86400)+25569+(-6/24)</f>
        <v>41982.654386574075</v>
      </c>
      <c r="T397" s="13">
        <f>(I397/86400)+25569+(-6/24)</f>
        <v>42042.654386574075</v>
      </c>
    </row>
    <row r="398" spans="1:20" ht="60" x14ac:dyDescent="0.2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6">
        <f>E398/D398*100</f>
        <v>106</v>
      </c>
      <c r="P398" s="8">
        <f>E398/L398</f>
        <v>88.333333333333329</v>
      </c>
      <c r="Q398" t="str">
        <f>LEFT(N398,FIND("/",N398)-1)</f>
        <v>theater</v>
      </c>
      <c r="R398" t="str">
        <f>RIGHT(N398, LEN(N398)-FIND("/",N398))</f>
        <v>musical</v>
      </c>
      <c r="S398" s="13">
        <f>(J398/86400)+25569+(-6/24)</f>
        <v>41872.041238425925</v>
      </c>
      <c r="T398" s="13">
        <f>(I398/86400)+25569+(-6/24)</f>
        <v>41897.005555555559</v>
      </c>
    </row>
    <row r="399" spans="1:20" ht="60" x14ac:dyDescent="0.2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6">
        <f>E399/D399*100</f>
        <v>129.46666666666667</v>
      </c>
      <c r="P399" s="8">
        <f>E399/L399</f>
        <v>60.6875</v>
      </c>
      <c r="Q399" t="str">
        <f>LEFT(N399,FIND("/",N399)-1)</f>
        <v>theater</v>
      </c>
      <c r="R399" t="str">
        <f>RIGHT(N399, LEN(N399)-FIND("/",N399))</f>
        <v>plays</v>
      </c>
      <c r="S399" s="13">
        <f>(J399/86400)+25569+(-6/24)</f>
        <v>41922.390590277777</v>
      </c>
      <c r="T399" s="13">
        <f>(I399/86400)+25569+(-6/24)</f>
        <v>41931.999305555553</v>
      </c>
    </row>
    <row r="400" spans="1:20" ht="45" x14ac:dyDescent="0.2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6">
        <f>E400/D400*100</f>
        <v>57.333333333333336</v>
      </c>
      <c r="P400" s="8">
        <f>E400/L400</f>
        <v>43</v>
      </c>
      <c r="Q400" t="str">
        <f>LEFT(N400,FIND("/",N400)-1)</f>
        <v>theater</v>
      </c>
      <c r="R400" t="str">
        <f>RIGHT(N400, LEN(N400)-FIND("/",N400))</f>
        <v>spaces</v>
      </c>
      <c r="S400" s="13">
        <f>(J400/86400)+25569+(-6/24)</f>
        <v>42081.265335648146</v>
      </c>
      <c r="T400" s="13">
        <f>(I400/86400)+25569+(-6/24)</f>
        <v>42095.265335648146</v>
      </c>
    </row>
    <row r="401" spans="1:20" ht="60" x14ac:dyDescent="0.2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>E401/D401*100</f>
        <v>162.66666666666666</v>
      </c>
      <c r="P401" s="8">
        <f>E401/L401</f>
        <v>58.095238095238095</v>
      </c>
      <c r="Q401" t="str">
        <f>LEFT(N401,FIND("/",N401)-1)</f>
        <v>theater</v>
      </c>
      <c r="R401" t="str">
        <f>RIGHT(N401, LEN(N401)-FIND("/",N401))</f>
        <v>plays</v>
      </c>
      <c r="S401" s="13">
        <f>(J401/86400)+25569+(-6/24)</f>
        <v>40643.909259259257</v>
      </c>
      <c r="T401" s="13">
        <f>(I401/86400)+25569+(-6/24)</f>
        <v>40665.915972222225</v>
      </c>
    </row>
    <row r="402" spans="1:20" ht="60" x14ac:dyDescent="0.2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6">
        <f>E402/D402*100</f>
        <v>118.66666666666667</v>
      </c>
      <c r="P402" s="8">
        <f>E402/L402</f>
        <v>29.666666666666668</v>
      </c>
      <c r="Q402" t="str">
        <f>LEFT(N402,FIND("/",N402)-1)</f>
        <v>theater</v>
      </c>
      <c r="R402" t="str">
        <f>RIGHT(N402, LEN(N402)-FIND("/",N402))</f>
        <v>plays</v>
      </c>
      <c r="S402" s="13">
        <f>(J402/86400)+25569+(-6/24)</f>
        <v>42192.683958333335</v>
      </c>
      <c r="T402" s="13">
        <f>(I402/86400)+25569+(-6/24)</f>
        <v>42217.683958333335</v>
      </c>
    </row>
    <row r="403" spans="1:20" ht="45" x14ac:dyDescent="0.2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6">
        <f>E403/D403*100</f>
        <v>104</v>
      </c>
      <c r="P403" s="8">
        <f>E403/L403</f>
        <v>97.5</v>
      </c>
      <c r="Q403" t="str">
        <f>LEFT(N403,FIND("/",N403)-1)</f>
        <v>theater</v>
      </c>
      <c r="R403" t="str">
        <f>RIGHT(N403, LEN(N403)-FIND("/",N403))</f>
        <v>plays</v>
      </c>
      <c r="S403" s="13">
        <f>(J403/86400)+25569+(-6/24)</f>
        <v>41780.462893518517</v>
      </c>
      <c r="T403" s="13">
        <f>(I403/86400)+25569+(-6/24)</f>
        <v>41806.462893518517</v>
      </c>
    </row>
    <row r="404" spans="1:20" ht="60" x14ac:dyDescent="0.2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6">
        <f>E404/D404*100</f>
        <v>139.06666666666666</v>
      </c>
      <c r="P404" s="8">
        <f>E404/L404</f>
        <v>45.347826086956523</v>
      </c>
      <c r="Q404" t="str">
        <f>LEFT(N404,FIND("/",N404)-1)</f>
        <v>theater</v>
      </c>
      <c r="R404" t="str">
        <f>RIGHT(N404, LEN(N404)-FIND("/",N404))</f>
        <v>plays</v>
      </c>
      <c r="S404" s="13">
        <f>(J404/86400)+25569+(-6/24)</f>
        <v>42218.930393518516</v>
      </c>
      <c r="T404" s="13">
        <f>(I404/86400)+25569+(-6/24)</f>
        <v>42248.930393518516</v>
      </c>
    </row>
    <row r="405" spans="1:20" ht="60" x14ac:dyDescent="0.2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6">
        <f>E405/D405*100</f>
        <v>8.6666666666666679</v>
      </c>
      <c r="P405" s="8">
        <f>E405/L405</f>
        <v>16.25</v>
      </c>
      <c r="Q405" t="str">
        <f>LEFT(N405,FIND("/",N405)-1)</f>
        <v>theater</v>
      </c>
      <c r="R405" t="str">
        <f>RIGHT(N405, LEN(N405)-FIND("/",N405))</f>
        <v>plays</v>
      </c>
      <c r="S405" s="13">
        <f>(J405/86400)+25569+(-6/24)</f>
        <v>41833.885370370372</v>
      </c>
      <c r="T405" s="13">
        <f>(I405/86400)+25569+(-6/24)</f>
        <v>41848.885370370372</v>
      </c>
    </row>
    <row r="406" spans="1:20" ht="60" x14ac:dyDescent="0.2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6">
        <f>E406/D406*100</f>
        <v>8.1333333333333329</v>
      </c>
      <c r="P406" s="8">
        <f>E406/L406</f>
        <v>10.166666666666666</v>
      </c>
      <c r="Q406" t="str">
        <f>LEFT(N406,FIND("/",N406)-1)</f>
        <v>theater</v>
      </c>
      <c r="R406" t="str">
        <f>RIGHT(N406, LEN(N406)-FIND("/",N406))</f>
        <v>plays</v>
      </c>
      <c r="S406" s="13">
        <f>(J406/86400)+25569+(-6/24)</f>
        <v>42020.518634259264</v>
      </c>
      <c r="T406" s="13">
        <f>(I406/86400)+25569+(-6/24)</f>
        <v>42065.708333333328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E407/D407*100</f>
        <v>100</v>
      </c>
      <c r="P407" s="8">
        <f>E407/L407</f>
        <v>38.65</v>
      </c>
      <c r="Q407" t="str">
        <f>LEFT(N407,FIND("/",N407)-1)</f>
        <v>theater</v>
      </c>
      <c r="R407" t="str">
        <f>RIGHT(N407, LEN(N407)-FIND("/",N407))</f>
        <v>plays</v>
      </c>
      <c r="S407" s="13">
        <f>(J407/86400)+25569+(-6/24)</f>
        <v>41788.337083333332</v>
      </c>
      <c r="T407" s="13">
        <f>(I407/86400)+25569+(-6/24)</f>
        <v>41818.337083333332</v>
      </c>
    </row>
    <row r="408" spans="1:20" ht="60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E408/D408*100</f>
        <v>20.849420849420849</v>
      </c>
      <c r="P408" s="8">
        <f>E408/L408</f>
        <v>23.142857142857142</v>
      </c>
      <c r="Q408" t="str">
        <f>LEFT(N408,FIND("/",N408)-1)</f>
        <v>theater</v>
      </c>
      <c r="R408" t="str">
        <f>RIGHT(N408, LEN(N408)-FIND("/",N408))</f>
        <v>plays</v>
      </c>
      <c r="S408" s="13">
        <f>(J408/86400)+25569+(-6/24)</f>
        <v>42806.901863425926</v>
      </c>
      <c r="T408" s="13">
        <f>(I408/86400)+25569+(-6/24)</f>
        <v>42828.901863425926</v>
      </c>
    </row>
    <row r="409" spans="1:20" ht="60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E409/D409*100</f>
        <v>0.64102564102564097</v>
      </c>
      <c r="P409" s="8">
        <f>E409/L409</f>
        <v>5</v>
      </c>
      <c r="Q409" t="str">
        <f>LEFT(N409,FIND("/",N409)-1)</f>
        <v>technology</v>
      </c>
      <c r="R409" t="str">
        <f>RIGHT(N409, LEN(N409)-FIND("/",N409))</f>
        <v>web</v>
      </c>
      <c r="S409" s="13">
        <f>(J409/86400)+25569+(-6/24)</f>
        <v>42306.784074074079</v>
      </c>
      <c r="T409" s="13">
        <f>(I409/86400)+25569+(-6/24)</f>
        <v>42336.825740740736</v>
      </c>
    </row>
    <row r="410" spans="1:20" ht="60" x14ac:dyDescent="0.2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6">
        <f>E410/D410*100</f>
        <v>17.625</v>
      </c>
      <c r="P410" s="8">
        <f>E410/L410</f>
        <v>28.2</v>
      </c>
      <c r="Q410" t="str">
        <f>LEFT(N410,FIND("/",N410)-1)</f>
        <v>film &amp; video</v>
      </c>
      <c r="R410" t="str">
        <f>RIGHT(N410, LEN(N410)-FIND("/",N410))</f>
        <v>animation</v>
      </c>
      <c r="S410" s="13">
        <f>(J410/86400)+25569+(-6/24)</f>
        <v>41844.672662037039</v>
      </c>
      <c r="T410" s="13">
        <f>(I410/86400)+25569+(-6/24)</f>
        <v>41874.672662037039</v>
      </c>
    </row>
    <row r="411" spans="1:20" ht="60" x14ac:dyDescent="0.2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6">
        <f>E411/D411*100</f>
        <v>131.87625</v>
      </c>
      <c r="P411" s="8">
        <f>E411/L411</f>
        <v>39.074444444444445</v>
      </c>
      <c r="Q411" t="str">
        <f>LEFT(N411,FIND("/",N411)-1)</f>
        <v>technology</v>
      </c>
      <c r="R411" t="str">
        <f>RIGHT(N411, LEN(N411)-FIND("/",N411))</f>
        <v>wearables</v>
      </c>
      <c r="S411" s="13">
        <f>(J411/86400)+25569+(-6/24)</f>
        <v>41832.602627314816</v>
      </c>
      <c r="T411" s="13">
        <f>(I411/86400)+25569+(-6/24)</f>
        <v>41862.602627314816</v>
      </c>
    </row>
    <row r="412" spans="1:20" ht="45" x14ac:dyDescent="0.2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6">
        <f>E412/D412*100</f>
        <v>133.15375</v>
      </c>
      <c r="P412" s="8">
        <f>E412/L412</f>
        <v>42.609200000000001</v>
      </c>
      <c r="Q412" t="str">
        <f>LEFT(N412,FIND("/",N412)-1)</f>
        <v>music</v>
      </c>
      <c r="R412" t="str">
        <f>RIGHT(N412, LEN(N412)-FIND("/",N412))</f>
        <v>rock</v>
      </c>
      <c r="S412" s="13">
        <f>(J412/86400)+25569+(-6/24)</f>
        <v>41402.750856481478</v>
      </c>
      <c r="T412" s="13">
        <f>(I412/86400)+25569+(-6/24)</f>
        <v>41432.750856481478</v>
      </c>
    </row>
    <row r="413" spans="1:20" ht="45" x14ac:dyDescent="0.2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6">
        <f>E413/D413*100</f>
        <v>179.5</v>
      </c>
      <c r="P413" s="8">
        <f>E413/L413</f>
        <v>43.515151515151516</v>
      </c>
      <c r="Q413" t="str">
        <f>LEFT(N413,FIND("/",N413)-1)</f>
        <v>music</v>
      </c>
      <c r="R413" t="str">
        <f>RIGHT(N413, LEN(N413)-FIND("/",N413))</f>
        <v>rock</v>
      </c>
      <c r="S413" s="13">
        <f>(J413/86400)+25569+(-6/24)</f>
        <v>42055.722824074073</v>
      </c>
      <c r="T413" s="13">
        <f>(I413/86400)+25569+(-6/24)</f>
        <v>42085.681157407409</v>
      </c>
    </row>
    <row r="414" spans="1:20" ht="60" x14ac:dyDescent="0.2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6">
        <f>E414/D414*100</f>
        <v>0.125</v>
      </c>
      <c r="P414" s="8">
        <f>E414/L414</f>
        <v>1</v>
      </c>
      <c r="Q414" t="str">
        <f>LEFT(N414,FIND("/",N414)-1)</f>
        <v>photography</v>
      </c>
      <c r="R414" t="str">
        <f>RIGHT(N414, LEN(N414)-FIND("/",N414))</f>
        <v>places</v>
      </c>
      <c r="S414" s="13">
        <f>(J414/86400)+25569+(-6/24)</f>
        <v>42151.417337962965</v>
      </c>
      <c r="T414" s="13">
        <f>(I414/86400)+25569+(-6/24)</f>
        <v>42211.417337962965</v>
      </c>
    </row>
    <row r="415" spans="1:20" x14ac:dyDescent="0.2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6">
        <f>E415/D415*100</f>
        <v>125.125</v>
      </c>
      <c r="P415" s="8">
        <f>E415/L415</f>
        <v>37.074074074074076</v>
      </c>
      <c r="Q415" t="str">
        <f>LEFT(N415,FIND("/",N415)-1)</f>
        <v>music</v>
      </c>
      <c r="R415" t="str">
        <f>RIGHT(N415, LEN(N415)-FIND("/",N415))</f>
        <v>rock</v>
      </c>
      <c r="S415" s="13">
        <f>(J415/86400)+25569+(-6/24)</f>
        <v>41408.75037037037</v>
      </c>
      <c r="T415" s="13">
        <f>(I415/86400)+25569+(-6/24)</f>
        <v>41429.75037037037</v>
      </c>
    </row>
    <row r="416" spans="1:20" ht="60" x14ac:dyDescent="0.2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6">
        <f>E416/D416*100</f>
        <v>101.875</v>
      </c>
      <c r="P416" s="8">
        <f>E416/L416</f>
        <v>58.214285714285715</v>
      </c>
      <c r="Q416" t="str">
        <f>LEFT(N416,FIND("/",N416)-1)</f>
        <v>music</v>
      </c>
      <c r="R416" t="str">
        <f>RIGHT(N416, LEN(N416)-FIND("/",N416))</f>
        <v>rock</v>
      </c>
      <c r="S416" s="13">
        <f>(J416/86400)+25569+(-6/24)</f>
        <v>41176.810381944444</v>
      </c>
      <c r="T416" s="13">
        <f>(I416/86400)+25569+(-6/24)</f>
        <v>41226.852048611108</v>
      </c>
    </row>
    <row r="417" spans="1:20" ht="60" x14ac:dyDescent="0.2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6">
        <f>E417/D417*100</f>
        <v>100.63375000000001</v>
      </c>
      <c r="P417" s="8">
        <f>E417/L417</f>
        <v>35.003043478260871</v>
      </c>
      <c r="Q417" t="str">
        <f>LEFT(N417,FIND("/",N417)-1)</f>
        <v>technology</v>
      </c>
      <c r="R417" t="str">
        <f>RIGHT(N417, LEN(N417)-FIND("/",N417))</f>
        <v>hardware</v>
      </c>
      <c r="S417" s="13">
        <f>(J417/86400)+25569+(-6/24)</f>
        <v>40102.668055555558</v>
      </c>
      <c r="T417" s="13">
        <f>(I417/86400)+25569+(-6/24)</f>
        <v>40139.999305555553</v>
      </c>
    </row>
    <row r="418" spans="1:20" ht="45" x14ac:dyDescent="0.2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6">
        <f>E418/D418*100</f>
        <v>129.5</v>
      </c>
      <c r="P418" s="8">
        <f>E418/L418</f>
        <v>28</v>
      </c>
      <c r="Q418" t="str">
        <f>LEFT(N418,FIND("/",N418)-1)</f>
        <v>music</v>
      </c>
      <c r="R418" t="str">
        <f>RIGHT(N418, LEN(N418)-FIND("/",N418))</f>
        <v>indie rock</v>
      </c>
      <c r="S418" s="13">
        <f>(J418/86400)+25569+(-6/24)</f>
        <v>41393.824467592596</v>
      </c>
      <c r="T418" s="13">
        <f>(I418/86400)+25569+(-6/24)</f>
        <v>41424.75</v>
      </c>
    </row>
    <row r="419" spans="1:20" ht="45" x14ac:dyDescent="0.2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6">
        <f>E419/D419*100</f>
        <v>101.25</v>
      </c>
      <c r="P419" s="8">
        <f>E419/L419</f>
        <v>115.71428571428571</v>
      </c>
      <c r="Q419" t="str">
        <f>LEFT(N419,FIND("/",N419)-1)</f>
        <v>music</v>
      </c>
      <c r="R419" t="str">
        <f>RIGHT(N419, LEN(N419)-FIND("/",N419))</f>
        <v>rock</v>
      </c>
      <c r="S419" s="13">
        <f>(J419/86400)+25569+(-6/24)</f>
        <v>41074.477037037039</v>
      </c>
      <c r="T419" s="13">
        <f>(I419/86400)+25569+(-6/24)</f>
        <v>41088.477037037039</v>
      </c>
    </row>
    <row r="420" spans="1:20" ht="60" x14ac:dyDescent="0.2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6">
        <f>E420/D420*100</f>
        <v>111.25</v>
      </c>
      <c r="P420" s="8">
        <f>E420/L420</f>
        <v>35.6</v>
      </c>
      <c r="Q420" t="str">
        <f>LEFT(N420,FIND("/",N420)-1)</f>
        <v>music</v>
      </c>
      <c r="R420" t="str">
        <f>RIGHT(N420, LEN(N420)-FIND("/",N420))</f>
        <v>classical music</v>
      </c>
      <c r="S420" s="13">
        <f>(J420/86400)+25569+(-6/24)</f>
        <v>40829.623657407406</v>
      </c>
      <c r="T420" s="13">
        <f>(I420/86400)+25569+(-6/24)</f>
        <v>40862.567361111112</v>
      </c>
    </row>
    <row r="421" spans="1:20" ht="60" x14ac:dyDescent="0.2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6">
        <f>E421/D421*100</f>
        <v>125.125</v>
      </c>
      <c r="P421" s="8">
        <f>E421/L421</f>
        <v>91</v>
      </c>
      <c r="Q421" t="str">
        <f>LEFT(N421,FIND("/",N421)-1)</f>
        <v>technology</v>
      </c>
      <c r="R421" t="str">
        <f>RIGHT(N421, LEN(N421)-FIND("/",N421))</f>
        <v>makerspaces</v>
      </c>
      <c r="S421" s="13">
        <f>(J421/86400)+25569+(-6/24)</f>
        <v>42318.785833333328</v>
      </c>
      <c r="T421" s="13">
        <f>(I421/86400)+25569+(-6/24)</f>
        <v>42378.785833333328</v>
      </c>
    </row>
    <row r="422" spans="1:20" ht="45" x14ac:dyDescent="0.2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6">
        <f>E422/D422*100</f>
        <v>0.25</v>
      </c>
      <c r="P422" s="8">
        <f>E422/L422</f>
        <v>1</v>
      </c>
      <c r="Q422" t="str">
        <f>LEFT(N422,FIND("/",N422)-1)</f>
        <v>publishing</v>
      </c>
      <c r="R422" t="str">
        <f>RIGHT(N422, LEN(N422)-FIND("/",N422))</f>
        <v>children's books</v>
      </c>
      <c r="S422" s="13">
        <f>(J422/86400)+25569+(-6/24)</f>
        <v>41745.576273148152</v>
      </c>
      <c r="T422" s="13">
        <f>(I422/86400)+25569+(-6/24)</f>
        <v>41795.576273148152</v>
      </c>
    </row>
    <row r="423" spans="1:20" ht="45" x14ac:dyDescent="0.2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>E423/D423*100</f>
        <v>115.5</v>
      </c>
      <c r="P423" s="8">
        <f>E423/L423</f>
        <v>44</v>
      </c>
      <c r="Q423" t="str">
        <f>LEFT(N423,FIND("/",N423)-1)</f>
        <v>theater</v>
      </c>
      <c r="R423" t="str">
        <f>RIGHT(N423, LEN(N423)-FIND("/",N423))</f>
        <v>plays</v>
      </c>
      <c r="S423" s="13">
        <f>(J423/86400)+25569+(-6/24)</f>
        <v>41795.278101851851</v>
      </c>
      <c r="T423" s="13">
        <f>(I423/86400)+25569+(-6/24)</f>
        <v>41825.278101851851</v>
      </c>
    </row>
    <row r="424" spans="1:20" ht="45" x14ac:dyDescent="0.2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6">
        <f>E424/D424*100</f>
        <v>170</v>
      </c>
      <c r="P424" s="8">
        <f>E424/L424</f>
        <v>64.761904761904759</v>
      </c>
      <c r="Q424" t="str">
        <f>LEFT(N424,FIND("/",N424)-1)</f>
        <v>theater</v>
      </c>
      <c r="R424" t="str">
        <f>RIGHT(N424, LEN(N424)-FIND("/",N424))</f>
        <v>plays</v>
      </c>
      <c r="S424" s="13">
        <f>(J424/86400)+25569+(-6/24)</f>
        <v>42019.709837962961</v>
      </c>
      <c r="T424" s="13">
        <f>(I424/86400)+25569+(-6/24)</f>
        <v>42034.709837962961</v>
      </c>
    </row>
    <row r="425" spans="1:20" ht="60" x14ac:dyDescent="0.2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>E425/D425*100</f>
        <v>104.75000000000001</v>
      </c>
      <c r="P425" s="8">
        <f>E425/L425</f>
        <v>17.829787234042552</v>
      </c>
      <c r="Q425" t="str">
        <f>LEFT(N425,FIND("/",N425)-1)</f>
        <v>theater</v>
      </c>
      <c r="R425" t="str">
        <f>RIGHT(N425, LEN(N425)-FIND("/",N425))</f>
        <v>plays</v>
      </c>
      <c r="S425" s="13">
        <f>(J425/86400)+25569+(-6/24)</f>
        <v>42379.49418981481</v>
      </c>
      <c r="T425" s="13">
        <f>(I425/86400)+25569+(-6/24)</f>
        <v>42410.625</v>
      </c>
    </row>
    <row r="426" spans="1:20" ht="60" x14ac:dyDescent="0.2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6">
        <f>E426/D426*100</f>
        <v>210.75</v>
      </c>
      <c r="P426" s="8">
        <f>E426/L426</f>
        <v>29.068965517241381</v>
      </c>
      <c r="Q426" t="str">
        <f>LEFT(N426,FIND("/",N426)-1)</f>
        <v>theater</v>
      </c>
      <c r="R426" t="str">
        <f>RIGHT(N426, LEN(N426)-FIND("/",N426))</f>
        <v>plays</v>
      </c>
      <c r="S426" s="13">
        <f>(J426/86400)+25569+(-6/24)</f>
        <v>42105.017488425925</v>
      </c>
      <c r="T426" s="13">
        <f>(I426/86400)+25569+(-6/24)</f>
        <v>42132.586805555555</v>
      </c>
    </row>
    <row r="427" spans="1:20" ht="60" x14ac:dyDescent="0.2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6">
        <f>E427/D427*100</f>
        <v>101.25</v>
      </c>
      <c r="P427" s="8">
        <f>E427/L427</f>
        <v>24.545454545454547</v>
      </c>
      <c r="Q427" t="str">
        <f>LEFT(N427,FIND("/",N427)-1)</f>
        <v>theater</v>
      </c>
      <c r="R427" t="str">
        <f>RIGHT(N427, LEN(N427)-FIND("/",N427))</f>
        <v>plays</v>
      </c>
      <c r="S427" s="13">
        <f>(J427/86400)+25569+(-6/24)</f>
        <v>42468.124606481477</v>
      </c>
      <c r="T427" s="13">
        <f>(I427/86400)+25569+(-6/24)</f>
        <v>42498.124606481477</v>
      </c>
    </row>
    <row r="428" spans="1:20" ht="45" x14ac:dyDescent="0.2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6">
        <f>E428/D428*100</f>
        <v>170.625</v>
      </c>
      <c r="P428" s="8">
        <f>E428/L428</f>
        <v>68.25</v>
      </c>
      <c r="Q428" t="str">
        <f>LEFT(N428,FIND("/",N428)-1)</f>
        <v>theater</v>
      </c>
      <c r="R428" t="str">
        <f>RIGHT(N428, LEN(N428)-FIND("/",N428))</f>
        <v>plays</v>
      </c>
      <c r="S428" s="13">
        <f>(J428/86400)+25569+(-6/24)</f>
        <v>42531.802523148144</v>
      </c>
      <c r="T428" s="13">
        <f>(I428/86400)+25569+(-6/24)</f>
        <v>42559.916666666672</v>
      </c>
    </row>
    <row r="429" spans="1:20" ht="60" x14ac:dyDescent="0.2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6">
        <f>E429/D429*100</f>
        <v>100</v>
      </c>
      <c r="P429" s="8">
        <f>E429/L429</f>
        <v>29.62962962962963</v>
      </c>
      <c r="Q429" t="str">
        <f>LEFT(N429,FIND("/",N429)-1)</f>
        <v>theater</v>
      </c>
      <c r="R429" t="str">
        <f>RIGHT(N429, LEN(N429)-FIND("/",N429))</f>
        <v>plays</v>
      </c>
      <c r="S429" s="13">
        <f>(J429/86400)+25569+(-6/24)</f>
        <v>42506.459374999999</v>
      </c>
      <c r="T429" s="13">
        <f>(I429/86400)+25569+(-6/24)</f>
        <v>42538.333333333328</v>
      </c>
    </row>
    <row r="430" spans="1:20" ht="60" x14ac:dyDescent="0.2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6">
        <f>E430/D430*100</f>
        <v>109.375</v>
      </c>
      <c r="P430" s="8">
        <f>E430/L430</f>
        <v>46.05263157894737</v>
      </c>
      <c r="Q430" t="str">
        <f>LEFT(N430,FIND("/",N430)-1)</f>
        <v>theater</v>
      </c>
      <c r="R430" t="str">
        <f>RIGHT(N430, LEN(N430)-FIND("/",N430))</f>
        <v>plays</v>
      </c>
      <c r="S430" s="13">
        <f>(J430/86400)+25569+(-6/24)</f>
        <v>42522.998715277776</v>
      </c>
      <c r="T430" s="13">
        <f>(I430/86400)+25569+(-6/24)</f>
        <v>42536.998715277776</v>
      </c>
    </row>
    <row r="431" spans="1:20" ht="60" x14ac:dyDescent="0.2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6">
        <f>E431/D431*100</f>
        <v>128.75</v>
      </c>
      <c r="P431" s="8">
        <f>E431/L431</f>
        <v>64.375</v>
      </c>
      <c r="Q431" t="str">
        <f>LEFT(N431,FIND("/",N431)-1)</f>
        <v>theater</v>
      </c>
      <c r="R431" t="str">
        <f>RIGHT(N431, LEN(N431)-FIND("/",N431))</f>
        <v>plays</v>
      </c>
      <c r="S431" s="13">
        <f>(J431/86400)+25569+(-6/24)</f>
        <v>41876.565787037034</v>
      </c>
      <c r="T431" s="13">
        <f>(I431/86400)+25569+(-6/24)</f>
        <v>41894.565787037034</v>
      </c>
    </row>
    <row r="432" spans="1:20" ht="45" x14ac:dyDescent="0.2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6">
        <f>E432/D432*100</f>
        <v>155.75</v>
      </c>
      <c r="P432" s="8">
        <f>E432/L432</f>
        <v>51.916666666666664</v>
      </c>
      <c r="Q432" t="str">
        <f>LEFT(N432,FIND("/",N432)-1)</f>
        <v>theater</v>
      </c>
      <c r="R432" t="str">
        <f>RIGHT(N432, LEN(N432)-FIND("/",N432))</f>
        <v>plays</v>
      </c>
      <c r="S432" s="13">
        <f>(J432/86400)+25569+(-6/24)</f>
        <v>42360.637835648144</v>
      </c>
      <c r="T432" s="13">
        <f>(I432/86400)+25569+(-6/24)</f>
        <v>42390.637835648144</v>
      </c>
    </row>
    <row r="433" spans="1:20" ht="45" x14ac:dyDescent="0.2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6">
        <f>E433/D433*100</f>
        <v>112.5</v>
      </c>
      <c r="P433" s="8">
        <f>E433/L433</f>
        <v>64.285714285714292</v>
      </c>
      <c r="Q433" t="str">
        <f>LEFT(N433,FIND("/",N433)-1)</f>
        <v>theater</v>
      </c>
      <c r="R433" t="str">
        <f>RIGHT(N433, LEN(N433)-FIND("/",N433))</f>
        <v>plays</v>
      </c>
      <c r="S433" s="13">
        <f>(J433/86400)+25569+(-6/24)</f>
        <v>42553.676527777774</v>
      </c>
      <c r="T433" s="13">
        <f>(I433/86400)+25569+(-6/24)</f>
        <v>42584.922916666663</v>
      </c>
    </row>
    <row r="434" spans="1:20" ht="30" x14ac:dyDescent="0.2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6">
        <f>E434/D434*100</f>
        <v>32.5</v>
      </c>
      <c r="P434" s="8">
        <f>E434/L434</f>
        <v>37.142857142857146</v>
      </c>
      <c r="Q434" t="str">
        <f>LEFT(N434,FIND("/",N434)-1)</f>
        <v>theater</v>
      </c>
      <c r="R434" t="str">
        <f>RIGHT(N434, LEN(N434)-FIND("/",N434))</f>
        <v>plays</v>
      </c>
      <c r="S434" s="13">
        <f>(J434/86400)+25569+(-6/24)</f>
        <v>42055.8824537037</v>
      </c>
      <c r="T434" s="13">
        <f>(I434/86400)+25569+(-6/24)</f>
        <v>42085.957638888889</v>
      </c>
    </row>
    <row r="435" spans="1:20" ht="60" x14ac:dyDescent="0.2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6">
        <f>E435/D435*100</f>
        <v>1.25</v>
      </c>
      <c r="P435" s="8">
        <f>E435/L435</f>
        <v>10</v>
      </c>
      <c r="Q435" t="str">
        <f>LEFT(N435,FIND("/",N435)-1)</f>
        <v>theater</v>
      </c>
      <c r="R435" t="str">
        <f>RIGHT(N435, LEN(N435)-FIND("/",N435))</f>
        <v>plays</v>
      </c>
      <c r="S435" s="13">
        <f>(J435/86400)+25569+(-6/24)</f>
        <v>42217.420104166667</v>
      </c>
      <c r="T435" s="13">
        <f>(I435/86400)+25569+(-6/24)</f>
        <v>42247.420104166667</v>
      </c>
    </row>
    <row r="436" spans="1:20" ht="45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E436/D436*100</f>
        <v>110.36948748510132</v>
      </c>
      <c r="P436" s="8">
        <f>E436/L436</f>
        <v>44.095238095238095</v>
      </c>
      <c r="Q436" t="str">
        <f>LEFT(N436,FIND("/",N436)-1)</f>
        <v>technology</v>
      </c>
      <c r="R436" t="str">
        <f>RIGHT(N436, LEN(N436)-FIND("/",N436))</f>
        <v>space exploration</v>
      </c>
      <c r="S436" s="13">
        <f>(J436/86400)+25569+(-6/24)</f>
        <v>41953.716053240743</v>
      </c>
      <c r="T436" s="13">
        <f>(I436/86400)+25569+(-6/24)</f>
        <v>41973.716053240743</v>
      </c>
    </row>
    <row r="437" spans="1:20" ht="60" x14ac:dyDescent="0.2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6">
        <f>E437/D437*100</f>
        <v>145.29411764705881</v>
      </c>
      <c r="P437" s="8">
        <f>E437/L437</f>
        <v>56.136363636363633</v>
      </c>
      <c r="Q437" t="str">
        <f>LEFT(N437,FIND("/",N437)-1)</f>
        <v>film &amp; video</v>
      </c>
      <c r="R437" t="str">
        <f>RIGHT(N437, LEN(N437)-FIND("/",N437))</f>
        <v>television</v>
      </c>
      <c r="S437" s="13">
        <f>(J437/86400)+25569+(-6/24)</f>
        <v>42175.566365740742</v>
      </c>
      <c r="T437" s="13">
        <f>(I437/86400)+25569+(-6/24)</f>
        <v>42205.566365740742</v>
      </c>
    </row>
    <row r="438" spans="1:20" ht="60" x14ac:dyDescent="0.2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6">
        <f>E438/D438*100</f>
        <v>0</v>
      </c>
      <c r="P438" s="8" t="e">
        <f>E438/L438</f>
        <v>#DIV/0!</v>
      </c>
      <c r="Q438" t="str">
        <f>LEFT(N438,FIND("/",N438)-1)</f>
        <v>technology</v>
      </c>
      <c r="R438" t="str">
        <f>RIGHT(N438, LEN(N438)-FIND("/",N438))</f>
        <v>wearables</v>
      </c>
      <c r="S438" s="13">
        <f>(J438/86400)+25569+(-6/24)</f>
        <v>42491.531319444446</v>
      </c>
      <c r="T438" s="13">
        <f>(I438/86400)+25569+(-6/24)</f>
        <v>42551.531319444446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>E439/D439*100</f>
        <v>141.1764705882353</v>
      </c>
      <c r="P439" s="8">
        <f>E439/L439</f>
        <v>52.173913043478258</v>
      </c>
      <c r="Q439" t="str">
        <f>LEFT(N439,FIND("/",N439)-1)</f>
        <v>theater</v>
      </c>
      <c r="R439" t="str">
        <f>RIGHT(N439, LEN(N439)-FIND("/",N439))</f>
        <v>plays</v>
      </c>
      <c r="S439" s="13">
        <f>(J439/86400)+25569+(-6/24)</f>
        <v>42422.800613425927</v>
      </c>
      <c r="T439" s="13">
        <f>(I439/86400)+25569+(-6/24)</f>
        <v>42442.758946759262</v>
      </c>
    </row>
    <row r="440" spans="1:20" ht="30" x14ac:dyDescent="0.2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>E440/D440*100</f>
        <v>108.23529411764706</v>
      </c>
      <c r="P440" s="8">
        <f>E440/L440</f>
        <v>34.074074074074076</v>
      </c>
      <c r="Q440" t="str">
        <f>LEFT(N440,FIND("/",N440)-1)</f>
        <v>music</v>
      </c>
      <c r="R440" t="str">
        <f>RIGHT(N440, LEN(N440)-FIND("/",N440))</f>
        <v>rock</v>
      </c>
      <c r="S440" s="13">
        <f>(J440/86400)+25569+(-6/24)</f>
        <v>41151.458321759259</v>
      </c>
      <c r="T440" s="13">
        <f>(I440/86400)+25569+(-6/24)</f>
        <v>41176.915972222225</v>
      </c>
    </row>
    <row r="441" spans="1:20" ht="60" x14ac:dyDescent="0.2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>E441/D441*100</f>
        <v>100</v>
      </c>
      <c r="P441" s="8">
        <f>E441/L441</f>
        <v>40.476190476190474</v>
      </c>
      <c r="Q441" t="str">
        <f>LEFT(N441,FIND("/",N441)-1)</f>
        <v>theater</v>
      </c>
      <c r="R441" t="str">
        <f>RIGHT(N441, LEN(N441)-FIND("/",N441))</f>
        <v>plays</v>
      </c>
      <c r="S441" s="13">
        <f>(J441/86400)+25569+(-6/24)</f>
        <v>42307.658379629633</v>
      </c>
      <c r="T441" s="13">
        <f>(I441/86400)+25569+(-6/24)</f>
        <v>42347.700046296297</v>
      </c>
    </row>
    <row r="442" spans="1:20" ht="45" x14ac:dyDescent="0.2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6">
        <f>E442/D442*100</f>
        <v>338.70588235294122</v>
      </c>
      <c r="P442" s="8">
        <f>E442/L442</f>
        <v>62.586956521739133</v>
      </c>
      <c r="Q442" t="str">
        <f>LEFT(N442,FIND("/",N442)-1)</f>
        <v>theater</v>
      </c>
      <c r="R442" t="str">
        <f>RIGHT(N442, LEN(N442)-FIND("/",N442))</f>
        <v>plays</v>
      </c>
      <c r="S442" s="13">
        <f>(J442/86400)+25569+(-6/24)</f>
        <v>42461.890868055554</v>
      </c>
      <c r="T442" s="13">
        <f>(I442/86400)+25569+(-6/24)</f>
        <v>42489.625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>E443/D443*100</f>
        <v>15.411764705882353</v>
      </c>
      <c r="P443" s="8">
        <f>E443/L443</f>
        <v>32.75</v>
      </c>
      <c r="Q443" t="str">
        <f>LEFT(N443,FIND("/",N443)-1)</f>
        <v>theater</v>
      </c>
      <c r="R443" t="str">
        <f>RIGHT(N443, LEN(N443)-FIND("/",N443))</f>
        <v>plays</v>
      </c>
      <c r="S443" s="13">
        <f>(J443/86400)+25569+(-6/24)</f>
        <v>41968.427465277782</v>
      </c>
      <c r="T443" s="13">
        <f>(I443/86400)+25569+(-6/24)</f>
        <v>42028.25</v>
      </c>
    </row>
    <row r="444" spans="1:20" ht="60" x14ac:dyDescent="0.2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6">
        <f>E444/D444*100</f>
        <v>20</v>
      </c>
      <c r="P444" s="8">
        <f>E444/L444</f>
        <v>34</v>
      </c>
      <c r="Q444" t="str">
        <f>LEFT(N444,FIND("/",N444)-1)</f>
        <v>theater</v>
      </c>
      <c r="R444" t="str">
        <f>RIGHT(N444, LEN(N444)-FIND("/",N444))</f>
        <v>plays</v>
      </c>
      <c r="S444" s="13">
        <f>(J444/86400)+25569+(-6/24)</f>
        <v>42132.559953703705</v>
      </c>
      <c r="T444" s="13">
        <f>(I444/86400)+25569+(-6/24)</f>
        <v>42192.559953703705</v>
      </c>
    </row>
    <row r="445" spans="1:20" ht="60" x14ac:dyDescent="0.2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6">
        <f>E445/D445*100</f>
        <v>100</v>
      </c>
      <c r="P445" s="8">
        <f>E445/L445</f>
        <v>50</v>
      </c>
      <c r="Q445" t="str">
        <f>LEFT(N445,FIND("/",N445)-1)</f>
        <v>film &amp; video</v>
      </c>
      <c r="R445" t="str">
        <f>RIGHT(N445, LEN(N445)-FIND("/",N445))</f>
        <v>shorts</v>
      </c>
      <c r="S445" s="13">
        <f>(J445/86400)+25569+(-6/24)</f>
        <v>40587.50675925926</v>
      </c>
      <c r="T445" s="13">
        <f>(I445/86400)+25569+(-6/24)</f>
        <v>40665.915972222225</v>
      </c>
    </row>
    <row r="446" spans="1:20" ht="60" x14ac:dyDescent="0.2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>E446/D446*100</f>
        <v>38.333333333333336</v>
      </c>
      <c r="P446" s="8">
        <f>E446/L446</f>
        <v>69</v>
      </c>
      <c r="Q446" t="str">
        <f>LEFT(N446,FIND("/",N446)-1)</f>
        <v>music</v>
      </c>
      <c r="R446" t="str">
        <f>RIGHT(N446, LEN(N446)-FIND("/",N446))</f>
        <v>jazz</v>
      </c>
      <c r="S446" s="13">
        <f>(J446/86400)+25569+(-6/24)</f>
        <v>40312.665578703702</v>
      </c>
      <c r="T446" s="13">
        <f>(I446/86400)+25569+(-6/24)</f>
        <v>40354.647222222222</v>
      </c>
    </row>
    <row r="447" spans="1:20" ht="60" x14ac:dyDescent="0.2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6">
        <f>E447/D447*100</f>
        <v>114.99999999999999</v>
      </c>
      <c r="P447" s="8">
        <f>E447/L447</f>
        <v>32.34375</v>
      </c>
      <c r="Q447" t="str">
        <f>LEFT(N447,FIND("/",N447)-1)</f>
        <v>photography</v>
      </c>
      <c r="R447" t="str">
        <f>RIGHT(N447, LEN(N447)-FIND("/",N447))</f>
        <v>photobooks</v>
      </c>
      <c r="S447" s="13">
        <f>(J447/86400)+25569+(-6/24)</f>
        <v>42772.526076388887</v>
      </c>
      <c r="T447" s="13">
        <f>(I447/86400)+25569+(-6/24)</f>
        <v>42805.311805555553</v>
      </c>
    </row>
    <row r="448" spans="1:20" ht="60" x14ac:dyDescent="0.2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6">
        <f>E448/D448*100</f>
        <v>0</v>
      </c>
      <c r="P448" s="8" t="e">
        <f>E448/L448</f>
        <v>#DIV/0!</v>
      </c>
      <c r="Q448" t="str">
        <f>LEFT(N448,FIND("/",N448)-1)</f>
        <v>publishing</v>
      </c>
      <c r="R448" t="str">
        <f>RIGHT(N448, LEN(N448)-FIND("/",N448))</f>
        <v>translations</v>
      </c>
      <c r="S448" s="13">
        <f>(J448/86400)+25569+(-6/24)</f>
        <v>42461.197662037041</v>
      </c>
      <c r="T448" s="13">
        <f>(I448/86400)+25569+(-6/24)</f>
        <v>42481.197662037041</v>
      </c>
    </row>
    <row r="449" spans="1:20" ht="60" x14ac:dyDescent="0.2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>E449/D449*100</f>
        <v>108.88888888888889</v>
      </c>
      <c r="P449" s="8">
        <f>E449/L449</f>
        <v>75.384615384615387</v>
      </c>
      <c r="Q449" t="str">
        <f>LEFT(N449,FIND("/",N449)-1)</f>
        <v>music</v>
      </c>
      <c r="R449" t="str">
        <f>RIGHT(N449, LEN(N449)-FIND("/",N449))</f>
        <v>rock</v>
      </c>
      <c r="S449" s="13">
        <f>(J449/86400)+25569+(-6/24)</f>
        <v>41381.846180555556</v>
      </c>
      <c r="T449" s="13">
        <f>(I449/86400)+25569+(-6/24)</f>
        <v>41400.957638888889</v>
      </c>
    </row>
    <row r="450" spans="1:20" ht="60" x14ac:dyDescent="0.2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6">
        <f>E450/D450*100</f>
        <v>133.33333333333331</v>
      </c>
      <c r="P450" s="8">
        <f>E450/L450</f>
        <v>28.571428571428573</v>
      </c>
      <c r="Q450" t="str">
        <f>LEFT(N450,FIND("/",N450)-1)</f>
        <v>music</v>
      </c>
      <c r="R450" t="str">
        <f>RIGHT(N450, LEN(N450)-FIND("/",N450))</f>
        <v>indie rock</v>
      </c>
      <c r="S450" s="13">
        <f>(J450/86400)+25569+(-6/24)</f>
        <v>42058.691736111112</v>
      </c>
      <c r="T450" s="13">
        <f>(I450/86400)+25569+(-6/24)</f>
        <v>42088.65006944444</v>
      </c>
    </row>
    <row r="451" spans="1:20" ht="45" x14ac:dyDescent="0.2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>E451/D451*100</f>
        <v>156.44444444444446</v>
      </c>
      <c r="P451" s="8">
        <f>E451/L451</f>
        <v>54.153846153846153</v>
      </c>
      <c r="Q451" t="str">
        <f>LEFT(N451,FIND("/",N451)-1)</f>
        <v>music</v>
      </c>
      <c r="R451" t="str">
        <f>RIGHT(N451, LEN(N451)-FIND("/",N451))</f>
        <v>classical music</v>
      </c>
      <c r="S451" s="13">
        <f>(J451/86400)+25569+(-6/24)</f>
        <v>41930.725601851853</v>
      </c>
      <c r="T451" s="13">
        <f>(I451/86400)+25569+(-6/24)</f>
        <v>41960.767268518517</v>
      </c>
    </row>
    <row r="452" spans="1:20" ht="30" x14ac:dyDescent="0.2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>E452/D452*100</f>
        <v>118.44444444444444</v>
      </c>
      <c r="P452" s="8">
        <f>E452/L452</f>
        <v>29.611111111111111</v>
      </c>
      <c r="Q452" t="str">
        <f>LEFT(N452,FIND("/",N452)-1)</f>
        <v>music</v>
      </c>
      <c r="R452" t="str">
        <f>RIGHT(N452, LEN(N452)-FIND("/",N452))</f>
        <v>classical music</v>
      </c>
      <c r="S452" s="13">
        <f>(J452/86400)+25569+(-6/24)</f>
        <v>41744.495208333334</v>
      </c>
      <c r="T452" s="13">
        <f>(I452/86400)+25569+(-6/24)</f>
        <v>41774.495208333334</v>
      </c>
    </row>
    <row r="453" spans="1:20" ht="60" x14ac:dyDescent="0.2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6">
        <f>E453/D453*100</f>
        <v>143.33333333333334</v>
      </c>
      <c r="P453" s="8">
        <f>E453/L453</f>
        <v>51.6</v>
      </c>
      <c r="Q453" t="str">
        <f>LEFT(N453,FIND("/",N453)-1)</f>
        <v>theater</v>
      </c>
      <c r="R453" t="str">
        <f>RIGHT(N453, LEN(N453)-FIND("/",N453))</f>
        <v>spaces</v>
      </c>
      <c r="S453" s="13">
        <f>(J453/86400)+25569+(-6/24)</f>
        <v>42783.209398148145</v>
      </c>
      <c r="T453" s="13">
        <f>(I453/86400)+25569+(-6/24)</f>
        <v>42797.209398148145</v>
      </c>
    </row>
    <row r="454" spans="1:20" ht="60" x14ac:dyDescent="0.2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6">
        <f>E454/D454*100</f>
        <v>100.55555555555556</v>
      </c>
      <c r="P454" s="8">
        <f>E454/L454</f>
        <v>60.333333333333336</v>
      </c>
      <c r="Q454" t="str">
        <f>LEFT(N454,FIND("/",N454)-1)</f>
        <v>theater</v>
      </c>
      <c r="R454" t="str">
        <f>RIGHT(N454, LEN(N454)-FIND("/",N454))</f>
        <v>plays</v>
      </c>
      <c r="S454" s="13">
        <f>(J454/86400)+25569+(-6/24)</f>
        <v>41802.37090277778</v>
      </c>
      <c r="T454" s="13">
        <f>(I454/86400)+25569+(-6/24)</f>
        <v>41822.37090277778</v>
      </c>
    </row>
    <row r="455" spans="1:20" ht="60" x14ac:dyDescent="0.2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6">
        <f>E455/D455*100</f>
        <v>130.55555555555557</v>
      </c>
      <c r="P455" s="8">
        <f>E455/L455</f>
        <v>97.916666666666671</v>
      </c>
      <c r="Q455" t="str">
        <f>LEFT(N455,FIND("/",N455)-1)</f>
        <v>theater</v>
      </c>
      <c r="R455" t="str">
        <f>RIGHT(N455, LEN(N455)-FIND("/",N455))</f>
        <v>plays</v>
      </c>
      <c r="S455" s="13">
        <f>(J455/86400)+25569+(-6/24)</f>
        <v>41974.493148148147</v>
      </c>
      <c r="T455" s="13">
        <f>(I455/86400)+25569+(-6/24)</f>
        <v>42004.493148148147</v>
      </c>
    </row>
    <row r="456" spans="1:20" ht="45" x14ac:dyDescent="0.2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6">
        <f>E456/D456*100</f>
        <v>113.88888888888889</v>
      </c>
      <c r="P456" s="8">
        <f>E456/L456</f>
        <v>37.962962962962962</v>
      </c>
      <c r="Q456" t="str">
        <f>LEFT(N456,FIND("/",N456)-1)</f>
        <v>theater</v>
      </c>
      <c r="R456" t="str">
        <f>RIGHT(N456, LEN(N456)-FIND("/",N456))</f>
        <v>plays</v>
      </c>
      <c r="S456" s="13">
        <f>(J456/86400)+25569+(-6/24)</f>
        <v>42025.926180555558</v>
      </c>
      <c r="T456" s="13">
        <f>(I456/86400)+25569+(-6/24)</f>
        <v>42063.957638888889</v>
      </c>
    </row>
    <row r="457" spans="1:20" ht="60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E457/D457*100</f>
        <v>0.54884742041712409</v>
      </c>
      <c r="P457" s="8">
        <f>E457/L457</f>
        <v>5</v>
      </c>
      <c r="Q457" t="str">
        <f>LEFT(N457,FIND("/",N457)-1)</f>
        <v>music</v>
      </c>
      <c r="R457" t="str">
        <f>RIGHT(N457, LEN(N457)-FIND("/",N457))</f>
        <v>world music</v>
      </c>
      <c r="S457" s="13">
        <f>(J457/86400)+25569+(-6/24)</f>
        <v>40781.915532407409</v>
      </c>
      <c r="T457" s="13">
        <f>(I457/86400)+25569+(-6/24)</f>
        <v>40797.304166666669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E458/D458*100</f>
        <v>106.02150537634409</v>
      </c>
      <c r="P458" s="8">
        <f>E458/L458</f>
        <v>39.44</v>
      </c>
      <c r="Q458" t="str">
        <f>LEFT(N458,FIND("/",N458)-1)</f>
        <v>technology</v>
      </c>
      <c r="R458" t="str">
        <f>RIGHT(N458, LEN(N458)-FIND("/",N458))</f>
        <v>space exploration</v>
      </c>
      <c r="S458" s="13">
        <f>(J458/86400)+25569+(-6/24)</f>
        <v>42612.406493055554</v>
      </c>
      <c r="T458" s="13">
        <f>(I458/86400)+25569+(-6/24)</f>
        <v>42642.406493055554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E459/D459*100</f>
        <v>118.95833333333334</v>
      </c>
      <c r="P459" s="8">
        <f>E459/L459</f>
        <v>42.296296296296298</v>
      </c>
      <c r="Q459" t="str">
        <f>LEFT(N459,FIND("/",N459)-1)</f>
        <v>theater</v>
      </c>
      <c r="R459" t="str">
        <f>RIGHT(N459, LEN(N459)-FIND("/",N459))</f>
        <v>plays</v>
      </c>
      <c r="S459" s="13">
        <f>(J459/86400)+25569+(-6/24)</f>
        <v>41884.349849537037</v>
      </c>
      <c r="T459" s="13">
        <f>(I459/86400)+25569+(-6/24)</f>
        <v>41899.915972222225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E460/D460*100</f>
        <v>124.33537832310839</v>
      </c>
      <c r="P460" s="8">
        <f>E460/L460</f>
        <v>45.037037037037038</v>
      </c>
      <c r="Q460" t="str">
        <f>LEFT(N460,FIND("/",N460)-1)</f>
        <v>theater</v>
      </c>
      <c r="R460" t="str">
        <f>RIGHT(N460, LEN(N460)-FIND("/",N460))</f>
        <v>plays</v>
      </c>
      <c r="S460" s="13">
        <f>(J460/86400)+25569+(-6/24)</f>
        <v>42010.952581018515</v>
      </c>
      <c r="T460" s="13">
        <f>(I460/86400)+25569+(-6/24)</f>
        <v>42037.935416666667</v>
      </c>
    </row>
    <row r="461" spans="1:20" ht="60" x14ac:dyDescent="0.2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>E461/D461*100</f>
        <v>206.70670670670671</v>
      </c>
      <c r="P461" s="8">
        <f>E461/L461</f>
        <v>43.020833333333336</v>
      </c>
      <c r="Q461" t="str">
        <f>LEFT(N461,FIND("/",N461)-1)</f>
        <v>film &amp; video</v>
      </c>
      <c r="R461" t="str">
        <f>RIGHT(N461, LEN(N461)-FIND("/",N461))</f>
        <v>documentary</v>
      </c>
      <c r="S461" s="13">
        <f>(J461/86400)+25569+(-6/24)</f>
        <v>41754.867581018516</v>
      </c>
      <c r="T461" s="13">
        <f>(I461/86400)+25569+(-6/24)</f>
        <v>41777.867581018516</v>
      </c>
    </row>
    <row r="462" spans="1:20" ht="45" x14ac:dyDescent="0.2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>E462/D462*100</f>
        <v>104.8048048048048</v>
      </c>
      <c r="P462" s="8">
        <f>E462/L462</f>
        <v>32.71875</v>
      </c>
      <c r="Q462" t="str">
        <f>LEFT(N462,FIND("/",N462)-1)</f>
        <v>music</v>
      </c>
      <c r="R462" t="str">
        <f>RIGHT(N462, LEN(N462)-FIND("/",N462))</f>
        <v>indie rock</v>
      </c>
      <c r="S462" s="13">
        <f>(J462/86400)+25569+(-6/24)</f>
        <v>40977.698009259257</v>
      </c>
      <c r="T462" s="13">
        <f>(I462/86400)+25569+(-6/24)</f>
        <v>41007.656342592592</v>
      </c>
    </row>
    <row r="463" spans="1:20" ht="45" x14ac:dyDescent="0.2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6">
        <f>E463/D463*100</f>
        <v>166.5</v>
      </c>
      <c r="P463" s="8">
        <f>E463/L463</f>
        <v>59.464285714285715</v>
      </c>
      <c r="Q463" t="str">
        <f>LEFT(N463,FIND("/",N463)-1)</f>
        <v>film &amp; video</v>
      </c>
      <c r="R463" t="str">
        <f>RIGHT(N463, LEN(N463)-FIND("/",N463))</f>
        <v>television</v>
      </c>
      <c r="S463" s="13">
        <f>(J463/86400)+25569+(-6/24)</f>
        <v>42098.041828703703</v>
      </c>
      <c r="T463" s="13">
        <f>(I463/86400)+25569+(-6/24)</f>
        <v>42121.75</v>
      </c>
    </row>
    <row r="464" spans="1:20" ht="60" x14ac:dyDescent="0.2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6">
        <f>E464/D464*100</f>
        <v>110.60000000000001</v>
      </c>
      <c r="P464" s="8">
        <f>E464/L464</f>
        <v>73.733333333333334</v>
      </c>
      <c r="Q464" t="str">
        <f>LEFT(N464,FIND("/",N464)-1)</f>
        <v>film &amp; video</v>
      </c>
      <c r="R464" t="str">
        <f>RIGHT(N464, LEN(N464)-FIND("/",N464))</f>
        <v>shorts</v>
      </c>
      <c r="S464" s="13">
        <f>(J464/86400)+25569+(-6/24)</f>
        <v>41065.608067129629</v>
      </c>
      <c r="T464" s="13">
        <f>(I464/86400)+25569+(-6/24)</f>
        <v>41093.625</v>
      </c>
    </row>
    <row r="465" spans="1:20" ht="45" x14ac:dyDescent="0.2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6">
        <f>E465/D465*100</f>
        <v>219.49999999999997</v>
      </c>
      <c r="P465" s="8">
        <f>E465/L465</f>
        <v>46.702127659574465</v>
      </c>
      <c r="Q465" t="str">
        <f>LEFT(N465,FIND("/",N465)-1)</f>
        <v>film &amp; video</v>
      </c>
      <c r="R465" t="str">
        <f>RIGHT(N465, LEN(N465)-FIND("/",N465))</f>
        <v>shorts</v>
      </c>
      <c r="S465" s="13">
        <f>(J465/86400)+25569+(-6/24)</f>
        <v>40569.775810185187</v>
      </c>
      <c r="T465" s="13">
        <f>(I465/86400)+25569+(-6/24)</f>
        <v>40599.775810185187</v>
      </c>
    </row>
    <row r="466" spans="1:20" ht="30" x14ac:dyDescent="0.2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6">
        <f>E466/D466*100</f>
        <v>20</v>
      </c>
      <c r="P466" s="8">
        <f>E466/L466</f>
        <v>100</v>
      </c>
      <c r="Q466" t="str">
        <f>LEFT(N466,FIND("/",N466)-1)</f>
        <v>film &amp; video</v>
      </c>
      <c r="R466" t="str">
        <f>RIGHT(N466, LEN(N466)-FIND("/",N466))</f>
        <v>drama</v>
      </c>
      <c r="S466" s="13">
        <f>(J466/86400)+25569+(-6/24)</f>
        <v>42402.830497685187</v>
      </c>
      <c r="T466" s="13">
        <f>(I466/86400)+25569+(-6/24)</f>
        <v>42432.830497685187</v>
      </c>
    </row>
    <row r="467" spans="1:20" ht="60" x14ac:dyDescent="0.2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6">
        <f>E467/D467*100</f>
        <v>0</v>
      </c>
      <c r="P467" s="8" t="e">
        <f>E467/L467</f>
        <v>#DIV/0!</v>
      </c>
      <c r="Q467" t="str">
        <f>LEFT(N467,FIND("/",N467)-1)</f>
        <v>film &amp; video</v>
      </c>
      <c r="R467" t="str">
        <f>RIGHT(N467, LEN(N467)-FIND("/",N467))</f>
        <v>drama</v>
      </c>
      <c r="S467" s="13">
        <f>(J467/86400)+25569+(-6/24)</f>
        <v>42711.761944444443</v>
      </c>
      <c r="T467" s="13">
        <f>(I467/86400)+25569+(-6/24)</f>
        <v>42741.761944444443</v>
      </c>
    </row>
    <row r="468" spans="1:20" ht="60" x14ac:dyDescent="0.2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6">
        <f>E468/D468*100</f>
        <v>0</v>
      </c>
      <c r="P468" s="8" t="e">
        <f>E468/L468</f>
        <v>#DIV/0!</v>
      </c>
      <c r="Q468" t="str">
        <f>LEFT(N468,FIND("/",N468)-1)</f>
        <v>film &amp; video</v>
      </c>
      <c r="R468" t="str">
        <f>RIGHT(N468, LEN(N468)-FIND("/",N468))</f>
        <v>drama</v>
      </c>
      <c r="S468" s="13">
        <f>(J468/86400)+25569+(-6/24)</f>
        <v>41911.684791666667</v>
      </c>
      <c r="T468" s="13">
        <f>(I468/86400)+25569+(-6/24)</f>
        <v>41971.726458333331</v>
      </c>
    </row>
    <row r="469" spans="1:20" ht="60" x14ac:dyDescent="0.2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6">
        <f>E469/D469*100</f>
        <v>13</v>
      </c>
      <c r="P469" s="8">
        <f>E469/L469</f>
        <v>65</v>
      </c>
      <c r="Q469" t="str">
        <f>LEFT(N469,FIND("/",N469)-1)</f>
        <v>film &amp; video</v>
      </c>
      <c r="R469" t="str">
        <f>RIGHT(N469, LEN(N469)-FIND("/",N469))</f>
        <v>drama</v>
      </c>
      <c r="S469" s="13">
        <f>(J469/86400)+25569+(-6/24)</f>
        <v>42031.519884259258</v>
      </c>
      <c r="T469" s="13">
        <f>(I469/86400)+25569+(-6/24)</f>
        <v>42089.860416666663</v>
      </c>
    </row>
    <row r="470" spans="1:20" ht="60" x14ac:dyDescent="0.2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6">
        <f>E470/D470*100</f>
        <v>40.1</v>
      </c>
      <c r="P470" s="8">
        <f>E470/L470</f>
        <v>80.2</v>
      </c>
      <c r="Q470" t="str">
        <f>LEFT(N470,FIND("/",N470)-1)</f>
        <v>film &amp; video</v>
      </c>
      <c r="R470" t="str">
        <f>RIGHT(N470, LEN(N470)-FIND("/",N470))</f>
        <v>drama</v>
      </c>
      <c r="S470" s="13">
        <f>(J470/86400)+25569+(-6/24)</f>
        <v>42135.785405092596</v>
      </c>
      <c r="T470" s="13">
        <f>(I470/86400)+25569+(-6/24)</f>
        <v>42175.785405092596</v>
      </c>
    </row>
    <row r="471" spans="1:20" ht="45" x14ac:dyDescent="0.2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6">
        <f>E471/D471*100</f>
        <v>25</v>
      </c>
      <c r="P471" s="8">
        <f>E471/L471</f>
        <v>50</v>
      </c>
      <c r="Q471" t="str">
        <f>LEFT(N471,FIND("/",N471)-1)</f>
        <v>film &amp; video</v>
      </c>
      <c r="R471" t="str">
        <f>RIGHT(N471, LEN(N471)-FIND("/",N471))</f>
        <v>drama</v>
      </c>
      <c r="S471" s="13">
        <f>(J471/86400)+25569+(-6/24)</f>
        <v>42296.860300925924</v>
      </c>
      <c r="T471" s="13">
        <f>(I471/86400)+25569+(-6/24)</f>
        <v>42316.25</v>
      </c>
    </row>
    <row r="472" spans="1:20" ht="60" x14ac:dyDescent="0.2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6">
        <f>E472/D472*100</f>
        <v>145.5</v>
      </c>
      <c r="P472" s="8">
        <f>E472/L472</f>
        <v>40.416666666666664</v>
      </c>
      <c r="Q472" t="str">
        <f>LEFT(N472,FIND("/",N472)-1)</f>
        <v>film &amp; video</v>
      </c>
      <c r="R472" t="str">
        <f>RIGHT(N472, LEN(N472)-FIND("/",N472))</f>
        <v>documentary</v>
      </c>
      <c r="S472" s="13">
        <f>(J472/86400)+25569+(-6/24)</f>
        <v>40204.924849537041</v>
      </c>
      <c r="T472" s="13">
        <f>(I472/86400)+25569+(-6/24)</f>
        <v>40290.910416666666</v>
      </c>
    </row>
    <row r="473" spans="1:20" ht="30" x14ac:dyDescent="0.2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6">
        <f>E473/D473*100</f>
        <v>292.89999999999998</v>
      </c>
      <c r="P473" s="8">
        <f>E473/L473</f>
        <v>36.612499999999997</v>
      </c>
      <c r="Q473" t="str">
        <f>LEFT(N473,FIND("/",N473)-1)</f>
        <v>film &amp; video</v>
      </c>
      <c r="R473" t="str">
        <f>RIGHT(N473, LEN(N473)-FIND("/",N473))</f>
        <v>documentary</v>
      </c>
      <c r="S473" s="13">
        <f>(J473/86400)+25569+(-6/24)</f>
        <v>41333.587187500001</v>
      </c>
      <c r="T473" s="13">
        <f>(I473/86400)+25569+(-6/24)</f>
        <v>41353.54552083333</v>
      </c>
    </row>
    <row r="474" spans="1:20" ht="45" x14ac:dyDescent="0.2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6">
        <f>E474/D474*100</f>
        <v>104.129</v>
      </c>
      <c r="P474" s="8">
        <f>E474/L474</f>
        <v>28.924722222222222</v>
      </c>
      <c r="Q474" t="str">
        <f>LEFT(N474,FIND("/",N474)-1)</f>
        <v>film &amp; video</v>
      </c>
      <c r="R474" t="str">
        <f>RIGHT(N474, LEN(N474)-FIND("/",N474))</f>
        <v>documentary</v>
      </c>
      <c r="S474" s="13">
        <f>(J474/86400)+25569+(-6/24)</f>
        <v>40820.933136574073</v>
      </c>
      <c r="T474" s="13">
        <f>(I474/86400)+25569+(-6/24)</f>
        <v>40835.833333333336</v>
      </c>
    </row>
    <row r="475" spans="1:20" ht="60" x14ac:dyDescent="0.2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6">
        <f>E475/D475*100</f>
        <v>385.15000000000003</v>
      </c>
      <c r="P475" s="8">
        <f>E475/L475</f>
        <v>32.095833333333331</v>
      </c>
      <c r="Q475" t="str">
        <f>LEFT(N475,FIND("/",N475)-1)</f>
        <v>film &amp; video</v>
      </c>
      <c r="R475" t="str">
        <f>RIGHT(N475, LEN(N475)-FIND("/",N475))</f>
        <v>documentary</v>
      </c>
      <c r="S475" s="13">
        <f>(J475/86400)+25569+(-6/24)</f>
        <v>41304.583194444444</v>
      </c>
      <c r="T475" s="13">
        <f>(I475/86400)+25569+(-6/24)</f>
        <v>41334.583194444444</v>
      </c>
    </row>
    <row r="476" spans="1:20" ht="45" x14ac:dyDescent="0.2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6">
        <f>E476/D476*100</f>
        <v>100</v>
      </c>
      <c r="P476" s="8">
        <f>E476/L476</f>
        <v>71.428571428571431</v>
      </c>
      <c r="Q476" t="str">
        <f>LEFT(N476,FIND("/",N476)-1)</f>
        <v>film &amp; video</v>
      </c>
      <c r="R476" t="str">
        <f>RIGHT(N476, LEN(N476)-FIND("/",N476))</f>
        <v>documentary</v>
      </c>
      <c r="S476" s="13">
        <f>(J476/86400)+25569+(-6/24)</f>
        <v>42111.786712962959</v>
      </c>
      <c r="T476" s="13">
        <f>(I476/86400)+25569+(-6/24)</f>
        <v>42131.786712962959</v>
      </c>
    </row>
    <row r="477" spans="1:20" ht="45" x14ac:dyDescent="0.2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6">
        <f>E477/D477*100</f>
        <v>128.29999999999998</v>
      </c>
      <c r="P477" s="8">
        <f>E477/L477</f>
        <v>183.28571428571428</v>
      </c>
      <c r="Q477" t="str">
        <f>LEFT(N477,FIND("/",N477)-1)</f>
        <v>film &amp; video</v>
      </c>
      <c r="R477" t="str">
        <f>RIGHT(N477, LEN(N477)-FIND("/",N477))</f>
        <v>documentary</v>
      </c>
      <c r="S477" s="13">
        <f>(J477/86400)+25569+(-6/24)</f>
        <v>42113.731446759259</v>
      </c>
      <c r="T477" s="13">
        <f>(I477/86400)+25569+(-6/24)</f>
        <v>42173.731446759259</v>
      </c>
    </row>
    <row r="478" spans="1:20" ht="45" x14ac:dyDescent="0.2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6">
        <f>E478/D478*100</f>
        <v>120.21700000000001</v>
      </c>
      <c r="P478" s="8">
        <f>E478/L478</f>
        <v>48.086800000000004</v>
      </c>
      <c r="Q478" t="str">
        <f>LEFT(N478,FIND("/",N478)-1)</f>
        <v>film &amp; video</v>
      </c>
      <c r="R478" t="str">
        <f>RIGHT(N478, LEN(N478)-FIND("/",N478))</f>
        <v>documentary</v>
      </c>
      <c r="S478" s="13">
        <f>(J478/86400)+25569+(-6/24)</f>
        <v>41648.146192129629</v>
      </c>
      <c r="T478" s="13">
        <f>(I478/86400)+25569+(-6/24)</f>
        <v>41678.146192129629</v>
      </c>
    </row>
    <row r="479" spans="1:20" ht="45" x14ac:dyDescent="0.2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6">
        <f>E479/D479*100</f>
        <v>2.4</v>
      </c>
      <c r="P479" s="8">
        <f>E479/L479</f>
        <v>4.8</v>
      </c>
      <c r="Q479" t="str">
        <f>LEFT(N479,FIND("/",N479)-1)</f>
        <v>film &amp; video</v>
      </c>
      <c r="R479" t="str">
        <f>RIGHT(N479, LEN(N479)-FIND("/",N479))</f>
        <v>animation</v>
      </c>
      <c r="S479" s="13">
        <f>(J479/86400)+25569+(-6/24)</f>
        <v>41512.857256944444</v>
      </c>
      <c r="T479" s="13">
        <f>(I479/86400)+25569+(-6/24)</f>
        <v>41527.857256944444</v>
      </c>
    </row>
    <row r="480" spans="1:20" ht="45" x14ac:dyDescent="0.2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s="8" t="e">
        <f>E480/L480</f>
        <v>#DIV/0!</v>
      </c>
      <c r="Q480" t="str">
        <f>LEFT(N480,FIND("/",N480)-1)</f>
        <v>film &amp; video</v>
      </c>
      <c r="R480" t="str">
        <f>RIGHT(N480, LEN(N480)-FIND("/",N480))</f>
        <v>animation</v>
      </c>
      <c r="S480" s="13">
        <f>(J480/86400)+25569+(-6/24)</f>
        <v>41456.11241898148</v>
      </c>
      <c r="T480" s="13">
        <f>(I480/86400)+25569+(-6/24)</f>
        <v>41486.11241898148</v>
      </c>
    </row>
    <row r="481" spans="1:20" ht="45" x14ac:dyDescent="0.2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6">
        <f>E481/D481*100</f>
        <v>5</v>
      </c>
      <c r="P481" s="8">
        <f>E481/L481</f>
        <v>50</v>
      </c>
      <c r="Q481" t="str">
        <f>LEFT(N481,FIND("/",N481)-1)</f>
        <v>film &amp; video</v>
      </c>
      <c r="R481" t="str">
        <f>RIGHT(N481, LEN(N481)-FIND("/",N481))</f>
        <v>animation</v>
      </c>
      <c r="S481" s="13">
        <f>(J481/86400)+25569+(-6/24)</f>
        <v>40894.656956018516</v>
      </c>
      <c r="T481" s="13">
        <f>(I481/86400)+25569+(-6/24)</f>
        <v>40954.656956018516</v>
      </c>
    </row>
    <row r="482" spans="1:20" x14ac:dyDescent="0.2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6">
        <f>E482/D482*100</f>
        <v>0</v>
      </c>
      <c r="P482" s="8" t="e">
        <f>E482/L482</f>
        <v>#DIV/0!</v>
      </c>
      <c r="Q482" t="str">
        <f>LEFT(N482,FIND("/",N482)-1)</f>
        <v>film &amp; video</v>
      </c>
      <c r="R482" t="str">
        <f>RIGHT(N482, LEN(N482)-FIND("/",N482))</f>
        <v>animation</v>
      </c>
      <c r="S482" s="13">
        <f>(J482/86400)+25569+(-6/24)</f>
        <v>41113.718576388885</v>
      </c>
      <c r="T482" s="13">
        <f>(I482/86400)+25569+(-6/24)</f>
        <v>41143.718576388885</v>
      </c>
    </row>
    <row r="483" spans="1:20" ht="45" x14ac:dyDescent="0.2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6">
        <f>E483/D483*100</f>
        <v>1</v>
      </c>
      <c r="P483" s="8">
        <f>E483/L483</f>
        <v>5</v>
      </c>
      <c r="Q483" t="str">
        <f>LEFT(N483,FIND("/",N483)-1)</f>
        <v>technology</v>
      </c>
      <c r="R483" t="str">
        <f>RIGHT(N483, LEN(N483)-FIND("/",N483))</f>
        <v>web</v>
      </c>
      <c r="S483" s="13">
        <f>(J483/86400)+25569+(-6/24)</f>
        <v>42049.466620370367</v>
      </c>
      <c r="T483" s="13">
        <f>(I483/86400)+25569+(-6/24)</f>
        <v>42079.424953703703</v>
      </c>
    </row>
    <row r="484" spans="1:20" ht="45" x14ac:dyDescent="0.2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6">
        <f>E484/D484*100</f>
        <v>104</v>
      </c>
      <c r="P484" s="8">
        <f>E484/L484</f>
        <v>38.518518518518519</v>
      </c>
      <c r="Q484" t="str">
        <f>LEFT(N484,FIND("/",N484)-1)</f>
        <v>music</v>
      </c>
      <c r="R484" t="str">
        <f>RIGHT(N484, LEN(N484)-FIND("/",N484))</f>
        <v>rock</v>
      </c>
      <c r="S484" s="13">
        <f>(J484/86400)+25569+(-6/24)</f>
        <v>40636.423900462964</v>
      </c>
      <c r="T484" s="13">
        <f>(I484/86400)+25569+(-6/24)</f>
        <v>40666.423900462964</v>
      </c>
    </row>
    <row r="485" spans="1:20" ht="60" x14ac:dyDescent="0.2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6">
        <f>E485/D485*100</f>
        <v>102.49999999999999</v>
      </c>
      <c r="P485" s="8">
        <f>E485/L485</f>
        <v>102.5</v>
      </c>
      <c r="Q485" t="str">
        <f>LEFT(N485,FIND("/",N485)-1)</f>
        <v>music</v>
      </c>
      <c r="R485" t="str">
        <f>RIGHT(N485, LEN(N485)-FIND("/",N485))</f>
        <v>rock</v>
      </c>
      <c r="S485" s="13">
        <f>(J485/86400)+25569+(-6/24)</f>
        <v>41674.899525462963</v>
      </c>
      <c r="T485" s="13">
        <f>(I485/86400)+25569+(-6/24)</f>
        <v>41714.857858796298</v>
      </c>
    </row>
    <row r="486" spans="1:20" ht="60" x14ac:dyDescent="0.2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6">
        <f>E486/D486*100</f>
        <v>203.505</v>
      </c>
      <c r="P486" s="8">
        <f>E486/L486</f>
        <v>59.85441176470588</v>
      </c>
      <c r="Q486" t="str">
        <f>LEFT(N486,FIND("/",N486)-1)</f>
        <v>music</v>
      </c>
      <c r="R486" t="str">
        <f>RIGHT(N486, LEN(N486)-FIND("/",N486))</f>
        <v>rock</v>
      </c>
      <c r="S486" s="13">
        <f>(J486/86400)+25569+(-6/24)</f>
        <v>41058.756805555553</v>
      </c>
      <c r="T486" s="13">
        <f>(I486/86400)+25569+(-6/24)</f>
        <v>41096.915972222225</v>
      </c>
    </row>
    <row r="487" spans="1:20" ht="45" x14ac:dyDescent="0.2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6">
        <f>E487/D487*100</f>
        <v>104</v>
      </c>
      <c r="P487" s="8">
        <f>E487/L487</f>
        <v>86.666666666666671</v>
      </c>
      <c r="Q487" t="str">
        <f>LEFT(N487,FIND("/",N487)-1)</f>
        <v>music</v>
      </c>
      <c r="R487" t="str">
        <f>RIGHT(N487, LEN(N487)-FIND("/",N487))</f>
        <v>rock</v>
      </c>
      <c r="S487" s="13">
        <f>(J487/86400)+25569+(-6/24)</f>
        <v>41443.393541666665</v>
      </c>
      <c r="T487" s="13">
        <f>(I487/86400)+25569+(-6/24)</f>
        <v>41465.452777777777</v>
      </c>
    </row>
    <row r="488" spans="1:20" ht="60" x14ac:dyDescent="0.2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6">
        <f>E488/D488*100</f>
        <v>127.3</v>
      </c>
      <c r="P488" s="8">
        <f>E488/L488</f>
        <v>45.464285714285715</v>
      </c>
      <c r="Q488" t="str">
        <f>LEFT(N488,FIND("/",N488)-1)</f>
        <v>music</v>
      </c>
      <c r="R488" t="str">
        <f>RIGHT(N488, LEN(N488)-FIND("/",N488))</f>
        <v>rock</v>
      </c>
      <c r="S488" s="13">
        <f>(J488/86400)+25569+(-6/24)</f>
        <v>40679.493067129632</v>
      </c>
      <c r="T488" s="13">
        <f>(I488/86400)+25569+(-6/24)</f>
        <v>40694.50277777778</v>
      </c>
    </row>
    <row r="489" spans="1:20" ht="45" x14ac:dyDescent="0.2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6">
        <f>E489/D489*100</f>
        <v>75</v>
      </c>
      <c r="P489" s="8">
        <f>E489/L489</f>
        <v>35.714285714285715</v>
      </c>
      <c r="Q489" t="str">
        <f>LEFT(N489,FIND("/",N489)-1)</f>
        <v>music</v>
      </c>
      <c r="R489" t="str">
        <f>RIGHT(N489, LEN(N489)-FIND("/",N489))</f>
        <v>indie rock</v>
      </c>
      <c r="S489" s="13">
        <f>(J489/86400)+25569+(-6/24)</f>
        <v>42713.691099537042</v>
      </c>
      <c r="T489" s="13">
        <f>(I489/86400)+25569+(-6/24)</f>
        <v>42734.691099537042</v>
      </c>
    </row>
    <row r="490" spans="1:20" ht="60" x14ac:dyDescent="0.2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6">
        <f>E490/D490*100</f>
        <v>0</v>
      </c>
      <c r="P490" s="8" t="e">
        <f>E490/L490</f>
        <v>#DIV/0!</v>
      </c>
      <c r="Q490" t="str">
        <f>LEFT(N490,FIND("/",N490)-1)</f>
        <v>music</v>
      </c>
      <c r="R490" t="str">
        <f>RIGHT(N490, LEN(N490)-FIND("/",N490))</f>
        <v>indie rock</v>
      </c>
      <c r="S490" s="13">
        <f>(J490/86400)+25569+(-6/24)</f>
        <v>41026.708969907406</v>
      </c>
      <c r="T490" s="13">
        <f>(I490/86400)+25569+(-6/24)</f>
        <v>41056.708969907406</v>
      </c>
    </row>
    <row r="491" spans="1:20" ht="60" x14ac:dyDescent="0.2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6">
        <f>E491/D491*100</f>
        <v>7.1999999999999993</v>
      </c>
      <c r="P491" s="8">
        <f>E491/L491</f>
        <v>18</v>
      </c>
      <c r="Q491" t="str">
        <f>LEFT(N491,FIND("/",N491)-1)</f>
        <v>music</v>
      </c>
      <c r="R491" t="str">
        <f>RIGHT(N491, LEN(N491)-FIND("/",N491))</f>
        <v>indie rock</v>
      </c>
      <c r="S491" s="13">
        <f>(J491/86400)+25569+(-6/24)</f>
        <v>40751.503298611111</v>
      </c>
      <c r="T491" s="13">
        <f>(I491/86400)+25569+(-6/24)</f>
        <v>40787</v>
      </c>
    </row>
    <row r="492" spans="1:20" ht="60" x14ac:dyDescent="0.2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6">
        <f>E492/D492*100</f>
        <v>102.1</v>
      </c>
      <c r="P492" s="8">
        <f>E492/L492</f>
        <v>48.61904761904762</v>
      </c>
      <c r="Q492" t="str">
        <f>LEFT(N492,FIND("/",N492)-1)</f>
        <v>music</v>
      </c>
      <c r="R492" t="str">
        <f>RIGHT(N492, LEN(N492)-FIND("/",N492))</f>
        <v>electronic music</v>
      </c>
      <c r="S492" s="13">
        <f>(J492/86400)+25569+(-6/24)</f>
        <v>42119.572476851856</v>
      </c>
      <c r="T492" s="13">
        <f>(I492/86400)+25569+(-6/24)</f>
        <v>42141.958333333328</v>
      </c>
    </row>
    <row r="493" spans="1:20" ht="60" x14ac:dyDescent="0.2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6">
        <f>E493/D493*100</f>
        <v>0</v>
      </c>
      <c r="P493" s="8" t="e">
        <f>E493/L493</f>
        <v>#DIV/0!</v>
      </c>
      <c r="Q493" t="str">
        <f>LEFT(N493,FIND("/",N493)-1)</f>
        <v>journalism</v>
      </c>
      <c r="R493" t="str">
        <f>RIGHT(N493, LEN(N493)-FIND("/",N493))</f>
        <v>audio</v>
      </c>
      <c r="S493" s="13">
        <f>(J493/86400)+25569+(-6/24)</f>
        <v>42582.780810185184</v>
      </c>
      <c r="T493" s="13">
        <f>(I493/86400)+25569+(-6/24)</f>
        <v>42612.780810185184</v>
      </c>
    </row>
    <row r="494" spans="1:20" ht="45" x14ac:dyDescent="0.2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6">
        <f>E494/D494*100</f>
        <v>4.5</v>
      </c>
      <c r="P494" s="8">
        <f>E494/L494</f>
        <v>15</v>
      </c>
      <c r="Q494" t="str">
        <f>LEFT(N494,FIND("/",N494)-1)</f>
        <v>games</v>
      </c>
      <c r="R494" t="str">
        <f>RIGHT(N494, LEN(N494)-FIND("/",N494))</f>
        <v>video games</v>
      </c>
      <c r="S494" s="13">
        <f>(J494/86400)+25569+(-6/24)</f>
        <v>41005.654120370367</v>
      </c>
      <c r="T494" s="13">
        <f>(I494/86400)+25569+(-6/24)</f>
        <v>41035.654120370367</v>
      </c>
    </row>
    <row r="495" spans="1:20" ht="60" x14ac:dyDescent="0.2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6">
        <f>E495/D495*100</f>
        <v>0.5</v>
      </c>
      <c r="P495" s="8">
        <f>E495/L495</f>
        <v>5</v>
      </c>
      <c r="Q495" t="str">
        <f>LEFT(N495,FIND("/",N495)-1)</f>
        <v>games</v>
      </c>
      <c r="R495" t="str">
        <f>RIGHT(N495, LEN(N495)-FIND("/",N495))</f>
        <v>video games</v>
      </c>
      <c r="S495" s="13">
        <f>(J495/86400)+25569+(-6/24)</f>
        <v>41835.727083333331</v>
      </c>
      <c r="T495" s="13">
        <f>(I495/86400)+25569+(-6/24)</f>
        <v>41865.727083333331</v>
      </c>
    </row>
    <row r="496" spans="1:20" ht="45" x14ac:dyDescent="0.2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6">
        <f>E496/D496*100</f>
        <v>8.3000000000000007</v>
      </c>
      <c r="P496" s="8">
        <f>E496/L496</f>
        <v>10.375</v>
      </c>
      <c r="Q496" t="str">
        <f>LEFT(N496,FIND("/",N496)-1)</f>
        <v>games</v>
      </c>
      <c r="R496" t="str">
        <f>RIGHT(N496, LEN(N496)-FIND("/",N496))</f>
        <v>video games</v>
      </c>
      <c r="S496" s="13">
        <f>(J496/86400)+25569+(-6/24)</f>
        <v>42333.348530092597</v>
      </c>
      <c r="T496" s="13">
        <f>(I496/86400)+25569+(-6/24)</f>
        <v>42363.348530092597</v>
      </c>
    </row>
    <row r="497" spans="1:20" x14ac:dyDescent="0.2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6">
        <f>E497/D497*100</f>
        <v>0.1</v>
      </c>
      <c r="P497" s="8">
        <f>E497/L497</f>
        <v>1</v>
      </c>
      <c r="Q497" t="str">
        <f>LEFT(N497,FIND("/",N497)-1)</f>
        <v>games</v>
      </c>
      <c r="R497" t="str">
        <f>RIGHT(N497, LEN(N497)-FIND("/",N497))</f>
        <v>mobile games</v>
      </c>
      <c r="S497" s="13">
        <f>(J497/86400)+25569+(-6/24)</f>
        <v>41828.399502314816</v>
      </c>
      <c r="T497" s="13">
        <f>(I497/86400)+25569+(-6/24)</f>
        <v>41858.399502314816</v>
      </c>
    </row>
    <row r="498" spans="1:20" ht="60" x14ac:dyDescent="0.2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6">
        <f>E498/D498*100</f>
        <v>5</v>
      </c>
      <c r="P498" s="8">
        <f>E498/L498</f>
        <v>50</v>
      </c>
      <c r="Q498" t="str">
        <f>LEFT(N498,FIND("/",N498)-1)</f>
        <v>games</v>
      </c>
      <c r="R498" t="str">
        <f>RIGHT(N498, LEN(N498)-FIND("/",N498))</f>
        <v>mobile games</v>
      </c>
      <c r="S498" s="13">
        <f>(J498/86400)+25569+(-6/24)</f>
        <v>42558.73951388889</v>
      </c>
      <c r="T498" s="13">
        <f>(I498/86400)+25569+(-6/24)</f>
        <v>42588.73951388889</v>
      </c>
    </row>
    <row r="499" spans="1:20" ht="60" x14ac:dyDescent="0.2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6">
        <f>E499/D499*100</f>
        <v>4.2</v>
      </c>
      <c r="P499" s="8">
        <f>E499/L499</f>
        <v>10.5</v>
      </c>
      <c r="Q499" t="str">
        <f>LEFT(N499,FIND("/",N499)-1)</f>
        <v>food</v>
      </c>
      <c r="R499" t="str">
        <f>RIGHT(N499, LEN(N499)-FIND("/",N499))</f>
        <v>food trucks</v>
      </c>
      <c r="S499" s="13">
        <f>(J499/86400)+25569+(-6/24)</f>
        <v>42728.577407407407</v>
      </c>
      <c r="T499" s="13">
        <f>(I499/86400)+25569+(-6/24)</f>
        <v>42747.445833333331</v>
      </c>
    </row>
    <row r="500" spans="1:20" ht="60" x14ac:dyDescent="0.2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6">
        <f>E500/D500*100</f>
        <v>101.1</v>
      </c>
      <c r="P500" s="8">
        <f>E500/L500</f>
        <v>168.5</v>
      </c>
      <c r="Q500" t="str">
        <f>LEFT(N500,FIND("/",N500)-1)</f>
        <v>photography</v>
      </c>
      <c r="R500" t="str">
        <f>RIGHT(N500, LEN(N500)-FIND("/",N500))</f>
        <v>photobooks</v>
      </c>
      <c r="S500" s="13">
        <f>(J500/86400)+25569+(-6/24)</f>
        <v>42515.616446759261</v>
      </c>
      <c r="T500" s="13">
        <f>(I500/86400)+25569+(-6/24)</f>
        <v>42530.616446759261</v>
      </c>
    </row>
    <row r="501" spans="1:20" ht="60" x14ac:dyDescent="0.2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6">
        <f>E501/D501*100</f>
        <v>11.600000000000001</v>
      </c>
      <c r="P501" s="8">
        <f>E501/L501</f>
        <v>19.333333333333332</v>
      </c>
      <c r="Q501" t="str">
        <f>LEFT(N501,FIND("/",N501)-1)</f>
        <v>music</v>
      </c>
      <c r="R501" t="str">
        <f>RIGHT(N501, LEN(N501)-FIND("/",N501))</f>
        <v>world music</v>
      </c>
      <c r="S501" s="13">
        <f>(J501/86400)+25569+(-6/24)</f>
        <v>40939.698773148149</v>
      </c>
      <c r="T501" s="13">
        <f>(I501/86400)+25569+(-6/24)</f>
        <v>40960.698773148149</v>
      </c>
    </row>
    <row r="502" spans="1:20" ht="60" x14ac:dyDescent="0.2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6">
        <f>E502/D502*100</f>
        <v>17.8</v>
      </c>
      <c r="P502" s="8">
        <f>E502/L502</f>
        <v>59.333333333333336</v>
      </c>
      <c r="Q502" t="str">
        <f>LEFT(N502,FIND("/",N502)-1)</f>
        <v>music</v>
      </c>
      <c r="R502" t="str">
        <f>RIGHT(N502, LEN(N502)-FIND("/",N502))</f>
        <v>world music</v>
      </c>
      <c r="S502" s="13">
        <f>(J502/86400)+25569+(-6/24)</f>
        <v>40731.36037037037</v>
      </c>
      <c r="T502" s="13">
        <f>(I502/86400)+25569+(-6/24)</f>
        <v>40761.36037037037</v>
      </c>
    </row>
    <row r="503" spans="1:20" ht="45" x14ac:dyDescent="0.2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6">
        <f>E503/D503*100</f>
        <v>211.05</v>
      </c>
      <c r="P503" s="8">
        <f>E503/L503</f>
        <v>95.931818181818187</v>
      </c>
      <c r="Q503" t="str">
        <f>LEFT(N503,FIND("/",N503)-1)</f>
        <v>music</v>
      </c>
      <c r="R503" t="str">
        <f>RIGHT(N503, LEN(N503)-FIND("/",N503))</f>
        <v>rock</v>
      </c>
      <c r="S503" s="13">
        <f>(J503/86400)+25569+(-6/24)</f>
        <v>41320.467465277776</v>
      </c>
      <c r="T503" s="13">
        <f>(I503/86400)+25569+(-6/24)</f>
        <v>41343.916666666664</v>
      </c>
    </row>
    <row r="504" spans="1:20" ht="45" x14ac:dyDescent="0.2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6">
        <f>E504/D504*100</f>
        <v>133.6</v>
      </c>
      <c r="P504" s="8">
        <f>E504/L504</f>
        <v>31.80952380952381</v>
      </c>
      <c r="Q504" t="str">
        <f>LEFT(N504,FIND("/",N504)-1)</f>
        <v>publishing</v>
      </c>
      <c r="R504" t="str">
        <f>RIGHT(N504, LEN(N504)-FIND("/",N504))</f>
        <v>nonfiction</v>
      </c>
      <c r="S504" s="13">
        <f>(J504/86400)+25569+(-6/24)</f>
        <v>41308.86791666667</v>
      </c>
      <c r="T504" s="13">
        <f>(I504/86400)+25569+(-6/24)</f>
        <v>41343.75</v>
      </c>
    </row>
    <row r="505" spans="1:20" ht="45" x14ac:dyDescent="0.2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6">
        <f>E505/D505*100</f>
        <v>109.1</v>
      </c>
      <c r="P505" s="8">
        <f>E505/L505</f>
        <v>43.64</v>
      </c>
      <c r="Q505" t="str">
        <f>LEFT(N505,FIND("/",N505)-1)</f>
        <v>publishing</v>
      </c>
      <c r="R505" t="str">
        <f>RIGHT(N505, LEN(N505)-FIND("/",N505))</f>
        <v>nonfiction</v>
      </c>
      <c r="S505" s="13">
        <f>(J505/86400)+25569+(-6/24)</f>
        <v>41464.684386574074</v>
      </c>
      <c r="T505" s="13">
        <f>(I505/86400)+25569+(-6/24)</f>
        <v>41524.684386574074</v>
      </c>
    </row>
    <row r="506" spans="1:20" ht="60" x14ac:dyDescent="0.2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6">
        <f>E506/D506*100</f>
        <v>7.1999999999999993</v>
      </c>
      <c r="P506" s="8">
        <f>E506/L506</f>
        <v>12</v>
      </c>
      <c r="Q506" t="str">
        <f>LEFT(N506,FIND("/",N506)-1)</f>
        <v>publishing</v>
      </c>
      <c r="R506" t="str">
        <f>RIGHT(N506, LEN(N506)-FIND("/",N506))</f>
        <v>translations</v>
      </c>
      <c r="S506" s="13">
        <f>(J506/86400)+25569+(-6/24)</f>
        <v>42291.622175925921</v>
      </c>
      <c r="T506" s="13">
        <f>(I506/86400)+25569+(-6/24)</f>
        <v>42321.663842592592</v>
      </c>
    </row>
    <row r="507" spans="1:20" ht="60" x14ac:dyDescent="0.2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6">
        <f>E507/D507*100</f>
        <v>0</v>
      </c>
      <c r="P507" s="8" t="e">
        <f>E507/L507</f>
        <v>#DIV/0!</v>
      </c>
      <c r="Q507" t="str">
        <f>LEFT(N507,FIND("/",N507)-1)</f>
        <v>publishing</v>
      </c>
      <c r="R507" t="str">
        <f>RIGHT(N507, LEN(N507)-FIND("/",N507))</f>
        <v>translations</v>
      </c>
      <c r="S507" s="13">
        <f>(J507/86400)+25569+(-6/24)</f>
        <v>42180.140277777777</v>
      </c>
      <c r="T507" s="13">
        <f>(I507/86400)+25569+(-6/24)</f>
        <v>42240.140277777777</v>
      </c>
    </row>
    <row r="508" spans="1:20" ht="60" x14ac:dyDescent="0.2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6">
        <f>E508/D508*100</f>
        <v>4.5</v>
      </c>
      <c r="P508" s="8">
        <f>E508/L508</f>
        <v>15</v>
      </c>
      <c r="Q508" t="str">
        <f>LEFT(N508,FIND("/",N508)-1)</f>
        <v>publishing</v>
      </c>
      <c r="R508" t="str">
        <f>RIGHT(N508, LEN(N508)-FIND("/",N508))</f>
        <v>translations</v>
      </c>
      <c r="S508" s="13">
        <f>(J508/86400)+25569+(-6/24)</f>
        <v>42432.129826388889</v>
      </c>
      <c r="T508" s="13">
        <f>(I508/86400)+25569+(-6/24)</f>
        <v>42462.088159722218</v>
      </c>
    </row>
    <row r="509" spans="1:20" ht="45" x14ac:dyDescent="0.2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6">
        <f>E509/D509*100</f>
        <v>0</v>
      </c>
      <c r="P509" s="8" t="e">
        <f>E509/L509</f>
        <v>#DIV/0!</v>
      </c>
      <c r="Q509" t="str">
        <f>LEFT(N509,FIND("/",N509)-1)</f>
        <v>photography</v>
      </c>
      <c r="R509" t="str">
        <f>RIGHT(N509, LEN(N509)-FIND("/",N509))</f>
        <v>nature</v>
      </c>
      <c r="S509" s="13">
        <f>(J509/86400)+25569+(-6/24)</f>
        <v>42052.801203703704</v>
      </c>
      <c r="T509" s="13">
        <f>(I509/86400)+25569+(-6/24)</f>
        <v>42094.762499999997</v>
      </c>
    </row>
    <row r="510" spans="1:20" ht="60" x14ac:dyDescent="0.2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6">
        <f>E510/D510*100</f>
        <v>28.9</v>
      </c>
      <c r="P510" s="8">
        <f>E510/L510</f>
        <v>26.272727272727273</v>
      </c>
      <c r="Q510" t="str">
        <f>LEFT(N510,FIND("/",N510)-1)</f>
        <v>photography</v>
      </c>
      <c r="R510" t="str">
        <f>RIGHT(N510, LEN(N510)-FIND("/",N510))</f>
        <v>nature</v>
      </c>
      <c r="S510" s="13">
        <f>(J510/86400)+25569+(-6/24)</f>
        <v>41838.962951388887</v>
      </c>
      <c r="T510" s="13">
        <f>(I510/86400)+25569+(-6/24)</f>
        <v>41898.962951388887</v>
      </c>
    </row>
    <row r="511" spans="1:20" ht="60" x14ac:dyDescent="0.2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6">
        <f>E511/D511*100</f>
        <v>0.5</v>
      </c>
      <c r="P511" s="8">
        <f>E511/L511</f>
        <v>5</v>
      </c>
      <c r="Q511" t="str">
        <f>LEFT(N511,FIND("/",N511)-1)</f>
        <v>photography</v>
      </c>
      <c r="R511" t="str">
        <f>RIGHT(N511, LEN(N511)-FIND("/",N511))</f>
        <v>places</v>
      </c>
      <c r="S511" s="13">
        <f>(J511/86400)+25569+(-6/24)</f>
        <v>42325.198958333334</v>
      </c>
      <c r="T511" s="13">
        <f>(I511/86400)+25569+(-6/24)</f>
        <v>42357.198958333334</v>
      </c>
    </row>
    <row r="512" spans="1:20" ht="30" x14ac:dyDescent="0.2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>E512/D512*100</f>
        <v>9.3000000000000007</v>
      </c>
      <c r="P512" s="8">
        <f>E512/L512</f>
        <v>31</v>
      </c>
      <c r="Q512" t="str">
        <f>LEFT(N512,FIND("/",N512)-1)</f>
        <v>photography</v>
      </c>
      <c r="R512" t="str">
        <f>RIGHT(N512, LEN(N512)-FIND("/",N512))</f>
        <v>places</v>
      </c>
      <c r="S512" s="13">
        <f>(J512/86400)+25569+(-6/24)</f>
        <v>42246.539965277778</v>
      </c>
      <c r="T512" s="13">
        <f>(I512/86400)+25569+(-6/24)</f>
        <v>42303.638888888891</v>
      </c>
    </row>
    <row r="513" spans="1:20" ht="45" x14ac:dyDescent="0.2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6">
        <f>E513/D513*100</f>
        <v>20.5</v>
      </c>
      <c r="P513" s="8">
        <f>E513/L513</f>
        <v>20.5</v>
      </c>
      <c r="Q513" t="str">
        <f>LEFT(N513,FIND("/",N513)-1)</f>
        <v>photography</v>
      </c>
      <c r="R513" t="str">
        <f>RIGHT(N513, LEN(N513)-FIND("/",N513))</f>
        <v>places</v>
      </c>
      <c r="S513" s="13">
        <f>(J513/86400)+25569+(-6/24)</f>
        <v>42445.462754629625</v>
      </c>
      <c r="T513" s="13">
        <f>(I513/86400)+25569+(-6/24)</f>
        <v>42505.431250000001</v>
      </c>
    </row>
    <row r="514" spans="1:20" ht="60" x14ac:dyDescent="0.2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6">
        <f>E514/D514*100</f>
        <v>101.49999999999999</v>
      </c>
      <c r="P514" s="8">
        <f>E514/L514</f>
        <v>39.03846153846154</v>
      </c>
      <c r="Q514" t="str">
        <f>LEFT(N514,FIND("/",N514)-1)</f>
        <v>music</v>
      </c>
      <c r="R514" t="str">
        <f>RIGHT(N514, LEN(N514)-FIND("/",N514))</f>
        <v>rock</v>
      </c>
      <c r="S514" s="13">
        <f>(J514/86400)+25569+(-6/24)</f>
        <v>41081.819467592592</v>
      </c>
      <c r="T514" s="13">
        <f>(I514/86400)+25569+(-6/24)</f>
        <v>41111.819467592592</v>
      </c>
    </row>
    <row r="515" spans="1:20" ht="30" x14ac:dyDescent="0.2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6">
        <f>E515/D515*100</f>
        <v>112.99999999999999</v>
      </c>
      <c r="P515" s="8">
        <f>E515/L515</f>
        <v>66.470588235294116</v>
      </c>
      <c r="Q515" t="str">
        <f>LEFT(N515,FIND("/",N515)-1)</f>
        <v>music</v>
      </c>
      <c r="R515" t="str">
        <f>RIGHT(N515, LEN(N515)-FIND("/",N515))</f>
        <v>rock</v>
      </c>
      <c r="S515" s="13">
        <f>(J515/86400)+25569+(-6/24)</f>
        <v>41321.089583333334</v>
      </c>
      <c r="T515" s="13">
        <f>(I515/86400)+25569+(-6/24)</f>
        <v>41328.089583333334</v>
      </c>
    </row>
    <row r="516" spans="1:20" ht="45" x14ac:dyDescent="0.2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>E516/D516*100</f>
        <v>118</v>
      </c>
      <c r="P516" s="8">
        <f>E516/L516</f>
        <v>47.2</v>
      </c>
      <c r="Q516" t="str">
        <f>LEFT(N516,FIND("/",N516)-1)</f>
        <v>music</v>
      </c>
      <c r="R516" t="str">
        <f>RIGHT(N516, LEN(N516)-FIND("/",N516))</f>
        <v>rock</v>
      </c>
      <c r="S516" s="13">
        <f>(J516/86400)+25569+(-6/24)</f>
        <v>41243.117303240739</v>
      </c>
      <c r="T516" s="13">
        <f>(I516/86400)+25569+(-6/24)</f>
        <v>41283.117303240739</v>
      </c>
    </row>
    <row r="517" spans="1:20" ht="30" x14ac:dyDescent="0.2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6">
        <f>E517/D517*100</f>
        <v>105</v>
      </c>
      <c r="P517" s="8">
        <f>E517/L517</f>
        <v>38.888888888888886</v>
      </c>
      <c r="Q517" t="str">
        <f>LEFT(N517,FIND("/",N517)-1)</f>
        <v>music</v>
      </c>
      <c r="R517" t="str">
        <f>RIGHT(N517, LEN(N517)-FIND("/",N517))</f>
        <v>rock</v>
      </c>
      <c r="S517" s="13">
        <f>(J517/86400)+25569+(-6/24)</f>
        <v>41288.43712962963</v>
      </c>
      <c r="T517" s="13">
        <f>(I517/86400)+25569+(-6/24)</f>
        <v>41333.642361111109</v>
      </c>
    </row>
    <row r="518" spans="1:20" ht="45" x14ac:dyDescent="0.2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6">
        <f>E518/D518*100</f>
        <v>108</v>
      </c>
      <c r="P518" s="8">
        <f>E518/L518</f>
        <v>33.75</v>
      </c>
      <c r="Q518" t="str">
        <f>LEFT(N518,FIND("/",N518)-1)</f>
        <v>music</v>
      </c>
      <c r="R518" t="str">
        <f>RIGHT(N518, LEN(N518)-FIND("/",N518))</f>
        <v>pop</v>
      </c>
      <c r="S518" s="13">
        <f>(J518/86400)+25569+(-6/24)</f>
        <v>42005.77207175926</v>
      </c>
      <c r="T518" s="13">
        <f>(I518/86400)+25569+(-6/24)</f>
        <v>42035.77207175926</v>
      </c>
    </row>
    <row r="519" spans="1:20" ht="60" x14ac:dyDescent="0.2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6">
        <f>E519/D519*100</f>
        <v>102.60000000000001</v>
      </c>
      <c r="P519" s="8">
        <f>E519/L519</f>
        <v>44.608695652173914</v>
      </c>
      <c r="Q519" t="str">
        <f>LEFT(N519,FIND("/",N519)-1)</f>
        <v>music</v>
      </c>
      <c r="R519" t="str">
        <f>RIGHT(N519, LEN(N519)-FIND("/",N519))</f>
        <v>pop</v>
      </c>
      <c r="S519" s="13">
        <f>(J519/86400)+25569+(-6/24)</f>
        <v>40313.680543981478</v>
      </c>
      <c r="T519" s="13">
        <f>(I519/86400)+25569+(-6/24)</f>
        <v>40363.916666666664</v>
      </c>
    </row>
    <row r="520" spans="1:20" ht="30" x14ac:dyDescent="0.2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6">
        <f>E520/D520*100</f>
        <v>137.416</v>
      </c>
      <c r="P520" s="8">
        <f>E520/L520</f>
        <v>40.416470588235299</v>
      </c>
      <c r="Q520" t="str">
        <f>LEFT(N520,FIND("/",N520)-1)</f>
        <v>music</v>
      </c>
      <c r="R520" t="str">
        <f>RIGHT(N520, LEN(N520)-FIND("/",N520))</f>
        <v>pop</v>
      </c>
      <c r="S520" s="13">
        <f>(J520/86400)+25569+(-6/24)</f>
        <v>40802.483101851853</v>
      </c>
      <c r="T520" s="13">
        <f>(I520/86400)+25569+(-6/24)</f>
        <v>40832.668749999997</v>
      </c>
    </row>
    <row r="521" spans="1:20" ht="30" x14ac:dyDescent="0.2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6">
        <f>E521/D521*100</f>
        <v>117.5</v>
      </c>
      <c r="P521" s="8">
        <f>E521/L521</f>
        <v>47</v>
      </c>
      <c r="Q521" t="str">
        <f>LEFT(N521,FIND("/",N521)-1)</f>
        <v>music</v>
      </c>
      <c r="R521" t="str">
        <f>RIGHT(N521, LEN(N521)-FIND("/",N521))</f>
        <v>pop</v>
      </c>
      <c r="S521" s="13">
        <f>(J521/86400)+25569+(-6/24)</f>
        <v>41802.507719907408</v>
      </c>
      <c r="T521" s="13">
        <f>(I521/86400)+25569+(-6/24)</f>
        <v>41832.507719907408</v>
      </c>
    </row>
    <row r="522" spans="1:20" ht="30" x14ac:dyDescent="0.2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6">
        <f>E522/D522*100</f>
        <v>0</v>
      </c>
      <c r="P522" s="8" t="e">
        <f>E522/L522</f>
        <v>#DIV/0!</v>
      </c>
      <c r="Q522" t="str">
        <f>LEFT(N522,FIND("/",N522)-1)</f>
        <v>music</v>
      </c>
      <c r="R522" t="str">
        <f>RIGHT(N522, LEN(N522)-FIND("/",N522))</f>
        <v>faith</v>
      </c>
      <c r="S522" s="13">
        <f>(J522/86400)+25569+(-6/24)</f>
        <v>42152.656851851847</v>
      </c>
      <c r="T522" s="13">
        <f>(I522/86400)+25569+(-6/24)</f>
        <v>42166.375</v>
      </c>
    </row>
    <row r="523" spans="1:20" ht="45" x14ac:dyDescent="0.2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6">
        <f>E523/D523*100</f>
        <v>11</v>
      </c>
      <c r="P523" s="8">
        <f>E523/L523</f>
        <v>55</v>
      </c>
      <c r="Q523" t="str">
        <f>LEFT(N523,FIND("/",N523)-1)</f>
        <v>music</v>
      </c>
      <c r="R523" t="str">
        <f>RIGHT(N523, LEN(N523)-FIND("/",N523))</f>
        <v>faith</v>
      </c>
      <c r="S523" s="13">
        <f>(J523/86400)+25569+(-6/24)</f>
        <v>42559.56417824074</v>
      </c>
      <c r="T523" s="13">
        <f>(I523/86400)+25569+(-6/24)</f>
        <v>42589.56417824074</v>
      </c>
    </row>
    <row r="524" spans="1:20" ht="45" x14ac:dyDescent="0.2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6">
        <f>E524/D524*100</f>
        <v>0.1</v>
      </c>
      <c r="P524" s="8">
        <f>E524/L524</f>
        <v>1</v>
      </c>
      <c r="Q524" t="str">
        <f>LEFT(N524,FIND("/",N524)-1)</f>
        <v>music</v>
      </c>
      <c r="R524" t="str">
        <f>RIGHT(N524, LEN(N524)-FIND("/",N524))</f>
        <v>faith</v>
      </c>
      <c r="S524" s="13">
        <f>(J524/86400)+25569+(-6/24)</f>
        <v>42435.624212962968</v>
      </c>
      <c r="T524" s="13">
        <f>(I524/86400)+25569+(-6/24)</f>
        <v>42494.582546296297</v>
      </c>
    </row>
    <row r="525" spans="1:20" ht="60" x14ac:dyDescent="0.2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6">
        <f>E525/D525*100</f>
        <v>114.7</v>
      </c>
      <c r="P525" s="8">
        <f>E525/L525</f>
        <v>42.481481481481481</v>
      </c>
      <c r="Q525" t="str">
        <f>LEFT(N525,FIND("/",N525)-1)</f>
        <v>photography</v>
      </c>
      <c r="R525" t="str">
        <f>RIGHT(N525, LEN(N525)-FIND("/",N525))</f>
        <v>photobooks</v>
      </c>
      <c r="S525" s="13">
        <f>(J525/86400)+25569+(-6/24)</f>
        <v>42505.705925925926</v>
      </c>
      <c r="T525" s="13">
        <f>(I525/86400)+25569+(-6/24)</f>
        <v>42565.705925925926</v>
      </c>
    </row>
    <row r="526" spans="1:20" ht="45" x14ac:dyDescent="0.2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6">
        <f>E526/D526*100</f>
        <v>103</v>
      </c>
      <c r="P526" s="8">
        <f>E526/L526</f>
        <v>73.571428571428569</v>
      </c>
      <c r="Q526" t="str">
        <f>LEFT(N526,FIND("/",N526)-1)</f>
        <v>music</v>
      </c>
      <c r="R526" t="str">
        <f>RIGHT(N526, LEN(N526)-FIND("/",N526))</f>
        <v>rock</v>
      </c>
      <c r="S526" s="13">
        <f>(J526/86400)+25569+(-6/24)</f>
        <v>41026.746099537035</v>
      </c>
      <c r="T526" s="13">
        <f>(I526/86400)+25569+(-6/24)</f>
        <v>41041.746099537035</v>
      </c>
    </row>
    <row r="527" spans="1:20" ht="60" x14ac:dyDescent="0.2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6">
        <f>E527/D527*100</f>
        <v>100.149</v>
      </c>
      <c r="P527" s="8">
        <f>E527/L527</f>
        <v>35.767499999999998</v>
      </c>
      <c r="Q527" t="str">
        <f>LEFT(N527,FIND("/",N527)-1)</f>
        <v>music</v>
      </c>
      <c r="R527" t="str">
        <f>RIGHT(N527, LEN(N527)-FIND("/",N527))</f>
        <v>rock</v>
      </c>
      <c r="S527" s="13">
        <f>(J527/86400)+25569+(-6/24)</f>
        <v>40788.536539351851</v>
      </c>
      <c r="T527" s="13">
        <f>(I527/86400)+25569+(-6/24)</f>
        <v>40816.875</v>
      </c>
    </row>
    <row r="528" spans="1:20" ht="45" x14ac:dyDescent="0.2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6">
        <f>E528/D528*100</f>
        <v>205.29999999999998</v>
      </c>
      <c r="P528" s="8">
        <f>E528/L528</f>
        <v>45.62222222222222</v>
      </c>
      <c r="Q528" t="str">
        <f>LEFT(N528,FIND("/",N528)-1)</f>
        <v>music</v>
      </c>
      <c r="R528" t="str">
        <f>RIGHT(N528, LEN(N528)-FIND("/",N528))</f>
        <v>rock</v>
      </c>
      <c r="S528" s="13">
        <f>(J528/86400)+25569+(-6/24)</f>
        <v>42614.472013888888</v>
      </c>
      <c r="T528" s="13">
        <f>(I528/86400)+25569+(-6/24)</f>
        <v>42644.472013888888</v>
      </c>
    </row>
    <row r="529" spans="1:20" ht="90" x14ac:dyDescent="0.2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6">
        <f>E529/D529*100</f>
        <v>100</v>
      </c>
      <c r="P529" s="8">
        <f>E529/L529</f>
        <v>52.631578947368418</v>
      </c>
      <c r="Q529" t="str">
        <f>LEFT(N529,FIND("/",N529)-1)</f>
        <v>music</v>
      </c>
      <c r="R529" t="str">
        <f>RIGHT(N529, LEN(N529)-FIND("/",N529))</f>
        <v>rock</v>
      </c>
      <c r="S529" s="13">
        <f>(J529/86400)+25569+(-6/24)</f>
        <v>42523.083310185189</v>
      </c>
      <c r="T529" s="13">
        <f>(I529/86400)+25569+(-6/24)</f>
        <v>42537.954861111109</v>
      </c>
    </row>
    <row r="530" spans="1:20" ht="60" x14ac:dyDescent="0.2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6">
        <f>E530/D530*100</f>
        <v>135.1</v>
      </c>
      <c r="P530" s="8">
        <f>E530/L530</f>
        <v>51.96153846153846</v>
      </c>
      <c r="Q530" t="str">
        <f>LEFT(N530,FIND("/",N530)-1)</f>
        <v>music</v>
      </c>
      <c r="R530" t="str">
        <f>RIGHT(N530, LEN(N530)-FIND("/",N530))</f>
        <v>indie rock</v>
      </c>
      <c r="S530" s="13">
        <f>(J530/86400)+25569+(-6/24)</f>
        <v>41204.948321759257</v>
      </c>
      <c r="T530" s="13">
        <f>(I530/86400)+25569+(-6/24)</f>
        <v>41240.25</v>
      </c>
    </row>
    <row r="531" spans="1:20" ht="30" x14ac:dyDescent="0.2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6">
        <f>E531/D531*100</f>
        <v>114.5</v>
      </c>
      <c r="P531" s="8">
        <f>E531/L531</f>
        <v>57.25</v>
      </c>
      <c r="Q531" t="str">
        <f>LEFT(N531,FIND("/",N531)-1)</f>
        <v>music</v>
      </c>
      <c r="R531" t="str">
        <f>RIGHT(N531, LEN(N531)-FIND("/",N531))</f>
        <v>indie rock</v>
      </c>
      <c r="S531" s="13">
        <f>(J531/86400)+25569+(-6/24)</f>
        <v>40920.65489583333</v>
      </c>
      <c r="T531" s="13">
        <f>(I531/86400)+25569+(-6/24)</f>
        <v>40951.65489583333</v>
      </c>
    </row>
    <row r="532" spans="1:20" ht="45" x14ac:dyDescent="0.2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6">
        <f>E532/D532*100</f>
        <v>144.5</v>
      </c>
      <c r="P532" s="8">
        <f>E532/L532</f>
        <v>68.80952380952381</v>
      </c>
      <c r="Q532" t="str">
        <f>LEFT(N532,FIND("/",N532)-1)</f>
        <v>music</v>
      </c>
      <c r="R532" t="str">
        <f>RIGHT(N532, LEN(N532)-FIND("/",N532))</f>
        <v>indie rock</v>
      </c>
      <c r="S532" s="13">
        <f>(J532/86400)+25569+(-6/24)</f>
        <v>42365.942974537036</v>
      </c>
      <c r="T532" s="13">
        <f>(I532/86400)+25569+(-6/24)</f>
        <v>42401.5</v>
      </c>
    </row>
    <row r="533" spans="1:20" ht="60" x14ac:dyDescent="0.2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6">
        <f>E533/D533*100</f>
        <v>1.2</v>
      </c>
      <c r="P533" s="8">
        <f>E533/L533</f>
        <v>4</v>
      </c>
      <c r="Q533" t="str">
        <f>LEFT(N533,FIND("/",N533)-1)</f>
        <v>technology</v>
      </c>
      <c r="R533" t="str">
        <f>RIGHT(N533, LEN(N533)-FIND("/",N533))</f>
        <v>gadgets</v>
      </c>
      <c r="S533" s="13">
        <f>(J533/86400)+25569+(-6/24)</f>
        <v>42037.539895833332</v>
      </c>
      <c r="T533" s="13">
        <f>(I533/86400)+25569+(-6/24)</f>
        <v>42067.539895833332</v>
      </c>
    </row>
    <row r="534" spans="1:20" ht="30" x14ac:dyDescent="0.2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6">
        <f>E534/D534*100</f>
        <v>127</v>
      </c>
      <c r="P534" s="8">
        <f>E534/L534</f>
        <v>48.846153846153847</v>
      </c>
      <c r="Q534" t="str">
        <f>LEFT(N534,FIND("/",N534)-1)</f>
        <v>music</v>
      </c>
      <c r="R534" t="str">
        <f>RIGHT(N534, LEN(N534)-FIND("/",N534))</f>
        <v>indie rock</v>
      </c>
      <c r="S534" s="13">
        <f>(J534/86400)+25569+(-6/24)</f>
        <v>41402.308819444443</v>
      </c>
      <c r="T534" s="13">
        <f>(I534/86400)+25569+(-6/24)</f>
        <v>41462.308819444443</v>
      </c>
    </row>
    <row r="535" spans="1:20" ht="60" x14ac:dyDescent="0.2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6">
        <f>E535/D535*100</f>
        <v>7.8</v>
      </c>
      <c r="P535" s="8">
        <f>E535/L535</f>
        <v>26</v>
      </c>
      <c r="Q535" t="str">
        <f>LEFT(N535,FIND("/",N535)-1)</f>
        <v>photography</v>
      </c>
      <c r="R535" t="str">
        <f>RIGHT(N535, LEN(N535)-FIND("/",N535))</f>
        <v>people</v>
      </c>
      <c r="S535" s="13">
        <f>(J535/86400)+25569+(-6/24)</f>
        <v>42181.652037037042</v>
      </c>
      <c r="T535" s="13">
        <f>(I535/86400)+25569+(-6/24)</f>
        <v>42201.652037037042</v>
      </c>
    </row>
    <row r="536" spans="1:20" ht="60" x14ac:dyDescent="0.2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6">
        <f>E536/D536*100</f>
        <v>507.8</v>
      </c>
      <c r="P536" s="8">
        <f>E536/L536</f>
        <v>101.56</v>
      </c>
      <c r="Q536" t="str">
        <f>LEFT(N536,FIND("/",N536)-1)</f>
        <v>technology</v>
      </c>
      <c r="R536" t="str">
        <f>RIGHT(N536, LEN(N536)-FIND("/",N536))</f>
        <v>hardware</v>
      </c>
      <c r="S536" s="13">
        <f>(J536/86400)+25569+(-6/24)</f>
        <v>42289.707175925927</v>
      </c>
      <c r="T536" s="13">
        <f>(I536/86400)+25569+(-6/24)</f>
        <v>42319.748842592591</v>
      </c>
    </row>
    <row r="537" spans="1:20" ht="60" x14ac:dyDescent="0.2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6">
        <f>E537/D537*100</f>
        <v>136</v>
      </c>
      <c r="P537" s="8">
        <f>E537/L537</f>
        <v>35.789473684210527</v>
      </c>
      <c r="Q537" t="str">
        <f>LEFT(N537,FIND("/",N537)-1)</f>
        <v>music</v>
      </c>
      <c r="R537" t="str">
        <f>RIGHT(N537, LEN(N537)-FIND("/",N537))</f>
        <v>indie rock</v>
      </c>
      <c r="S537" s="13">
        <f>(J537/86400)+25569+(-6/24)</f>
        <v>40638.618611111109</v>
      </c>
      <c r="T537" s="13">
        <f>(I537/86400)+25569+(-6/24)</f>
        <v>40668.618611111109</v>
      </c>
    </row>
    <row r="538" spans="1:20" ht="30" x14ac:dyDescent="0.2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6">
        <f>E538/D538*100</f>
        <v>134.61099999999999</v>
      </c>
      <c r="P538" s="8">
        <f>E538/L538</f>
        <v>79.182941176470578</v>
      </c>
      <c r="Q538" t="str">
        <f>LEFT(N538,FIND("/",N538)-1)</f>
        <v>music</v>
      </c>
      <c r="R538" t="str">
        <f>RIGHT(N538, LEN(N538)-FIND("/",N538))</f>
        <v>indie rock</v>
      </c>
      <c r="S538" s="13">
        <f>(J538/86400)+25569+(-6/24)</f>
        <v>40718.589537037034</v>
      </c>
      <c r="T538" s="13">
        <f>(I538/86400)+25569+(-6/24)</f>
        <v>40748.589537037034</v>
      </c>
    </row>
    <row r="539" spans="1:20" ht="60" x14ac:dyDescent="0.2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6">
        <f>E539/D539*100</f>
        <v>1.6</v>
      </c>
      <c r="P539" s="8">
        <f>E539/L539</f>
        <v>5.333333333333333</v>
      </c>
      <c r="Q539" t="str">
        <f>LEFT(N539,FIND("/",N539)-1)</f>
        <v>games</v>
      </c>
      <c r="R539" t="str">
        <f>RIGHT(N539, LEN(N539)-FIND("/",N539))</f>
        <v>video games</v>
      </c>
      <c r="S539" s="13">
        <f>(J539/86400)+25569+(-6/24)</f>
        <v>40618.847210648149</v>
      </c>
      <c r="T539" s="13">
        <f>(I539/86400)+25569+(-6/24)</f>
        <v>40657.040972222225</v>
      </c>
    </row>
    <row r="540" spans="1:20" ht="45" x14ac:dyDescent="0.2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6">
        <f>E540/D540*100</f>
        <v>12.8</v>
      </c>
      <c r="P540" s="8">
        <f>E540/L540</f>
        <v>10.666666666666666</v>
      </c>
      <c r="Q540" t="str">
        <f>LEFT(N540,FIND("/",N540)-1)</f>
        <v>games</v>
      </c>
      <c r="R540" t="str">
        <f>RIGHT(N540, LEN(N540)-FIND("/",N540))</f>
        <v>video games</v>
      </c>
      <c r="S540" s="13">
        <f>(J540/86400)+25569+(-6/24)</f>
        <v>41556.763182870374</v>
      </c>
      <c r="T540" s="13">
        <f>(I540/86400)+25569+(-6/24)</f>
        <v>41586.804849537039</v>
      </c>
    </row>
    <row r="541" spans="1:20" ht="45" x14ac:dyDescent="0.2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6">
        <f>E541/D541*100</f>
        <v>100</v>
      </c>
      <c r="P541" s="8">
        <f>E541/L541</f>
        <v>76.92307692307692</v>
      </c>
      <c r="Q541" t="str">
        <f>LEFT(N541,FIND("/",N541)-1)</f>
        <v>music</v>
      </c>
      <c r="R541" t="str">
        <f>RIGHT(N541, LEN(N541)-FIND("/",N541))</f>
        <v>rock</v>
      </c>
      <c r="S541" s="13">
        <f>(J541/86400)+25569+(-6/24)</f>
        <v>42082.330092592594</v>
      </c>
      <c r="T541" s="13">
        <f>(I541/86400)+25569+(-6/24)</f>
        <v>42112.330092592594</v>
      </c>
    </row>
    <row r="542" spans="1:20" ht="45" x14ac:dyDescent="0.2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6">
        <f>E542/D542*100</f>
        <v>161.4</v>
      </c>
      <c r="P542" s="8">
        <f>E542/L542</f>
        <v>76.857142857142861</v>
      </c>
      <c r="Q542" t="str">
        <f>LEFT(N542,FIND("/",N542)-1)</f>
        <v>music</v>
      </c>
      <c r="R542" t="str">
        <f>RIGHT(N542, LEN(N542)-FIND("/",N542))</f>
        <v>rock</v>
      </c>
      <c r="S542" s="13">
        <f>(J542/86400)+25569+(-6/24)</f>
        <v>42074.921203703707</v>
      </c>
      <c r="T542" s="13">
        <f>(I542/86400)+25569+(-6/24)</f>
        <v>42104.921203703707</v>
      </c>
    </row>
    <row r="543" spans="1:20" ht="60" x14ac:dyDescent="0.2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6">
        <f>E543/D543*100</f>
        <v>101.6</v>
      </c>
      <c r="P543" s="8">
        <f>E543/L543</f>
        <v>42.333333333333336</v>
      </c>
      <c r="Q543" t="str">
        <f>LEFT(N543,FIND("/",N543)-1)</f>
        <v>music</v>
      </c>
      <c r="R543" t="str">
        <f>RIGHT(N543, LEN(N543)-FIND("/",N543))</f>
        <v>electronic music</v>
      </c>
      <c r="S543" s="13">
        <f>(J543/86400)+25569+(-6/24)</f>
        <v>40946.632245370369</v>
      </c>
      <c r="T543" s="13">
        <f>(I543/86400)+25569+(-6/24)</f>
        <v>41005.916666666664</v>
      </c>
    </row>
    <row r="544" spans="1:20" ht="45" x14ac:dyDescent="0.2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6">
        <f>E544/D544*100</f>
        <v>101.49999999999999</v>
      </c>
      <c r="P544" s="8">
        <f>E544/L544</f>
        <v>53.421052631578945</v>
      </c>
      <c r="Q544" t="str">
        <f>LEFT(N544,FIND("/",N544)-1)</f>
        <v>music</v>
      </c>
      <c r="R544" t="str">
        <f>RIGHT(N544, LEN(N544)-FIND("/",N544))</f>
        <v>electronic music</v>
      </c>
      <c r="S544" s="13">
        <f>(J544/86400)+25569+(-6/24)</f>
        <v>42205.468888888892</v>
      </c>
      <c r="T544" s="13">
        <f>(I544/86400)+25569+(-6/24)</f>
        <v>42235.468888888892</v>
      </c>
    </row>
    <row r="545" spans="1:20" ht="60" x14ac:dyDescent="0.2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6">
        <f>E545/D545*100</f>
        <v>1174.49</v>
      </c>
      <c r="P545" s="8">
        <f>E545/L545</f>
        <v>81.561805555555551</v>
      </c>
      <c r="Q545" t="str">
        <f>LEFT(N545,FIND("/",N545)-1)</f>
        <v>games</v>
      </c>
      <c r="R545" t="str">
        <f>RIGHT(N545, LEN(N545)-FIND("/",N545))</f>
        <v>tabletop games</v>
      </c>
      <c r="S545" s="13">
        <f>(J545/86400)+25569+(-6/24)</f>
        <v>42202.028194444443</v>
      </c>
      <c r="T545" s="13">
        <f>(I545/86400)+25569+(-6/24)</f>
        <v>42232.028194444443</v>
      </c>
    </row>
    <row r="546" spans="1:20" ht="60" x14ac:dyDescent="0.2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6">
        <f>E546/D546*100</f>
        <v>806.4</v>
      </c>
      <c r="P546" s="8">
        <f>E546/L546</f>
        <v>49.472392638036808</v>
      </c>
      <c r="Q546" t="str">
        <f>LEFT(N546,FIND("/",N546)-1)</f>
        <v>games</v>
      </c>
      <c r="R546" t="str">
        <f>RIGHT(N546, LEN(N546)-FIND("/",N546))</f>
        <v>tabletop games</v>
      </c>
      <c r="S546" s="13">
        <f>(J546/86400)+25569+(-6/24)</f>
        <v>42766.577546296292</v>
      </c>
      <c r="T546" s="13">
        <f>(I546/86400)+25569+(-6/24)</f>
        <v>42796.577546296292</v>
      </c>
    </row>
    <row r="547" spans="1:20" ht="60" x14ac:dyDescent="0.2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6">
        <f>E547/D547*100</f>
        <v>1867.1</v>
      </c>
      <c r="P547" s="8">
        <f>E547/L547</f>
        <v>90.635922330097088</v>
      </c>
      <c r="Q547" t="str">
        <f>LEFT(N547,FIND("/",N547)-1)</f>
        <v>games</v>
      </c>
      <c r="R547" t="str">
        <f>RIGHT(N547, LEN(N547)-FIND("/",N547))</f>
        <v>tabletop games</v>
      </c>
      <c r="S547" s="13">
        <f>(J547/86400)+25569+(-6/24)</f>
        <v>42702.554814814815</v>
      </c>
      <c r="T547" s="13">
        <f>(I547/86400)+25569+(-6/24)</f>
        <v>42712.554814814815</v>
      </c>
    </row>
    <row r="548" spans="1:20" ht="60" x14ac:dyDescent="0.2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6">
        <f>E548/D548*100</f>
        <v>779.5</v>
      </c>
      <c r="P548" s="8">
        <f>E548/L548</f>
        <v>37.11904761904762</v>
      </c>
      <c r="Q548" t="str">
        <f>LEFT(N548,FIND("/",N548)-1)</f>
        <v>games</v>
      </c>
      <c r="R548" t="str">
        <f>RIGHT(N548, LEN(N548)-FIND("/",N548))</f>
        <v>tabletop games</v>
      </c>
      <c r="S548" s="13">
        <f>(J548/86400)+25569+(-6/24)</f>
        <v>42759.474768518514</v>
      </c>
      <c r="T548" s="13">
        <f>(I548/86400)+25569+(-6/24)</f>
        <v>42780.474768518514</v>
      </c>
    </row>
    <row r="549" spans="1:20" ht="45" x14ac:dyDescent="0.2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6">
        <f>E549/D549*100</f>
        <v>1356.6000000000001</v>
      </c>
      <c r="P549" s="8">
        <f>E549/L549</f>
        <v>14.370762711864407</v>
      </c>
      <c r="Q549" t="str">
        <f>LEFT(N549,FIND("/",N549)-1)</f>
        <v>games</v>
      </c>
      <c r="R549" t="str">
        <f>RIGHT(N549, LEN(N549)-FIND("/",N549))</f>
        <v>tabletop games</v>
      </c>
      <c r="S549" s="13">
        <f>(J549/86400)+25569+(-6/24)</f>
        <v>42315.449490740742</v>
      </c>
      <c r="T549" s="13">
        <f>(I549/86400)+25569+(-6/24)</f>
        <v>42345.449490740742</v>
      </c>
    </row>
    <row r="550" spans="1:20" ht="60" x14ac:dyDescent="0.2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6">
        <f>E550/D550*100</f>
        <v>153.80000000000001</v>
      </c>
      <c r="P550" s="8">
        <f>E550/L550</f>
        <v>48.0625</v>
      </c>
      <c r="Q550" t="str">
        <f>LEFT(N550,FIND("/",N550)-1)</f>
        <v>games</v>
      </c>
      <c r="R550" t="str">
        <f>RIGHT(N550, LEN(N550)-FIND("/",N550))</f>
        <v>tabletop games</v>
      </c>
      <c r="S550" s="13">
        <f>(J550/86400)+25569+(-6/24)</f>
        <v>42020.556701388894</v>
      </c>
      <c r="T550" s="13">
        <f>(I550/86400)+25569+(-6/24)</f>
        <v>42038.916666666672</v>
      </c>
    </row>
    <row r="551" spans="1:20" ht="60" x14ac:dyDescent="0.2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6">
        <f>E551/D551*100</f>
        <v>100.1</v>
      </c>
      <c r="P551" s="8">
        <f>E551/L551</f>
        <v>40.04</v>
      </c>
      <c r="Q551" t="str">
        <f>LEFT(N551,FIND("/",N551)-1)</f>
        <v>music</v>
      </c>
      <c r="R551" t="str">
        <f>RIGHT(N551, LEN(N551)-FIND("/",N551))</f>
        <v>rock</v>
      </c>
      <c r="S551" s="13">
        <f>(J551/86400)+25569+(-6/24)</f>
        <v>41067.577418981484</v>
      </c>
      <c r="T551" s="13">
        <f>(I551/86400)+25569+(-6/24)</f>
        <v>41086.5</v>
      </c>
    </row>
    <row r="552" spans="1:20" ht="30" x14ac:dyDescent="0.2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6">
        <f>E552/D552*100</f>
        <v>100.6</v>
      </c>
      <c r="P552" s="8">
        <f>E552/L552</f>
        <v>52.94736842105263</v>
      </c>
      <c r="Q552" t="str">
        <f>LEFT(N552,FIND("/",N552)-1)</f>
        <v>music</v>
      </c>
      <c r="R552" t="str">
        <f>RIGHT(N552, LEN(N552)-FIND("/",N552))</f>
        <v>rock</v>
      </c>
      <c r="S552" s="13">
        <f>(J552/86400)+25569+(-6/24)</f>
        <v>40947.792233796295</v>
      </c>
      <c r="T552" s="13">
        <f>(I552/86400)+25569+(-6/24)</f>
        <v>40981.915972222225</v>
      </c>
    </row>
    <row r="553" spans="1:20" ht="60" x14ac:dyDescent="0.2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6">
        <f>E553/D553*100</f>
        <v>8</v>
      </c>
      <c r="P553" s="8">
        <f>E553/L553</f>
        <v>11.428571428571429</v>
      </c>
      <c r="Q553" t="str">
        <f>LEFT(N553,FIND("/",N553)-1)</f>
        <v>food</v>
      </c>
      <c r="R553" t="str">
        <f>RIGHT(N553, LEN(N553)-FIND("/",N553))</f>
        <v>small batch</v>
      </c>
      <c r="S553" s="13">
        <f>(J553/86400)+25569+(-6/24)</f>
        <v>42793.772349537037</v>
      </c>
      <c r="T553" s="13">
        <f>(I553/86400)+25569+(-6/24)</f>
        <v>42823.730682870373</v>
      </c>
    </row>
    <row r="554" spans="1:20" ht="60" x14ac:dyDescent="0.2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6">
        <f>E554/D554*100</f>
        <v>0.1</v>
      </c>
      <c r="P554" s="8">
        <f>E554/L554</f>
        <v>1</v>
      </c>
      <c r="Q554" t="str">
        <f>LEFT(N554,FIND("/",N554)-1)</f>
        <v>technology</v>
      </c>
      <c r="R554" t="str">
        <f>RIGHT(N554, LEN(N554)-FIND("/",N554))</f>
        <v>web</v>
      </c>
      <c r="S554" s="13">
        <f>(J554/86400)+25569+(-6/24)</f>
        <v>42515.477650462963</v>
      </c>
      <c r="T554" s="13">
        <f>(I554/86400)+25569+(-6/24)</f>
        <v>42545.477650462963</v>
      </c>
    </row>
    <row r="555" spans="1:20" ht="45" x14ac:dyDescent="0.2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6">
        <f>E555/D555*100</f>
        <v>1.5</v>
      </c>
      <c r="P555" s="8">
        <f>E555/L555</f>
        <v>15</v>
      </c>
      <c r="Q555" t="str">
        <f>LEFT(N555,FIND("/",N555)-1)</f>
        <v>technology</v>
      </c>
      <c r="R555" t="str">
        <f>RIGHT(N555, LEN(N555)-FIND("/",N555))</f>
        <v>web</v>
      </c>
      <c r="S555" s="13">
        <f>(J555/86400)+25569+(-6/24)</f>
        <v>42577.357361111106</v>
      </c>
      <c r="T555" s="13">
        <f>(I555/86400)+25569+(-6/24)</f>
        <v>42607.357361111106</v>
      </c>
    </row>
    <row r="556" spans="1:20" ht="60" x14ac:dyDescent="0.2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6">
        <f>E556/D556*100</f>
        <v>0</v>
      </c>
      <c r="P556" s="8" t="e">
        <f>E556/L556</f>
        <v>#DIV/0!</v>
      </c>
      <c r="Q556" t="str">
        <f>LEFT(N556,FIND("/",N556)-1)</f>
        <v>technology</v>
      </c>
      <c r="R556" t="str">
        <f>RIGHT(N556, LEN(N556)-FIND("/",N556))</f>
        <v>web</v>
      </c>
      <c r="S556" s="13">
        <f>(J556/86400)+25569+(-6/24)</f>
        <v>42103.426180555558</v>
      </c>
      <c r="T556" s="13">
        <f>(I556/86400)+25569+(-6/24)</f>
        <v>42115.426180555558</v>
      </c>
    </row>
    <row r="557" spans="1:20" ht="60" x14ac:dyDescent="0.2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s="8" t="e">
        <f>E557/L557</f>
        <v>#DIV/0!</v>
      </c>
      <c r="Q557" t="str">
        <f>LEFT(N557,FIND("/",N557)-1)</f>
        <v>technology</v>
      </c>
      <c r="R557" t="str">
        <f>RIGHT(N557, LEN(N557)-FIND("/",N557))</f>
        <v>web</v>
      </c>
      <c r="S557" s="13">
        <f>(J557/86400)+25569+(-6/24)</f>
        <v>42346.486400462964</v>
      </c>
      <c r="T557" s="13">
        <f>(I557/86400)+25569+(-6/24)</f>
        <v>42386.708333333328</v>
      </c>
    </row>
    <row r="558" spans="1:20" ht="60" x14ac:dyDescent="0.2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6">
        <f>E558/D558*100</f>
        <v>0.8</v>
      </c>
      <c r="P558" s="8">
        <f>E558/L558</f>
        <v>1</v>
      </c>
      <c r="Q558" t="str">
        <f>LEFT(N558,FIND("/",N558)-1)</f>
        <v>technology</v>
      </c>
      <c r="R558" t="str">
        <f>RIGHT(N558, LEN(N558)-FIND("/",N558))</f>
        <v>web</v>
      </c>
      <c r="S558" s="13">
        <f>(J558/86400)+25569+(-6/24)</f>
        <v>41926.817627314813</v>
      </c>
      <c r="T558" s="13">
        <f>(I558/86400)+25569+(-6/24)</f>
        <v>41956.859293981484</v>
      </c>
    </row>
    <row r="559" spans="1:20" ht="60" x14ac:dyDescent="0.2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6">
        <f>E559/D559*100</f>
        <v>0</v>
      </c>
      <c r="P559" s="8" t="e">
        <f>E559/L559</f>
        <v>#DIV/0!</v>
      </c>
      <c r="Q559" t="str">
        <f>LEFT(N559,FIND("/",N559)-1)</f>
        <v>food</v>
      </c>
      <c r="R559" t="str">
        <f>RIGHT(N559, LEN(N559)-FIND("/",N559))</f>
        <v>food trucks</v>
      </c>
      <c r="S559" s="13">
        <f>(J559/86400)+25569+(-6/24)</f>
        <v>41831.634108796294</v>
      </c>
      <c r="T559" s="13">
        <f>(I559/86400)+25569+(-6/24)</f>
        <v>41861.634108796294</v>
      </c>
    </row>
    <row r="560" spans="1:20" ht="45" x14ac:dyDescent="0.2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6">
        <f>E560/D560*100</f>
        <v>118.5</v>
      </c>
      <c r="P560" s="8">
        <f>E560/L560</f>
        <v>27.558139534883722</v>
      </c>
      <c r="Q560" t="str">
        <f>LEFT(N560,FIND("/",N560)-1)</f>
        <v>music</v>
      </c>
      <c r="R560" t="str">
        <f>RIGHT(N560, LEN(N560)-FIND("/",N560))</f>
        <v>indie rock</v>
      </c>
      <c r="S560" s="13">
        <f>(J560/86400)+25569+(-6/24)</f>
        <v>41025.624201388891</v>
      </c>
      <c r="T560" s="13">
        <f>(I560/86400)+25569+(-6/24)</f>
        <v>41039.458333333336</v>
      </c>
    </row>
    <row r="561" spans="1:20" ht="45" x14ac:dyDescent="0.2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6">
        <f>E561/D561*100</f>
        <v>103.16400000000002</v>
      </c>
      <c r="P561" s="8">
        <f>E561/L561</f>
        <v>28.65666666666667</v>
      </c>
      <c r="Q561" t="str">
        <f>LEFT(N561,FIND("/",N561)-1)</f>
        <v>music</v>
      </c>
      <c r="R561" t="str">
        <f>RIGHT(N561, LEN(N561)-FIND("/",N561))</f>
        <v>indie rock</v>
      </c>
      <c r="S561" s="13">
        <f>(J561/86400)+25569+(-6/24)</f>
        <v>41022.82471064815</v>
      </c>
      <c r="T561" s="13">
        <f>(I561/86400)+25569+(-6/24)</f>
        <v>41052.82471064815</v>
      </c>
    </row>
    <row r="562" spans="1:20" ht="60" x14ac:dyDescent="0.2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6">
        <f>E562/D562*100</f>
        <v>100.1</v>
      </c>
      <c r="P562" s="8">
        <f>E562/L562</f>
        <v>40.04</v>
      </c>
      <c r="Q562" t="str">
        <f>LEFT(N562,FIND("/",N562)-1)</f>
        <v>music</v>
      </c>
      <c r="R562" t="str">
        <f>RIGHT(N562, LEN(N562)-FIND("/",N562))</f>
        <v>indie rock</v>
      </c>
      <c r="S562" s="13">
        <f>(J562/86400)+25569+(-6/24)</f>
        <v>40711.532210648147</v>
      </c>
      <c r="T562" s="13">
        <f>(I562/86400)+25569+(-6/24)</f>
        <v>40756.532210648147</v>
      </c>
    </row>
    <row r="563" spans="1:20" ht="45" x14ac:dyDescent="0.2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6">
        <f>E563/D563*100</f>
        <v>105.60000000000001</v>
      </c>
      <c r="P563" s="8">
        <f>E563/L563</f>
        <v>52.8</v>
      </c>
      <c r="Q563" t="str">
        <f>LEFT(N563,FIND("/",N563)-1)</f>
        <v>music</v>
      </c>
      <c r="R563" t="str">
        <f>RIGHT(N563, LEN(N563)-FIND("/",N563))</f>
        <v>indie rock</v>
      </c>
      <c r="S563" s="13">
        <f>(J563/86400)+25569+(-6/24)</f>
        <v>42017.717442129629</v>
      </c>
      <c r="T563" s="13">
        <f>(I563/86400)+25569+(-6/24)</f>
        <v>42031.717442129629</v>
      </c>
    </row>
    <row r="564" spans="1:20" ht="45" x14ac:dyDescent="0.2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6">
        <f>E564/D564*100</f>
        <v>110.00000000000001</v>
      </c>
      <c r="P564" s="8">
        <f>E564/L564</f>
        <v>100</v>
      </c>
      <c r="Q564" t="str">
        <f>LEFT(N564,FIND("/",N564)-1)</f>
        <v>music</v>
      </c>
      <c r="R564" t="str">
        <f>RIGHT(N564, LEN(N564)-FIND("/",N564))</f>
        <v>classical music</v>
      </c>
      <c r="S564" s="13">
        <f>(J564/86400)+25569+(-6/24)</f>
        <v>40696.398784722223</v>
      </c>
      <c r="T564" s="13">
        <f>(I564/86400)+25569+(-6/24)</f>
        <v>40756.398784722223</v>
      </c>
    </row>
    <row r="565" spans="1:20" ht="45" x14ac:dyDescent="0.2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6">
        <f>E565/D565*100</f>
        <v>0.5</v>
      </c>
      <c r="P565" s="8">
        <f>E565/L565</f>
        <v>1</v>
      </c>
      <c r="Q565" t="str">
        <f>LEFT(N565,FIND("/",N565)-1)</f>
        <v>food</v>
      </c>
      <c r="R565" t="str">
        <f>RIGHT(N565, LEN(N565)-FIND("/",N565))</f>
        <v>food trucks</v>
      </c>
      <c r="S565" s="13">
        <f>(J565/86400)+25569+(-6/24)</f>
        <v>42019.51944444445</v>
      </c>
      <c r="T565" s="13">
        <f>(I565/86400)+25569+(-6/24)</f>
        <v>42079.477777777778</v>
      </c>
    </row>
    <row r="566" spans="1:20" ht="60" x14ac:dyDescent="0.2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6">
        <f>E566/D566*100</f>
        <v>188.39999999999998</v>
      </c>
      <c r="P566" s="8">
        <f>E566/L566</f>
        <v>35.547169811320757</v>
      </c>
      <c r="Q566" t="str">
        <f>LEFT(N566,FIND("/",N566)-1)</f>
        <v>technology</v>
      </c>
      <c r="R566" t="str">
        <f>RIGHT(N566, LEN(N566)-FIND("/",N566))</f>
        <v>space exploration</v>
      </c>
      <c r="S566" s="13">
        <f>(J566/86400)+25569+(-6/24)</f>
        <v>42273.634305555555</v>
      </c>
      <c r="T566" s="13">
        <f>(I566/86400)+25569+(-6/24)</f>
        <v>42300.208333333328</v>
      </c>
    </row>
    <row r="567" spans="1:20" ht="60" x14ac:dyDescent="0.2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6">
        <f>E567/D567*100</f>
        <v>187.3</v>
      </c>
      <c r="P567" s="8">
        <f>E567/L567</f>
        <v>37.46</v>
      </c>
      <c r="Q567" t="str">
        <f>LEFT(N567,FIND("/",N567)-1)</f>
        <v>technology</v>
      </c>
      <c r="R567" t="str">
        <f>RIGHT(N567, LEN(N567)-FIND("/",N567))</f>
        <v>space exploration</v>
      </c>
      <c r="S567" s="13">
        <f>(J567/86400)+25569+(-6/24)</f>
        <v>42636.364745370374</v>
      </c>
      <c r="T567" s="13">
        <f>(I567/86400)+25569+(-6/24)</f>
        <v>42658.791666666672</v>
      </c>
    </row>
    <row r="568" spans="1:20" ht="30" x14ac:dyDescent="0.2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6">
        <f>E568/D568*100</f>
        <v>170.70000000000002</v>
      </c>
      <c r="P568" s="8">
        <f>E568/L568</f>
        <v>60.964285714285715</v>
      </c>
      <c r="Q568" t="str">
        <f>LEFT(N568,FIND("/",N568)-1)</f>
        <v>technology</v>
      </c>
      <c r="R568" t="str">
        <f>RIGHT(N568, LEN(N568)-FIND("/",N568))</f>
        <v>makerspaces</v>
      </c>
      <c r="S568" s="13">
        <f>(J568/86400)+25569+(-6/24)</f>
        <v>42275.33871527778</v>
      </c>
      <c r="T568" s="13">
        <f>(I568/86400)+25569+(-6/24)</f>
        <v>42317.35555555555</v>
      </c>
    </row>
    <row r="569" spans="1:20" ht="60" x14ac:dyDescent="0.2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6">
        <f>E569/D569*100</f>
        <v>10.5</v>
      </c>
      <c r="P569" s="8">
        <f>E569/L569</f>
        <v>52.5</v>
      </c>
      <c r="Q569" t="str">
        <f>LEFT(N569,FIND("/",N569)-1)</f>
        <v>publishing</v>
      </c>
      <c r="R569" t="str">
        <f>RIGHT(N569, LEN(N569)-FIND("/",N569))</f>
        <v>children's books</v>
      </c>
      <c r="S569" s="13">
        <f>(J569/86400)+25569+(-6/24)</f>
        <v>42524.11650462963</v>
      </c>
      <c r="T569" s="13">
        <f>(I569/86400)+25569+(-6/24)</f>
        <v>42567.11650462963</v>
      </c>
    </row>
    <row r="570" spans="1:20" ht="45" x14ac:dyDescent="0.2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6">
        <f>E570/D570*100</f>
        <v>120</v>
      </c>
      <c r="P570" s="8">
        <f>E570/L570</f>
        <v>66.666666666666671</v>
      </c>
      <c r="Q570" t="str">
        <f>LEFT(N570,FIND("/",N570)-1)</f>
        <v>theater</v>
      </c>
      <c r="R570" t="str">
        <f>RIGHT(N570, LEN(N570)-FIND("/",N570))</f>
        <v>plays</v>
      </c>
      <c r="S570" s="13">
        <f>(J570/86400)+25569+(-6/24)</f>
        <v>42026.674976851849</v>
      </c>
      <c r="T570" s="13">
        <f>(I570/86400)+25569+(-6/24)</f>
        <v>42051.957638888889</v>
      </c>
    </row>
    <row r="571" spans="1:20" ht="60" x14ac:dyDescent="0.2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6">
        <f>E571/D571*100</f>
        <v>114.5</v>
      </c>
      <c r="P571" s="8">
        <f>E571/L571</f>
        <v>18.770491803278688</v>
      </c>
      <c r="Q571" t="str">
        <f>LEFT(N571,FIND("/",N571)-1)</f>
        <v>theater</v>
      </c>
      <c r="R571" t="str">
        <f>RIGHT(N571, LEN(N571)-FIND("/",N571))</f>
        <v>plays</v>
      </c>
      <c r="S571" s="13">
        <f>(J571/86400)+25569+(-6/24)</f>
        <v>42103.285254629634</v>
      </c>
      <c r="T571" s="13">
        <f>(I571/86400)+25569+(-6/24)</f>
        <v>42117.285254629634</v>
      </c>
    </row>
    <row r="572" spans="1:20" ht="60" x14ac:dyDescent="0.2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6">
        <f>E572/D572*100</f>
        <v>119.7</v>
      </c>
      <c r="P572" s="8">
        <f>E572/L572</f>
        <v>31.5</v>
      </c>
      <c r="Q572" t="str">
        <f>LEFT(N572,FIND("/",N572)-1)</f>
        <v>theater</v>
      </c>
      <c r="R572" t="str">
        <f>RIGHT(N572, LEN(N572)-FIND("/",N572))</f>
        <v>plays</v>
      </c>
      <c r="S572" s="13">
        <f>(J572/86400)+25569+(-6/24)</f>
        <v>41807.948518518519</v>
      </c>
      <c r="T572" s="13">
        <f>(I572/86400)+25569+(-6/24)</f>
        <v>41837.948518518519</v>
      </c>
    </row>
    <row r="573" spans="1:20" ht="45" x14ac:dyDescent="0.2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6">
        <f>E573/D573*100</f>
        <v>133</v>
      </c>
      <c r="P573" s="8">
        <f>E573/L573</f>
        <v>42.903225806451616</v>
      </c>
      <c r="Q573" t="str">
        <f>LEFT(N573,FIND("/",N573)-1)</f>
        <v>theater</v>
      </c>
      <c r="R573" t="str">
        <f>RIGHT(N573, LEN(N573)-FIND("/",N573))</f>
        <v>plays</v>
      </c>
      <c r="S573" s="13">
        <f>(J573/86400)+25569+(-6/24)</f>
        <v>41948.302847222221</v>
      </c>
      <c r="T573" s="13">
        <f>(I573/86400)+25569+(-6/24)</f>
        <v>42008.302847222221</v>
      </c>
    </row>
    <row r="574" spans="1:20" ht="60" x14ac:dyDescent="0.2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6">
        <f>E574/D574*100</f>
        <v>114.99999999999999</v>
      </c>
      <c r="P574" s="8">
        <f>E574/L574</f>
        <v>50</v>
      </c>
      <c r="Q574" t="str">
        <f>LEFT(N574,FIND("/",N574)-1)</f>
        <v>theater</v>
      </c>
      <c r="R574" t="str">
        <f>RIGHT(N574, LEN(N574)-FIND("/",N574))</f>
        <v>plays</v>
      </c>
      <c r="S574" s="13">
        <f>(J574/86400)+25569+(-6/24)</f>
        <v>41881.203587962962</v>
      </c>
      <c r="T574" s="13">
        <f>(I574/86400)+25569+(-6/24)</f>
        <v>41911.203587962962</v>
      </c>
    </row>
    <row r="575" spans="1:20" ht="60" x14ac:dyDescent="0.2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6">
        <f>E575/D575*100</f>
        <v>100</v>
      </c>
      <c r="P575" s="8">
        <f>E575/L575</f>
        <v>28.571428571428573</v>
      </c>
      <c r="Q575" t="str">
        <f>LEFT(N575,FIND("/",N575)-1)</f>
        <v>theater</v>
      </c>
      <c r="R575" t="str">
        <f>RIGHT(N575, LEN(N575)-FIND("/",N575))</f>
        <v>plays</v>
      </c>
      <c r="S575" s="13">
        <f>(J575/86400)+25569+(-6/24)</f>
        <v>41875.672858796301</v>
      </c>
      <c r="T575" s="13">
        <f>(I575/86400)+25569+(-6/24)</f>
        <v>41905.672858796301</v>
      </c>
    </row>
    <row r="576" spans="1:20" ht="45" x14ac:dyDescent="0.2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6">
        <f>E576/D576*100</f>
        <v>187.09899999999999</v>
      </c>
      <c r="P576" s="8">
        <f>E576/L576</f>
        <v>20.118172043010752</v>
      </c>
      <c r="Q576" t="str">
        <f>LEFT(N576,FIND("/",N576)-1)</f>
        <v>theater</v>
      </c>
      <c r="R576" t="str">
        <f>RIGHT(N576, LEN(N576)-FIND("/",N576))</f>
        <v>plays</v>
      </c>
      <c r="S576" s="13">
        <f>(J576/86400)+25569+(-6/24)</f>
        <v>42313.453900462962</v>
      </c>
      <c r="T576" s="13">
        <f>(I576/86400)+25569+(-6/24)</f>
        <v>42342.75</v>
      </c>
    </row>
    <row r="577" spans="1:20" ht="60" x14ac:dyDescent="0.2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6">
        <f>E577/D577*100</f>
        <v>1</v>
      </c>
      <c r="P577" s="8">
        <f>E577/L577</f>
        <v>10</v>
      </c>
      <c r="Q577" t="str">
        <f>LEFT(N577,FIND("/",N577)-1)</f>
        <v>theater</v>
      </c>
      <c r="R577" t="str">
        <f>RIGHT(N577, LEN(N577)-FIND("/",N577))</f>
        <v>plays</v>
      </c>
      <c r="S577" s="13">
        <f>(J577/86400)+25569+(-6/24)</f>
        <v>42291.489548611113</v>
      </c>
      <c r="T577" s="13">
        <f>(I577/86400)+25569+(-6/24)</f>
        <v>42351.531215277777</v>
      </c>
    </row>
    <row r="578" spans="1:20" ht="45" x14ac:dyDescent="0.2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6">
        <f>E578/D578*100</f>
        <v>41.699999999999996</v>
      </c>
      <c r="P578" s="8">
        <f>E578/L578</f>
        <v>29.785714285714285</v>
      </c>
      <c r="Q578" t="str">
        <f>LEFT(N578,FIND("/",N578)-1)</f>
        <v>theater</v>
      </c>
      <c r="R578" t="str">
        <f>RIGHT(N578, LEN(N578)-FIND("/",N578))</f>
        <v>plays</v>
      </c>
      <c r="S578" s="13">
        <f>(J578/86400)+25569+(-6/24)</f>
        <v>42111.46665509259</v>
      </c>
      <c r="T578" s="13">
        <f>(I578/86400)+25569+(-6/24)</f>
        <v>42131.46665509259</v>
      </c>
    </row>
    <row r="579" spans="1:20" ht="60" x14ac:dyDescent="0.2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6">
        <f>E579/D579*100</f>
        <v>0</v>
      </c>
      <c r="P579" s="8" t="e">
        <f>E579/L579</f>
        <v>#DIV/0!</v>
      </c>
      <c r="Q579" t="str">
        <f>LEFT(N579,FIND("/",N579)-1)</f>
        <v>theater</v>
      </c>
      <c r="R579" t="str">
        <f>RIGHT(N579, LEN(N579)-FIND("/",N579))</f>
        <v>plays</v>
      </c>
      <c r="S579" s="13">
        <f>(J579/86400)+25569+(-6/24)</f>
        <v>41954.295081018514</v>
      </c>
      <c r="T579" s="13">
        <f>(I579/86400)+25569+(-6/24)</f>
        <v>41978.227777777778</v>
      </c>
    </row>
    <row r="580" spans="1:20" ht="45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>E580/D580*100</f>
        <v>61.1</v>
      </c>
      <c r="P580" s="8">
        <f>E580/L580</f>
        <v>203.66666666666666</v>
      </c>
      <c r="Q580" t="str">
        <f>LEFT(N580,FIND("/",N580)-1)</f>
        <v>theater</v>
      </c>
      <c r="R580" t="str">
        <f>RIGHT(N580, LEN(N580)-FIND("/",N580))</f>
        <v>plays</v>
      </c>
      <c r="S580" s="13">
        <f>(J580/86400)+25569+(-6/24)</f>
        <v>42415.148032407407</v>
      </c>
      <c r="T580" s="13">
        <f>(I580/86400)+25569+(-6/24)</f>
        <v>42445.106365740736</v>
      </c>
    </row>
    <row r="581" spans="1:20" ht="30" x14ac:dyDescent="0.2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6">
        <f>E581/D581*100</f>
        <v>100</v>
      </c>
      <c r="P581" s="8">
        <f>E581/L581</f>
        <v>41.666666666666664</v>
      </c>
      <c r="Q581" t="str">
        <f>LEFT(N581,FIND("/",N581)-1)</f>
        <v>theater</v>
      </c>
      <c r="R581" t="str">
        <f>RIGHT(N581, LEN(N581)-FIND("/",N581))</f>
        <v>musical</v>
      </c>
      <c r="S581" s="13">
        <f>(J581/86400)+25569+(-6/24)</f>
        <v>42403.748217592598</v>
      </c>
      <c r="T581" s="13">
        <f>(I581/86400)+25569+(-6/24)</f>
        <v>42433.748217592598</v>
      </c>
    </row>
    <row r="582" spans="1:20" ht="60" x14ac:dyDescent="0.2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6">
        <f>E582/D582*100</f>
        <v>128</v>
      </c>
      <c r="P582" s="8">
        <f>E582/L582</f>
        <v>37.647058823529413</v>
      </c>
      <c r="Q582" t="str">
        <f>LEFT(N582,FIND("/",N582)-1)</f>
        <v>theater</v>
      </c>
      <c r="R582" t="str">
        <f>RIGHT(N582, LEN(N582)-FIND("/",N582))</f>
        <v>musical</v>
      </c>
      <c r="S582" s="13">
        <f>(J582/86400)+25569+(-6/24)</f>
        <v>41912.400729166664</v>
      </c>
      <c r="T582" s="13">
        <f>(I582/86400)+25569+(-6/24)</f>
        <v>41924.957638888889</v>
      </c>
    </row>
    <row r="583" spans="1:20" ht="60" x14ac:dyDescent="0.2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6">
        <f>E583/D583*100</f>
        <v>2.5</v>
      </c>
      <c r="P583" s="8">
        <f>E583/L583</f>
        <v>12.5</v>
      </c>
      <c r="Q583" t="str">
        <f>LEFT(N583,FIND("/",N583)-1)</f>
        <v>theater</v>
      </c>
      <c r="R583" t="str">
        <f>RIGHT(N583, LEN(N583)-FIND("/",N583))</f>
        <v>spaces</v>
      </c>
      <c r="S583" s="13">
        <f>(J583/86400)+25569+(-6/24)</f>
        <v>42297.573113425926</v>
      </c>
      <c r="T583" s="13">
        <f>(I583/86400)+25569+(-6/24)</f>
        <v>42327.614780092597</v>
      </c>
    </row>
    <row r="584" spans="1:20" ht="60" x14ac:dyDescent="0.2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6">
        <f>E584/D584*100</f>
        <v>121.8</v>
      </c>
      <c r="P584" s="8">
        <f>E584/L584</f>
        <v>60.9</v>
      </c>
      <c r="Q584" t="str">
        <f>LEFT(N584,FIND("/",N584)-1)</f>
        <v>theater</v>
      </c>
      <c r="R584" t="str">
        <f>RIGHT(N584, LEN(N584)-FIND("/",N584))</f>
        <v>plays</v>
      </c>
      <c r="S584" s="13">
        <f>(J584/86400)+25569+(-6/24)</f>
        <v>42035.99428240741</v>
      </c>
      <c r="T584" s="13">
        <f>(I584/86400)+25569+(-6/24)</f>
        <v>42064.040972222225</v>
      </c>
    </row>
    <row r="585" spans="1:20" ht="60" x14ac:dyDescent="0.2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6">
        <f>E585/D585*100</f>
        <v>162.5</v>
      </c>
      <c r="P585" s="8">
        <f>E585/L585</f>
        <v>95.588235294117652</v>
      </c>
      <c r="Q585" t="str">
        <f>LEFT(N585,FIND("/",N585)-1)</f>
        <v>theater</v>
      </c>
      <c r="R585" t="str">
        <f>RIGHT(N585, LEN(N585)-FIND("/",N585))</f>
        <v>plays</v>
      </c>
      <c r="S585" s="13">
        <f>(J585/86400)+25569+(-6/24)</f>
        <v>42097.536493055552</v>
      </c>
      <c r="T585" s="13">
        <f>(I585/86400)+25569+(-6/24)</f>
        <v>42127.702083333337</v>
      </c>
    </row>
    <row r="586" spans="1:20" ht="60" x14ac:dyDescent="0.2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6">
        <f>E586/D586*100</f>
        <v>100</v>
      </c>
      <c r="P586" s="8">
        <f>E586/L586</f>
        <v>35.714285714285715</v>
      </c>
      <c r="Q586" t="str">
        <f>LEFT(N586,FIND("/",N586)-1)</f>
        <v>theater</v>
      </c>
      <c r="R586" t="str">
        <f>RIGHT(N586, LEN(N586)-FIND("/",N586))</f>
        <v>spaces</v>
      </c>
      <c r="S586" s="13">
        <f>(J586/86400)+25569+(-6/24)</f>
        <v>42511.11204861111</v>
      </c>
      <c r="T586" s="13">
        <f>(I586/86400)+25569+(-6/24)</f>
        <v>42541.11204861111</v>
      </c>
    </row>
    <row r="587" spans="1:20" x14ac:dyDescent="0.2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6">
        <f>E587/D587*100</f>
        <v>100.29999999999998</v>
      </c>
      <c r="P587" s="8">
        <f>E587/L587</f>
        <v>45.590909090909093</v>
      </c>
      <c r="Q587" t="str">
        <f>LEFT(N587,FIND("/",N587)-1)</f>
        <v>theater</v>
      </c>
      <c r="R587" t="str">
        <f>RIGHT(N587, LEN(N587)-FIND("/",N587))</f>
        <v>spaces</v>
      </c>
      <c r="S587" s="13">
        <f>(J587/86400)+25569+(-6/24)</f>
        <v>42390.588738425926</v>
      </c>
      <c r="T587" s="13">
        <f>(I587/86400)+25569+(-6/24)</f>
        <v>42420.588738425926</v>
      </c>
    </row>
    <row r="588" spans="1:20" ht="60" x14ac:dyDescent="0.2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6">
        <f>E588/D588*100</f>
        <v>127.2</v>
      </c>
      <c r="P588" s="8">
        <f>E588/L588</f>
        <v>50.88</v>
      </c>
      <c r="Q588" t="str">
        <f>LEFT(N588,FIND("/",N588)-1)</f>
        <v>theater</v>
      </c>
      <c r="R588" t="str">
        <f>RIGHT(N588, LEN(N588)-FIND("/",N588))</f>
        <v>spaces</v>
      </c>
      <c r="S588" s="13">
        <f>(J588/86400)+25569+(-6/24)</f>
        <v>42227.794664351852</v>
      </c>
      <c r="T588" s="13">
        <f>(I588/86400)+25569+(-6/24)</f>
        <v>42257.794664351852</v>
      </c>
    </row>
    <row r="589" spans="1:20" ht="45" x14ac:dyDescent="0.2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6">
        <f>E589/D589*100</f>
        <v>100.49999999999999</v>
      </c>
      <c r="P589" s="8">
        <f>E589/L589</f>
        <v>37.222222222222221</v>
      </c>
      <c r="Q589" t="str">
        <f>LEFT(N589,FIND("/",N589)-1)</f>
        <v>theater</v>
      </c>
      <c r="R589" t="str">
        <f>RIGHT(N589, LEN(N589)-FIND("/",N589))</f>
        <v>spaces</v>
      </c>
      <c r="S589" s="13">
        <f>(J589/86400)+25569+(-6/24)</f>
        <v>42373.002280092594</v>
      </c>
      <c r="T589" s="13">
        <f>(I589/86400)+25569+(-6/24)</f>
        <v>42433.002280092594</v>
      </c>
    </row>
    <row r="590" spans="1:20" ht="60" x14ac:dyDescent="0.2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6">
        <f>E590/D590*100</f>
        <v>14.099999999999998</v>
      </c>
      <c r="P590" s="8">
        <f>E590/L590</f>
        <v>20.142857142857142</v>
      </c>
      <c r="Q590" t="str">
        <f>LEFT(N590,FIND("/",N590)-1)</f>
        <v>theater</v>
      </c>
      <c r="R590" t="str">
        <f>RIGHT(N590, LEN(N590)-FIND("/",N590))</f>
        <v>spaces</v>
      </c>
      <c r="S590" s="13">
        <f>(J590/86400)+25569+(-6/24)</f>
        <v>41957.583726851852</v>
      </c>
      <c r="T590" s="13">
        <f>(I590/86400)+25569+(-6/24)</f>
        <v>41987.583726851852</v>
      </c>
    </row>
    <row r="591" spans="1:20" ht="60" x14ac:dyDescent="0.2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6">
        <f>E591/D591*100</f>
        <v>4.1000000000000005</v>
      </c>
      <c r="P591" s="8">
        <f>E591/L591</f>
        <v>10.25</v>
      </c>
      <c r="Q591" t="str">
        <f>LEFT(N591,FIND("/",N591)-1)</f>
        <v>theater</v>
      </c>
      <c r="R591" t="str">
        <f>RIGHT(N591, LEN(N591)-FIND("/",N591))</f>
        <v>spaces</v>
      </c>
      <c r="S591" s="13">
        <f>(J591/86400)+25569+(-6/24)</f>
        <v>42241.179120370369</v>
      </c>
      <c r="T591" s="13">
        <f>(I591/86400)+25569+(-6/24)</f>
        <v>42263.666666666672</v>
      </c>
    </row>
    <row r="592" spans="1:20" ht="45" x14ac:dyDescent="0.2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6">
        <f>E592/D592*100</f>
        <v>0.1</v>
      </c>
      <c r="P592" s="8">
        <f>E592/L592</f>
        <v>1</v>
      </c>
      <c r="Q592" t="str">
        <f>LEFT(N592,FIND("/",N592)-1)</f>
        <v>theater</v>
      </c>
      <c r="R592" t="str">
        <f>RIGHT(N592, LEN(N592)-FIND("/",N592))</f>
        <v>spaces</v>
      </c>
      <c r="S592" s="13">
        <f>(J592/86400)+25569+(-6/24)</f>
        <v>42509.124537037038</v>
      </c>
      <c r="T592" s="13">
        <f>(I592/86400)+25569+(-6/24)</f>
        <v>42517.3</v>
      </c>
    </row>
    <row r="593" spans="1:20" ht="60" x14ac:dyDescent="0.2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6">
        <f>E593/D593*100</f>
        <v>22.5</v>
      </c>
      <c r="P593" s="8">
        <f>E593/L593</f>
        <v>18.75</v>
      </c>
      <c r="Q593" t="str">
        <f>LEFT(N593,FIND("/",N593)-1)</f>
        <v>theater</v>
      </c>
      <c r="R593" t="str">
        <f>RIGHT(N593, LEN(N593)-FIND("/",N593))</f>
        <v>plays</v>
      </c>
      <c r="S593" s="13">
        <f>(J593/86400)+25569+(-6/24)</f>
        <v>42800.470127314809</v>
      </c>
      <c r="T593" s="13">
        <f>(I593/86400)+25569+(-6/24)</f>
        <v>42821.428460648152</v>
      </c>
    </row>
    <row r="594" spans="1:20" ht="60" x14ac:dyDescent="0.2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6">
        <f>E594/D594*100</f>
        <v>100</v>
      </c>
      <c r="P594" s="8">
        <f>E594/L594</f>
        <v>41.666666666666664</v>
      </c>
      <c r="Q594" t="str">
        <f>LEFT(N594,FIND("/",N594)-1)</f>
        <v>theater</v>
      </c>
      <c r="R594" t="str">
        <f>RIGHT(N594, LEN(N594)-FIND("/",N594))</f>
        <v>plays</v>
      </c>
      <c r="S594" s="13">
        <f>(J594/86400)+25569+(-6/24)</f>
        <v>41829.727326388893</v>
      </c>
      <c r="T594" s="13">
        <f>(I594/86400)+25569+(-6/24)</f>
        <v>41836.727326388893</v>
      </c>
    </row>
    <row r="595" spans="1:20" ht="45" x14ac:dyDescent="0.2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6">
        <f>E595/D595*100</f>
        <v>25</v>
      </c>
      <c r="P595" s="8">
        <f>E595/L595</f>
        <v>41.666666666666664</v>
      </c>
      <c r="Q595" t="str">
        <f>LEFT(N595,FIND("/",N595)-1)</f>
        <v>theater</v>
      </c>
      <c r="R595" t="str">
        <f>RIGHT(N595, LEN(N595)-FIND("/",N595))</f>
        <v>musical</v>
      </c>
      <c r="S595" s="13">
        <f>(J595/86400)+25569+(-6/24)</f>
        <v>42242.738680555558</v>
      </c>
      <c r="T595" s="13">
        <f>(I595/86400)+25569+(-6/24)</f>
        <v>42272.738680555558</v>
      </c>
    </row>
    <row r="596" spans="1:20" ht="45" x14ac:dyDescent="0.2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6">
        <f>E596/D596*100</f>
        <v>161</v>
      </c>
      <c r="P596" s="8">
        <f>E596/L596</f>
        <v>57.5</v>
      </c>
      <c r="Q596" t="str">
        <f>LEFT(N596,FIND("/",N596)-1)</f>
        <v>theater</v>
      </c>
      <c r="R596" t="str">
        <f>RIGHT(N596, LEN(N596)-FIND("/",N596))</f>
        <v>plays</v>
      </c>
      <c r="S596" s="13">
        <f>(J596/86400)+25569+(-6/24)</f>
        <v>42446.693831018521</v>
      </c>
      <c r="T596" s="13">
        <f>(I596/86400)+25569+(-6/24)</f>
        <v>42476.693831018521</v>
      </c>
    </row>
    <row r="597" spans="1:20" ht="45" x14ac:dyDescent="0.2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6">
        <f>E597/D597*100</f>
        <v>131.20000000000002</v>
      </c>
      <c r="P597" s="8">
        <f>E597/L597</f>
        <v>50.46153846153846</v>
      </c>
      <c r="Q597" t="str">
        <f>LEFT(N597,FIND("/",N597)-1)</f>
        <v>theater</v>
      </c>
      <c r="R597" t="str">
        <f>RIGHT(N597, LEN(N597)-FIND("/",N597))</f>
        <v>plays</v>
      </c>
      <c r="S597" s="13">
        <f>(J597/86400)+25569+(-6/24)</f>
        <v>42463.56385416667</v>
      </c>
      <c r="T597" s="13">
        <f>(I597/86400)+25569+(-6/24)</f>
        <v>42493.915972222225</v>
      </c>
    </row>
    <row r="598" spans="1:20" ht="60" x14ac:dyDescent="0.2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6">
        <f>E598/D598*100</f>
        <v>106.67999999999999</v>
      </c>
      <c r="P598" s="8">
        <f>E598/L598</f>
        <v>53.339999999999996</v>
      </c>
      <c r="Q598" t="str">
        <f>LEFT(N598,FIND("/",N598)-1)</f>
        <v>theater</v>
      </c>
      <c r="R598" t="str">
        <f>RIGHT(N598, LEN(N598)-FIND("/",N598))</f>
        <v>plays</v>
      </c>
      <c r="S598" s="13">
        <f>(J598/86400)+25569+(-6/24)</f>
        <v>42474.807164351849</v>
      </c>
      <c r="T598" s="13">
        <f>(I598/86400)+25569+(-6/24)</f>
        <v>42504.807164351849</v>
      </c>
    </row>
    <row r="599" spans="1:20" ht="60" x14ac:dyDescent="0.2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6">
        <f>E599/D599*100</f>
        <v>125.89999999999999</v>
      </c>
      <c r="P599" s="8">
        <f>E599/L599</f>
        <v>25.693877551020407</v>
      </c>
      <c r="Q599" t="str">
        <f>LEFT(N599,FIND("/",N599)-1)</f>
        <v>theater</v>
      </c>
      <c r="R599" t="str">
        <f>RIGHT(N599, LEN(N599)-FIND("/",N599))</f>
        <v>plays</v>
      </c>
      <c r="S599" s="13">
        <f>(J599/86400)+25569+(-6/24)</f>
        <v>42608.11583333333</v>
      </c>
      <c r="T599" s="13">
        <f>(I599/86400)+25569+(-6/24)</f>
        <v>42638.11583333333</v>
      </c>
    </row>
    <row r="600" spans="1:20" ht="45" x14ac:dyDescent="0.2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6">
        <f>E600/D600*100</f>
        <v>116.8</v>
      </c>
      <c r="P600" s="8">
        <f>E600/L600</f>
        <v>44.92307692307692</v>
      </c>
      <c r="Q600" t="str">
        <f>LEFT(N600,FIND("/",N600)-1)</f>
        <v>theater</v>
      </c>
      <c r="R600" t="str">
        <f>RIGHT(N600, LEN(N600)-FIND("/",N600))</f>
        <v>plays</v>
      </c>
      <c r="S600" s="13">
        <f>(J600/86400)+25569+(-6/24)</f>
        <v>41837.073009259257</v>
      </c>
      <c r="T600" s="13">
        <f>(I600/86400)+25569+(-6/24)</f>
        <v>41847.708333333336</v>
      </c>
    </row>
    <row r="601" spans="1:20" ht="60" x14ac:dyDescent="0.2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6">
        <f>E601/D601*100</f>
        <v>153.4</v>
      </c>
      <c r="P601" s="8">
        <f>E601/L601</f>
        <v>109.57142857142857</v>
      </c>
      <c r="Q601" t="str">
        <f>LEFT(N601,FIND("/",N601)-1)</f>
        <v>theater</v>
      </c>
      <c r="R601" t="str">
        <f>RIGHT(N601, LEN(N601)-FIND("/",N601))</f>
        <v>plays</v>
      </c>
      <c r="S601" s="13">
        <f>(J601/86400)+25569+(-6/24)</f>
        <v>42512.860787037032</v>
      </c>
      <c r="T601" s="13">
        <f>(I601/86400)+25569+(-6/24)</f>
        <v>42534.458333333328</v>
      </c>
    </row>
    <row r="602" spans="1:20" ht="45" x14ac:dyDescent="0.2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6">
        <f>E602/D602*100</f>
        <v>104.60000000000001</v>
      </c>
      <c r="P602" s="8">
        <f>E602/L602</f>
        <v>45.478260869565219</v>
      </c>
      <c r="Q602" t="str">
        <f>LEFT(N602,FIND("/",N602)-1)</f>
        <v>theater</v>
      </c>
      <c r="R602" t="str">
        <f>RIGHT(N602, LEN(N602)-FIND("/",N602))</f>
        <v>plays</v>
      </c>
      <c r="S602" s="13">
        <f>(J602/86400)+25569+(-6/24)</f>
        <v>41968.949756944443</v>
      </c>
      <c r="T602" s="13">
        <f>(I602/86400)+25569+(-6/24)</f>
        <v>42004.958333333328</v>
      </c>
    </row>
    <row r="603" spans="1:20" ht="45" x14ac:dyDescent="0.2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6">
        <f>E603/D603*100</f>
        <v>103.49999999999999</v>
      </c>
      <c r="P603" s="8">
        <f>E603/L603</f>
        <v>38.333333333333336</v>
      </c>
      <c r="Q603" t="str">
        <f>LEFT(N603,FIND("/",N603)-1)</f>
        <v>theater</v>
      </c>
      <c r="R603" t="str">
        <f>RIGHT(N603, LEN(N603)-FIND("/",N603))</f>
        <v>plays</v>
      </c>
      <c r="S603" s="13">
        <f>(J603/86400)+25569+(-6/24)</f>
        <v>41855.298101851848</v>
      </c>
      <c r="T603" s="13">
        <f>(I603/86400)+25569+(-6/24)</f>
        <v>41875.957638888889</v>
      </c>
    </row>
    <row r="604" spans="1:20" ht="60" x14ac:dyDescent="0.2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6">
        <f>E604/D604*100</f>
        <v>112.00000000000001</v>
      </c>
      <c r="P604" s="8">
        <f>E604/L604</f>
        <v>58.94736842105263</v>
      </c>
      <c r="Q604" t="str">
        <f>LEFT(N604,FIND("/",N604)-1)</f>
        <v>theater</v>
      </c>
      <c r="R604" t="str">
        <f>RIGHT(N604, LEN(N604)-FIND("/",N604))</f>
        <v>plays</v>
      </c>
      <c r="S604" s="13">
        <f>(J604/86400)+25569+(-6/24)</f>
        <v>42572.36681712963</v>
      </c>
      <c r="T604" s="13">
        <f>(I604/86400)+25569+(-6/24)</f>
        <v>42588.875</v>
      </c>
    </row>
    <row r="605" spans="1:20" ht="60" x14ac:dyDescent="0.2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6">
        <f>E605/D605*100</f>
        <v>185.5</v>
      </c>
      <c r="P605" s="8">
        <f>E605/L605</f>
        <v>41.222222222222221</v>
      </c>
      <c r="Q605" t="str">
        <f>LEFT(N605,FIND("/",N605)-1)</f>
        <v>theater</v>
      </c>
      <c r="R605" t="str">
        <f>RIGHT(N605, LEN(N605)-FIND("/",N605))</f>
        <v>plays</v>
      </c>
      <c r="S605" s="13">
        <f>(J605/86400)+25569+(-6/24)</f>
        <v>41861.274837962963</v>
      </c>
      <c r="T605" s="13">
        <f>(I605/86400)+25569+(-6/24)</f>
        <v>41891.274837962963</v>
      </c>
    </row>
    <row r="606" spans="1:20" ht="60" x14ac:dyDescent="0.2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6">
        <f>E606/D606*100</f>
        <v>108.2</v>
      </c>
      <c r="P606" s="8">
        <f>E606/L606</f>
        <v>43.28</v>
      </c>
      <c r="Q606" t="str">
        <f>LEFT(N606,FIND("/",N606)-1)</f>
        <v>theater</v>
      </c>
      <c r="R606" t="str">
        <f>RIGHT(N606, LEN(N606)-FIND("/",N606))</f>
        <v>plays</v>
      </c>
      <c r="S606" s="13">
        <f>(J606/86400)+25569+(-6/24)</f>
        <v>42016.582465277781</v>
      </c>
      <c r="T606" s="13">
        <f>(I606/86400)+25569+(-6/24)</f>
        <v>42040.263888888891</v>
      </c>
    </row>
    <row r="607" spans="1:20" ht="30" x14ac:dyDescent="0.2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6">
        <f>E607/D607*100</f>
        <v>107.80000000000001</v>
      </c>
      <c r="P607" s="8">
        <f>E607/L607</f>
        <v>77</v>
      </c>
      <c r="Q607" t="str">
        <f>LEFT(N607,FIND("/",N607)-1)</f>
        <v>theater</v>
      </c>
      <c r="R607" t="str">
        <f>RIGHT(N607, LEN(N607)-FIND("/",N607))</f>
        <v>plays</v>
      </c>
      <c r="S607" s="13">
        <f>(J607/86400)+25569+(-6/24)</f>
        <v>42402.639027777783</v>
      </c>
      <c r="T607" s="13">
        <f>(I607/86400)+25569+(-6/24)</f>
        <v>42447.597361111111</v>
      </c>
    </row>
    <row r="608" spans="1:20" ht="60" x14ac:dyDescent="0.2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6">
        <f>E608/D608*100</f>
        <v>153.19999999999999</v>
      </c>
      <c r="P608" s="8">
        <f>E608/L608</f>
        <v>41.405405405405403</v>
      </c>
      <c r="Q608" t="str">
        <f>LEFT(N608,FIND("/",N608)-1)</f>
        <v>theater</v>
      </c>
      <c r="R608" t="str">
        <f>RIGHT(N608, LEN(N608)-FIND("/",N608))</f>
        <v>plays</v>
      </c>
      <c r="S608" s="13">
        <f>(J608/86400)+25569+(-6/24)</f>
        <v>41820.389189814814</v>
      </c>
      <c r="T608" s="13">
        <f>(I608/86400)+25569+(-6/24)</f>
        <v>41842.915972222225</v>
      </c>
    </row>
    <row r="609" spans="1:20" ht="60" x14ac:dyDescent="0.2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>E609/D609*100</f>
        <v>127.49999999999999</v>
      </c>
      <c r="P609" s="8">
        <f>E609/L609</f>
        <v>47.222222222222221</v>
      </c>
      <c r="Q609" t="str">
        <f>LEFT(N609,FIND("/",N609)-1)</f>
        <v>theater</v>
      </c>
      <c r="R609" t="str">
        <f>RIGHT(N609, LEN(N609)-FIND("/",N609))</f>
        <v>plays</v>
      </c>
      <c r="S609" s="13">
        <f>(J609/86400)+25569+(-6/24)</f>
        <v>42443.552361111113</v>
      </c>
      <c r="T609" s="13">
        <f>(I609/86400)+25569+(-6/24)</f>
        <v>42473.552361111113</v>
      </c>
    </row>
    <row r="610" spans="1:20" ht="60" x14ac:dyDescent="0.2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6">
        <f>E610/D610*100</f>
        <v>106.3</v>
      </c>
      <c r="P610" s="8">
        <f>E610/L610</f>
        <v>25.30952380952381</v>
      </c>
      <c r="Q610" t="str">
        <f>LEFT(N610,FIND("/",N610)-1)</f>
        <v>theater</v>
      </c>
      <c r="R610" t="str">
        <f>RIGHT(N610, LEN(N610)-FIND("/",N610))</f>
        <v>plays</v>
      </c>
      <c r="S610" s="13">
        <f>(J610/86400)+25569+(-6/24)</f>
        <v>42419.669421296298</v>
      </c>
      <c r="T610" s="13">
        <f>(I610/86400)+25569+(-6/24)</f>
        <v>42435.957638888889</v>
      </c>
    </row>
    <row r="611" spans="1:20" ht="60" x14ac:dyDescent="0.2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>E611/D611*100</f>
        <v>100</v>
      </c>
      <c r="P611" s="8">
        <f>E611/L611</f>
        <v>125</v>
      </c>
      <c r="Q611" t="str">
        <f>LEFT(N611,FIND("/",N611)-1)</f>
        <v>theater</v>
      </c>
      <c r="R611" t="str">
        <f>RIGHT(N611, LEN(N611)-FIND("/",N611))</f>
        <v>plays</v>
      </c>
      <c r="S611" s="13">
        <f>(J611/86400)+25569+(-6/24)</f>
        <v>42297.498738425929</v>
      </c>
      <c r="T611" s="13">
        <f>(I611/86400)+25569+(-6/24)</f>
        <v>42327.540405092594</v>
      </c>
    </row>
    <row r="612" spans="1:20" ht="60" x14ac:dyDescent="0.2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6">
        <f>E612/D612*100</f>
        <v>100</v>
      </c>
      <c r="P612" s="8">
        <f>E612/L612</f>
        <v>58.823529411764703</v>
      </c>
      <c r="Q612" t="str">
        <f>LEFT(N612,FIND("/",N612)-1)</f>
        <v>theater</v>
      </c>
      <c r="R612" t="str">
        <f>RIGHT(N612, LEN(N612)-FIND("/",N612))</f>
        <v>plays</v>
      </c>
      <c r="S612" s="13">
        <f>(J612/86400)+25569+(-6/24)</f>
        <v>42057.286944444444</v>
      </c>
      <c r="T612" s="13">
        <f>(I612/86400)+25569+(-6/24)</f>
        <v>42117.24527777778</v>
      </c>
    </row>
    <row r="613" spans="1:20" x14ac:dyDescent="0.2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6">
        <f>E613/D613*100</f>
        <v>128</v>
      </c>
      <c r="P613" s="8">
        <f>E613/L613</f>
        <v>49.230769230769234</v>
      </c>
      <c r="Q613" t="str">
        <f>LEFT(N613,FIND("/",N613)-1)</f>
        <v>theater</v>
      </c>
      <c r="R613" t="str">
        <f>RIGHT(N613, LEN(N613)-FIND("/",N613))</f>
        <v>plays</v>
      </c>
      <c r="S613" s="13">
        <f>(J613/86400)+25569+(-6/24)</f>
        <v>42521.404328703706</v>
      </c>
      <c r="T613" s="13">
        <f>(I613/86400)+25569+(-6/24)</f>
        <v>42551.404328703706</v>
      </c>
    </row>
    <row r="614" spans="1:20" ht="60" x14ac:dyDescent="0.2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6">
        <f>E614/D614*100</f>
        <v>102</v>
      </c>
      <c r="P614" s="8">
        <f>E614/L614</f>
        <v>24.285714285714285</v>
      </c>
      <c r="Q614" t="str">
        <f>LEFT(N614,FIND("/",N614)-1)</f>
        <v>theater</v>
      </c>
      <c r="R614" t="str">
        <f>RIGHT(N614, LEN(N614)-FIND("/",N614))</f>
        <v>plays</v>
      </c>
      <c r="S614" s="13">
        <f>(J614/86400)+25569+(-6/24)</f>
        <v>42223.144363425927</v>
      </c>
      <c r="T614" s="13">
        <f>(I614/86400)+25569+(-6/24)</f>
        <v>42251.144363425927</v>
      </c>
    </row>
    <row r="615" spans="1:20" ht="60" x14ac:dyDescent="0.2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6">
        <f>E615/D615*100</f>
        <v>103.49999999999999</v>
      </c>
      <c r="P615" s="8">
        <f>E615/L615</f>
        <v>43.125</v>
      </c>
      <c r="Q615" t="str">
        <f>LEFT(N615,FIND("/",N615)-1)</f>
        <v>theater</v>
      </c>
      <c r="R615" t="str">
        <f>RIGHT(N615, LEN(N615)-FIND("/",N615))</f>
        <v>plays</v>
      </c>
      <c r="S615" s="13">
        <f>(J615/86400)+25569+(-6/24)</f>
        <v>42193.846157407403</v>
      </c>
      <c r="T615" s="13">
        <f>(I615/86400)+25569+(-6/24)</f>
        <v>42216.123611111107</v>
      </c>
    </row>
    <row r="616" spans="1:20" ht="45" x14ac:dyDescent="0.2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6">
        <f>E616/D616*100</f>
        <v>100.49999999999999</v>
      </c>
      <c r="P616" s="8">
        <f>E616/L616</f>
        <v>59.117647058823529</v>
      </c>
      <c r="Q616" t="str">
        <f>LEFT(N616,FIND("/",N616)-1)</f>
        <v>theater</v>
      </c>
      <c r="R616" t="str">
        <f>RIGHT(N616, LEN(N616)-FIND("/",N616))</f>
        <v>plays</v>
      </c>
      <c r="S616" s="13">
        <f>(J616/86400)+25569+(-6/24)</f>
        <v>42236.373252314814</v>
      </c>
      <c r="T616" s="13">
        <f>(I616/86400)+25569+(-6/24)</f>
        <v>42282.416666666672</v>
      </c>
    </row>
    <row r="617" spans="1:20" ht="60" x14ac:dyDescent="0.2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6">
        <f>E617/D617*100</f>
        <v>108.80000000000001</v>
      </c>
      <c r="P617" s="8">
        <f>E617/L617</f>
        <v>26.536585365853657</v>
      </c>
      <c r="Q617" t="str">
        <f>LEFT(N617,FIND("/",N617)-1)</f>
        <v>theater</v>
      </c>
      <c r="R617" t="str">
        <f>RIGHT(N617, LEN(N617)-FIND("/",N617))</f>
        <v>plays</v>
      </c>
      <c r="S617" s="13">
        <f>(J617/86400)+25569+(-6/24)</f>
        <v>42135.560694444444</v>
      </c>
      <c r="T617" s="13">
        <f>(I617/86400)+25569+(-6/24)</f>
        <v>42165.560694444444</v>
      </c>
    </row>
    <row r="618" spans="1:20" ht="45" x14ac:dyDescent="0.2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6">
        <f>E618/D618*100</f>
        <v>111.00000000000001</v>
      </c>
      <c r="P618" s="8">
        <f>E618/L618</f>
        <v>58.421052631578945</v>
      </c>
      <c r="Q618" t="str">
        <f>LEFT(N618,FIND("/",N618)-1)</f>
        <v>theater</v>
      </c>
      <c r="R618" t="str">
        <f>RIGHT(N618, LEN(N618)-FIND("/",N618))</f>
        <v>plays</v>
      </c>
      <c r="S618" s="13">
        <f>(J618/86400)+25569+(-6/24)</f>
        <v>41869.490671296298</v>
      </c>
      <c r="T618" s="13">
        <f>(I618/86400)+25569+(-6/24)</f>
        <v>41899.490671296298</v>
      </c>
    </row>
    <row r="619" spans="1:20" ht="45" x14ac:dyDescent="0.2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6">
        <f>E619/D619*100</f>
        <v>287</v>
      </c>
      <c r="P619" s="8">
        <f>E619/L619</f>
        <v>58.571428571428569</v>
      </c>
      <c r="Q619" t="str">
        <f>LEFT(N619,FIND("/",N619)-1)</f>
        <v>theater</v>
      </c>
      <c r="R619" t="str">
        <f>RIGHT(N619, LEN(N619)-FIND("/",N619))</f>
        <v>plays</v>
      </c>
      <c r="S619" s="13">
        <f>(J619/86400)+25569+(-6/24)</f>
        <v>42450.845856481479</v>
      </c>
      <c r="T619" s="13">
        <f>(I619/86400)+25569+(-6/24)</f>
        <v>42464.845856481479</v>
      </c>
    </row>
    <row r="620" spans="1:20" ht="45" x14ac:dyDescent="0.2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6">
        <f>E620/D620*100</f>
        <v>110.1</v>
      </c>
      <c r="P620" s="8">
        <f>E620/L620</f>
        <v>40.777777777777779</v>
      </c>
      <c r="Q620" t="str">
        <f>LEFT(N620,FIND("/",N620)-1)</f>
        <v>theater</v>
      </c>
      <c r="R620" t="str">
        <f>RIGHT(N620, LEN(N620)-FIND("/",N620))</f>
        <v>plays</v>
      </c>
      <c r="S620" s="13">
        <f>(J620/86400)+25569+(-6/24)</f>
        <v>41866.54886574074</v>
      </c>
      <c r="T620" s="13">
        <f>(I620/86400)+25569+(-6/24)</f>
        <v>41884.957638888889</v>
      </c>
    </row>
    <row r="621" spans="1:20" ht="45" x14ac:dyDescent="0.2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6">
        <f>E621/D621*100</f>
        <v>162.30000000000001</v>
      </c>
      <c r="P621" s="8">
        <f>E621/L621</f>
        <v>52.354838709677416</v>
      </c>
      <c r="Q621" t="str">
        <f>LEFT(N621,FIND("/",N621)-1)</f>
        <v>theater</v>
      </c>
      <c r="R621" t="str">
        <f>RIGHT(N621, LEN(N621)-FIND("/",N621))</f>
        <v>plays</v>
      </c>
      <c r="S621" s="13">
        <f>(J621/86400)+25569+(-6/24)</f>
        <v>42203.182129629626</v>
      </c>
      <c r="T621" s="13">
        <f>(I621/86400)+25569+(-6/24)</f>
        <v>42233.182129629626</v>
      </c>
    </row>
    <row r="622" spans="1:20" ht="60" x14ac:dyDescent="0.2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6">
        <f>E622/D622*100</f>
        <v>112.99999999999999</v>
      </c>
      <c r="P622" s="8">
        <f>E622/L622</f>
        <v>66.470588235294116</v>
      </c>
      <c r="Q622" t="str">
        <f>LEFT(N622,FIND("/",N622)-1)</f>
        <v>theater</v>
      </c>
      <c r="R622" t="str">
        <f>RIGHT(N622, LEN(N622)-FIND("/",N622))</f>
        <v>plays</v>
      </c>
      <c r="S622" s="13">
        <f>(J622/86400)+25569+(-6/24)</f>
        <v>42660.882245370369</v>
      </c>
      <c r="T622" s="13">
        <f>(I622/86400)+25569+(-6/24)</f>
        <v>42693.666666666672</v>
      </c>
    </row>
    <row r="623" spans="1:20" ht="30" x14ac:dyDescent="0.2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6">
        <f>E623/D623*100</f>
        <v>100.099</v>
      </c>
      <c r="P623" s="8">
        <f>E623/L623</f>
        <v>47.666190476190479</v>
      </c>
      <c r="Q623" t="str">
        <f>LEFT(N623,FIND("/",N623)-1)</f>
        <v>theater</v>
      </c>
      <c r="R623" t="str">
        <f>RIGHT(N623, LEN(N623)-FIND("/",N623))</f>
        <v>plays</v>
      </c>
      <c r="S623" s="13">
        <f>(J623/86400)+25569+(-6/24)</f>
        <v>41876.971886574072</v>
      </c>
      <c r="T623" s="13">
        <f>(I623/86400)+25569+(-6/24)</f>
        <v>41909.890972222223</v>
      </c>
    </row>
    <row r="624" spans="1:20" ht="75" x14ac:dyDescent="0.2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6">
        <f>E624/D624*100</f>
        <v>5.5</v>
      </c>
      <c r="P624" s="8">
        <f>E624/L624</f>
        <v>18.333333333333332</v>
      </c>
      <c r="Q624" t="str">
        <f>LEFT(N624,FIND("/",N624)-1)</f>
        <v>theater</v>
      </c>
      <c r="R624" t="str">
        <f>RIGHT(N624, LEN(N624)-FIND("/",N624))</f>
        <v>musical</v>
      </c>
      <c r="S624" s="13">
        <f>(J624/86400)+25569+(-6/24)</f>
        <v>42104.531597222223</v>
      </c>
      <c r="T624" s="13">
        <f>(I624/86400)+25569+(-6/24)</f>
        <v>42134.531597222223</v>
      </c>
    </row>
    <row r="625" spans="1:20" ht="60" x14ac:dyDescent="0.2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6">
        <f>E625/D625*100</f>
        <v>0.1</v>
      </c>
      <c r="P625" s="8">
        <f>E625/L625</f>
        <v>1</v>
      </c>
      <c r="Q625" t="str">
        <f>LEFT(N625,FIND("/",N625)-1)</f>
        <v>theater</v>
      </c>
      <c r="R625" t="str">
        <f>RIGHT(N625, LEN(N625)-FIND("/",N625))</f>
        <v>musical</v>
      </c>
      <c r="S625" s="13">
        <f>(J625/86400)+25569+(-6/24)</f>
        <v>42665.720347222217</v>
      </c>
      <c r="T625" s="13">
        <f>(I625/86400)+25569+(-6/24)</f>
        <v>42695.762013888889</v>
      </c>
    </row>
    <row r="626" spans="1:20" ht="60" x14ac:dyDescent="0.2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6">
        <f>E626/D626*100</f>
        <v>103.49999999999999</v>
      </c>
      <c r="P626" s="8">
        <f>E626/L626</f>
        <v>36.964285714285715</v>
      </c>
      <c r="Q626" t="str">
        <f>LEFT(N626,FIND("/",N626)-1)</f>
        <v>theater</v>
      </c>
      <c r="R626" t="str">
        <f>RIGHT(N626, LEN(N626)-FIND("/",N626))</f>
        <v>plays</v>
      </c>
      <c r="S626" s="13">
        <f>(J626/86400)+25569+(-6/24)</f>
        <v>42185.306157407409</v>
      </c>
      <c r="T626" s="13">
        <f>(I626/86400)+25569+(-6/24)</f>
        <v>42208.522916666669</v>
      </c>
    </row>
    <row r="627" spans="1:20" ht="60" x14ac:dyDescent="0.2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6">
        <f>E627/D627*100</f>
        <v>138.19999999999999</v>
      </c>
      <c r="P627" s="8">
        <f>E627/L627</f>
        <v>81.294117647058826</v>
      </c>
      <c r="Q627" t="str">
        <f>LEFT(N627,FIND("/",N627)-1)</f>
        <v>theater</v>
      </c>
      <c r="R627" t="str">
        <f>RIGHT(N627, LEN(N627)-FIND("/",N627))</f>
        <v>plays</v>
      </c>
      <c r="S627" s="13">
        <f>(J627/86400)+25569+(-6/24)</f>
        <v>42136.425196759257</v>
      </c>
      <c r="T627" s="13">
        <f>(I627/86400)+25569+(-6/24)</f>
        <v>42166.425196759257</v>
      </c>
    </row>
    <row r="628" spans="1:20" ht="60" x14ac:dyDescent="0.2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6">
        <f>E628/D628*100</f>
        <v>111.9</v>
      </c>
      <c r="P628" s="8">
        <f>E628/L628</f>
        <v>62.166666666666664</v>
      </c>
      <c r="Q628" t="str">
        <f>LEFT(N628,FIND("/",N628)-1)</f>
        <v>theater</v>
      </c>
      <c r="R628" t="str">
        <f>RIGHT(N628, LEN(N628)-FIND("/",N628))</f>
        <v>plays</v>
      </c>
      <c r="S628" s="13">
        <f>(J628/86400)+25569+(-6/24)</f>
        <v>42374.401504629626</v>
      </c>
      <c r="T628" s="13">
        <f>(I628/86400)+25569+(-6/24)</f>
        <v>42384.401504629626</v>
      </c>
    </row>
    <row r="629" spans="1:20" ht="30" x14ac:dyDescent="0.2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6">
        <f>E629/D629*100</f>
        <v>126</v>
      </c>
      <c r="P629" s="8">
        <f>E629/L629</f>
        <v>74.117647058823536</v>
      </c>
      <c r="Q629" t="str">
        <f>LEFT(N629,FIND("/",N629)-1)</f>
        <v>theater</v>
      </c>
      <c r="R629" t="str">
        <f>RIGHT(N629, LEN(N629)-FIND("/",N629))</f>
        <v>plays</v>
      </c>
      <c r="S629" s="13">
        <f>(J629/86400)+25569+(-6/24)</f>
        <v>41891.71503472222</v>
      </c>
      <c r="T629" s="13">
        <f>(I629/86400)+25569+(-6/24)</f>
        <v>41900.75</v>
      </c>
    </row>
    <row r="630" spans="1:20" ht="45" x14ac:dyDescent="0.2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6">
        <f>E630/D630*100</f>
        <v>186</v>
      </c>
      <c r="P630" s="8">
        <f>E630/L630</f>
        <v>80.869565217391298</v>
      </c>
      <c r="Q630" t="str">
        <f>LEFT(N630,FIND("/",N630)-1)</f>
        <v>theater</v>
      </c>
      <c r="R630" t="str">
        <f>RIGHT(N630, LEN(N630)-FIND("/",N630))</f>
        <v>plays</v>
      </c>
      <c r="S630" s="13">
        <f>(J630/86400)+25569+(-6/24)</f>
        <v>42551.798356481479</v>
      </c>
      <c r="T630" s="13">
        <f>(I630/86400)+25569+(-6/24)</f>
        <v>42572.976388888885</v>
      </c>
    </row>
    <row r="631" spans="1:20" ht="45" x14ac:dyDescent="0.2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6">
        <f>E631/D631*100</f>
        <v>108.25</v>
      </c>
      <c r="P631" s="8">
        <f>E631/L631</f>
        <v>30.928571428571427</v>
      </c>
      <c r="Q631" t="str">
        <f>LEFT(N631,FIND("/",N631)-1)</f>
        <v>theater</v>
      </c>
      <c r="R631" t="str">
        <f>RIGHT(N631, LEN(N631)-FIND("/",N631))</f>
        <v>plays</v>
      </c>
      <c r="S631" s="13">
        <f>(J631/86400)+25569+(-6/24)</f>
        <v>41785.457708333335</v>
      </c>
      <c r="T631" s="13">
        <f>(I631/86400)+25569+(-6/24)</f>
        <v>41815.457708333335</v>
      </c>
    </row>
    <row r="632" spans="1:20" ht="45" x14ac:dyDescent="0.2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6">
        <f>E632/D632*100</f>
        <v>10</v>
      </c>
      <c r="P632" s="8">
        <f>E632/L632</f>
        <v>100</v>
      </c>
      <c r="Q632" t="str">
        <f>LEFT(N632,FIND("/",N632)-1)</f>
        <v>theater</v>
      </c>
      <c r="R632" t="str">
        <f>RIGHT(N632, LEN(N632)-FIND("/",N632))</f>
        <v>plays</v>
      </c>
      <c r="S632" s="13">
        <f>(J632/86400)+25569+(-6/24)</f>
        <v>42203.427766203706</v>
      </c>
      <c r="T632" s="13">
        <f>(I632/86400)+25569+(-6/24)</f>
        <v>42233.427766203706</v>
      </c>
    </row>
    <row r="633" spans="1:20" ht="45" x14ac:dyDescent="0.2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6">
        <f>E633/D633*100</f>
        <v>132.6</v>
      </c>
      <c r="P633" s="8">
        <f>E633/L633</f>
        <v>120.54545454545455</v>
      </c>
      <c r="Q633" t="str">
        <f>LEFT(N633,FIND("/",N633)-1)</f>
        <v>theater</v>
      </c>
      <c r="R633" t="str">
        <f>RIGHT(N633, LEN(N633)-FIND("/",N633))</f>
        <v>musical</v>
      </c>
      <c r="S633" s="13">
        <f>(J633/86400)+25569+(-6/24)</f>
        <v>42402.785567129627</v>
      </c>
      <c r="T633" s="13">
        <f>(I633/86400)+25569+(-6/24)</f>
        <v>42462.743900462963</v>
      </c>
    </row>
    <row r="634" spans="1:20" ht="30" x14ac:dyDescent="0.2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6">
        <f>E634/D634*100</f>
        <v>146</v>
      </c>
      <c r="P634" s="8">
        <f>E634/L634</f>
        <v>38.421052631578945</v>
      </c>
      <c r="Q634" t="str">
        <f>LEFT(N634,FIND("/",N634)-1)</f>
        <v>theater</v>
      </c>
      <c r="R634" t="str">
        <f>RIGHT(N634, LEN(N634)-FIND("/",N634))</f>
        <v>musical</v>
      </c>
      <c r="S634" s="13">
        <f>(J634/86400)+25569+(-6/24)</f>
        <v>42493.607083333336</v>
      </c>
      <c r="T634" s="13">
        <f>(I634/86400)+25569+(-6/24)</f>
        <v>42507.75</v>
      </c>
    </row>
    <row r="635" spans="1:20" ht="60" x14ac:dyDescent="0.2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6">
        <f>E635/D635*100</f>
        <v>114.99999999999999</v>
      </c>
      <c r="P635" s="8">
        <f>E635/L635</f>
        <v>115</v>
      </c>
      <c r="Q635" t="str">
        <f>LEFT(N635,FIND("/",N635)-1)</f>
        <v>theater</v>
      </c>
      <c r="R635" t="str">
        <f>RIGHT(N635, LEN(N635)-FIND("/",N635))</f>
        <v>musical</v>
      </c>
      <c r="S635" s="13">
        <f>(J635/86400)+25569+(-6/24)</f>
        <v>42531.730694444443</v>
      </c>
      <c r="T635" s="13">
        <f>(I635/86400)+25569+(-6/24)</f>
        <v>42561.730694444443</v>
      </c>
    </row>
    <row r="636" spans="1:20" ht="45" x14ac:dyDescent="0.2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6">
        <f>E636/D636*100</f>
        <v>100</v>
      </c>
      <c r="P636" s="8">
        <f>E636/L636</f>
        <v>41.666666666666664</v>
      </c>
      <c r="Q636" t="str">
        <f>LEFT(N636,FIND("/",N636)-1)</f>
        <v>theater</v>
      </c>
      <c r="R636" t="str">
        <f>RIGHT(N636, LEN(N636)-FIND("/",N636))</f>
        <v>plays</v>
      </c>
      <c r="S636" s="13">
        <f>(J636/86400)+25569+(-6/24)</f>
        <v>42059.203923611116</v>
      </c>
      <c r="T636" s="13">
        <f>(I636/86400)+25569+(-6/24)</f>
        <v>42119.162256944444</v>
      </c>
    </row>
    <row r="637" spans="1:20" ht="30" x14ac:dyDescent="0.2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6">
        <f>E637/D637*100</f>
        <v>100.001</v>
      </c>
      <c r="P637" s="8">
        <f>E637/L637</f>
        <v>50.000500000000002</v>
      </c>
      <c r="Q637" t="str">
        <f>LEFT(N637,FIND("/",N637)-1)</f>
        <v>theater</v>
      </c>
      <c r="R637" t="str">
        <f>RIGHT(N637, LEN(N637)-FIND("/",N637))</f>
        <v>plays</v>
      </c>
      <c r="S637" s="13">
        <f>(J637/86400)+25569+(-6/24)</f>
        <v>42207.009918981479</v>
      </c>
      <c r="T637" s="13">
        <f>(I637/86400)+25569+(-6/24)</f>
        <v>42236.708333333328</v>
      </c>
    </row>
    <row r="638" spans="1:20" ht="45" x14ac:dyDescent="0.2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6">
        <f>E638/D638*100</f>
        <v>106.4</v>
      </c>
      <c r="P638" s="8">
        <f>E638/L638</f>
        <v>40.92307692307692</v>
      </c>
      <c r="Q638" t="str">
        <f>LEFT(N638,FIND("/",N638)-1)</f>
        <v>theater</v>
      </c>
      <c r="R638" t="str">
        <f>RIGHT(N638, LEN(N638)-FIND("/",N638))</f>
        <v>plays</v>
      </c>
      <c r="S638" s="13">
        <f>(J638/86400)+25569+(-6/24)</f>
        <v>42183.959537037037</v>
      </c>
      <c r="T638" s="13">
        <f>(I638/86400)+25569+(-6/24)</f>
        <v>42202.626388888893</v>
      </c>
    </row>
    <row r="639" spans="1:20" ht="30" x14ac:dyDescent="0.2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6">
        <f>E639/D639*100</f>
        <v>3.8</v>
      </c>
      <c r="P639" s="8">
        <f>E639/L639</f>
        <v>9.5</v>
      </c>
      <c r="Q639" t="str">
        <f>LEFT(N639,FIND("/",N639)-1)</f>
        <v>theater</v>
      </c>
      <c r="R639" t="str">
        <f>RIGHT(N639, LEN(N639)-FIND("/",N639))</f>
        <v>plays</v>
      </c>
      <c r="S639" s="13">
        <f>(J639/86400)+25569+(-6/24)</f>
        <v>41974.874340277776</v>
      </c>
      <c r="T639" s="13">
        <f>(I639/86400)+25569+(-6/24)</f>
        <v>42004.874340277776</v>
      </c>
    </row>
    <row r="640" spans="1:20" ht="75" x14ac:dyDescent="0.2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6">
        <f>E640/D640*100</f>
        <v>2.5</v>
      </c>
      <c r="P640" s="8">
        <f>E640/L640</f>
        <v>25</v>
      </c>
      <c r="Q640" t="str">
        <f>LEFT(N640,FIND("/",N640)-1)</f>
        <v>theater</v>
      </c>
      <c r="R640" t="str">
        <f>RIGHT(N640, LEN(N640)-FIND("/",N640))</f>
        <v>plays</v>
      </c>
      <c r="S640" s="13">
        <f>(J640/86400)+25569+(-6/24)</f>
        <v>42059.720729166671</v>
      </c>
      <c r="T640" s="13">
        <f>(I640/86400)+25569+(-6/24)</f>
        <v>42089.679062499999</v>
      </c>
    </row>
    <row r="641" spans="1:20" ht="60" x14ac:dyDescent="0.2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6">
        <f>E641/D641*100</f>
        <v>0</v>
      </c>
      <c r="P641" s="8" t="e">
        <f>E641/L641</f>
        <v>#DIV/0!</v>
      </c>
      <c r="Q641" t="str">
        <f>LEFT(N641,FIND("/",N641)-1)</f>
        <v>theater</v>
      </c>
      <c r="R641" t="str">
        <f>RIGHT(N641, LEN(N641)-FIND("/",N641))</f>
        <v>plays</v>
      </c>
      <c r="S641" s="13">
        <f>(J641/86400)+25569+(-6/24)</f>
        <v>41867.402280092589</v>
      </c>
      <c r="T641" s="13">
        <f>(I641/86400)+25569+(-6/24)</f>
        <v>41875.041666666664</v>
      </c>
    </row>
    <row r="642" spans="1:20" ht="60" x14ac:dyDescent="0.2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6">
        <f>E642/D642*100</f>
        <v>5</v>
      </c>
      <c r="P642" s="8">
        <f>E642/L642</f>
        <v>50</v>
      </c>
      <c r="Q642" t="str">
        <f>LEFT(N642,FIND("/",N642)-1)</f>
        <v>theater</v>
      </c>
      <c r="R642" t="str">
        <f>RIGHT(N642, LEN(N642)-FIND("/",N642))</f>
        <v>plays</v>
      </c>
      <c r="S642" s="13">
        <f>(J642/86400)+25569+(-6/24)</f>
        <v>42032.000208333338</v>
      </c>
      <c r="T642" s="13">
        <f>(I642/86400)+25569+(-6/24)</f>
        <v>42063.000208333338</v>
      </c>
    </row>
    <row r="643" spans="1:20" ht="45" x14ac:dyDescent="0.2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6">
        <f>E643/D643*100</f>
        <v>15.299999999999999</v>
      </c>
      <c r="P643" s="8">
        <f>E643/L643</f>
        <v>38.25</v>
      </c>
      <c r="Q643" t="str">
        <f>LEFT(N643,FIND("/",N643)-1)</f>
        <v>theater</v>
      </c>
      <c r="R643" t="str">
        <f>RIGHT(N643, LEN(N643)-FIND("/",N643))</f>
        <v>plays</v>
      </c>
      <c r="S643" s="13">
        <f>(J643/86400)+25569+(-6/24)</f>
        <v>41906.569513888891</v>
      </c>
      <c r="T643" s="13">
        <f>(I643/86400)+25569+(-6/24)</f>
        <v>41938.588888888888</v>
      </c>
    </row>
    <row r="644" spans="1:20" ht="45" x14ac:dyDescent="0.2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6">
        <f>E644/D644*100</f>
        <v>21.099999999999998</v>
      </c>
      <c r="P644" s="8">
        <f>E644/L644</f>
        <v>26.375</v>
      </c>
      <c r="Q644" t="str">
        <f>LEFT(N644,FIND("/",N644)-1)</f>
        <v>theater</v>
      </c>
      <c r="R644" t="str">
        <f>RIGHT(N644, LEN(N644)-FIND("/",N644))</f>
        <v>plays</v>
      </c>
      <c r="S644" s="13">
        <f>(J644/86400)+25569+(-6/24)</f>
        <v>41980.817523148144</v>
      </c>
      <c r="T644" s="13">
        <f>(I644/86400)+25569+(-6/24)</f>
        <v>42040.817523148144</v>
      </c>
    </row>
    <row r="645" spans="1:20" ht="60" x14ac:dyDescent="0.2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6">
        <f>E645/D645*100</f>
        <v>32</v>
      </c>
      <c r="P645" s="8">
        <f>E645/L645</f>
        <v>29.09090909090909</v>
      </c>
      <c r="Q645" t="str">
        <f>LEFT(N645,FIND("/",N645)-1)</f>
        <v>theater</v>
      </c>
      <c r="R645" t="str">
        <f>RIGHT(N645, LEN(N645)-FIND("/",N645))</f>
        <v>plays</v>
      </c>
      <c r="S645" s="13">
        <f>(J645/86400)+25569+(-6/24)</f>
        <v>42493.296851851846</v>
      </c>
      <c r="T645" s="13">
        <f>(I645/86400)+25569+(-6/24)</f>
        <v>42523.296851851846</v>
      </c>
    </row>
    <row r="646" spans="1:20" ht="60" x14ac:dyDescent="0.2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6">
        <f>E646/D646*100</f>
        <v>6</v>
      </c>
      <c r="P646" s="8">
        <f>E646/L646</f>
        <v>15</v>
      </c>
      <c r="Q646" t="str">
        <f>LEFT(N646,FIND("/",N646)-1)</f>
        <v>theater</v>
      </c>
      <c r="R646" t="str">
        <f>RIGHT(N646, LEN(N646)-FIND("/",N646))</f>
        <v>plays</v>
      </c>
      <c r="S646" s="13">
        <f>(J646/86400)+25569+(-6/24)</f>
        <v>42177.714201388888</v>
      </c>
      <c r="T646" s="13">
        <f>(I646/86400)+25569+(-6/24)</f>
        <v>42207.714201388888</v>
      </c>
    </row>
    <row r="647" spans="1:20" ht="45" x14ac:dyDescent="0.2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6">
        <f>E647/D647*100</f>
        <v>16.5</v>
      </c>
      <c r="P647" s="8">
        <f>E647/L647</f>
        <v>27.5</v>
      </c>
      <c r="Q647" t="str">
        <f>LEFT(N647,FIND("/",N647)-1)</f>
        <v>theater</v>
      </c>
      <c r="R647" t="str">
        <f>RIGHT(N647, LEN(N647)-FIND("/",N647))</f>
        <v>plays</v>
      </c>
      <c r="S647" s="13">
        <f>(J647/86400)+25569+(-6/24)</f>
        <v>42031.416898148149</v>
      </c>
      <c r="T647" s="13">
        <f>(I647/86400)+25569+(-6/24)</f>
        <v>42063.875</v>
      </c>
    </row>
    <row r="648" spans="1:20" ht="60" x14ac:dyDescent="0.2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6">
        <f>E648/D648*100</f>
        <v>0.4</v>
      </c>
      <c r="P648" s="8">
        <f>E648/L648</f>
        <v>2</v>
      </c>
      <c r="Q648" t="str">
        <f>LEFT(N648,FIND("/",N648)-1)</f>
        <v>theater</v>
      </c>
      <c r="R648" t="str">
        <f>RIGHT(N648, LEN(N648)-FIND("/",N648))</f>
        <v>plays</v>
      </c>
      <c r="S648" s="13">
        <f>(J648/86400)+25569+(-6/24)</f>
        <v>41812.52443287037</v>
      </c>
      <c r="T648" s="13">
        <f>(I648/86400)+25569+(-6/24)</f>
        <v>41872.52443287037</v>
      </c>
    </row>
    <row r="649" spans="1:20" ht="60" x14ac:dyDescent="0.2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6">
        <f>E649/D649*100</f>
        <v>4.7</v>
      </c>
      <c r="P649" s="8">
        <f>E649/L649</f>
        <v>9.4</v>
      </c>
      <c r="Q649" t="str">
        <f>LEFT(N649,FIND("/",N649)-1)</f>
        <v>theater</v>
      </c>
      <c r="R649" t="str">
        <f>RIGHT(N649, LEN(N649)-FIND("/",N649))</f>
        <v>plays</v>
      </c>
      <c r="S649" s="13">
        <f>(J649/86400)+25569+(-6/24)</f>
        <v>42304.690960648149</v>
      </c>
      <c r="T649" s="13">
        <f>(I649/86400)+25569+(-6/24)</f>
        <v>42328.916666666672</v>
      </c>
    </row>
    <row r="650" spans="1:20" ht="45" x14ac:dyDescent="0.2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6">
        <f>E650/D650*100</f>
        <v>3.2</v>
      </c>
      <c r="P650" s="8">
        <f>E650/L650</f>
        <v>10.666666666666666</v>
      </c>
      <c r="Q650" t="str">
        <f>LEFT(N650,FIND("/",N650)-1)</f>
        <v>theater</v>
      </c>
      <c r="R650" t="str">
        <f>RIGHT(N650, LEN(N650)-FIND("/",N650))</f>
        <v>plays</v>
      </c>
      <c r="S650" s="13">
        <f>(J650/86400)+25569+(-6/24)</f>
        <v>42209.42288194444</v>
      </c>
      <c r="T650" s="13">
        <f>(I650/86400)+25569+(-6/24)</f>
        <v>42223.375</v>
      </c>
    </row>
    <row r="651" spans="1:20" ht="45" x14ac:dyDescent="0.2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6">
        <f>E651/D651*100</f>
        <v>10</v>
      </c>
      <c r="P651" s="8">
        <f>E651/L651</f>
        <v>16.666666666666668</v>
      </c>
      <c r="Q651" t="str">
        <f>LEFT(N651,FIND("/",N651)-1)</f>
        <v>theater</v>
      </c>
      <c r="R651" t="str">
        <f>RIGHT(N651, LEN(N651)-FIND("/",N651))</f>
        <v>plays</v>
      </c>
      <c r="S651" s="13">
        <f>(J651/86400)+25569+(-6/24)</f>
        <v>42188.58293981482</v>
      </c>
      <c r="T651" s="13">
        <f>(I651/86400)+25569+(-6/24)</f>
        <v>42242.522222222222</v>
      </c>
    </row>
    <row r="652" spans="1:20" ht="45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E652/D652*100</f>
        <v>9.9009900990099015E-2</v>
      </c>
      <c r="P652" s="8">
        <f>E652/L652</f>
        <v>1</v>
      </c>
      <c r="Q652" t="str">
        <f>LEFT(N652,FIND("/",N652)-1)</f>
        <v>film &amp; video</v>
      </c>
      <c r="R652" t="str">
        <f>RIGHT(N652, LEN(N652)-FIND("/",N652))</f>
        <v>animation</v>
      </c>
      <c r="S652" s="13">
        <f>(J652/86400)+25569+(-6/24)</f>
        <v>42488.59878472222</v>
      </c>
      <c r="T652" s="13">
        <f>(I652/86400)+25569+(-6/24)</f>
        <v>42508.59878472222</v>
      </c>
    </row>
    <row r="653" spans="1:20" ht="45" x14ac:dyDescent="0.2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>E653/D653*100</f>
        <v>106.19047619047619</v>
      </c>
      <c r="P653" s="8">
        <f>E653/L653</f>
        <v>61.944444444444443</v>
      </c>
      <c r="Q653" t="str">
        <f>LEFT(N653,FIND("/",N653)-1)</f>
        <v>theater</v>
      </c>
      <c r="R653" t="str">
        <f>RIGHT(N653, LEN(N653)-FIND("/",N653))</f>
        <v>plays</v>
      </c>
      <c r="S653" s="13">
        <f>(J653/86400)+25569+(-6/24)</f>
        <v>42498.789629629631</v>
      </c>
      <c r="T653" s="13">
        <f>(I653/86400)+25569+(-6/24)</f>
        <v>42528.789629629631</v>
      </c>
    </row>
    <row r="654" spans="1:20" ht="60" x14ac:dyDescent="0.2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>E654/D654*100</f>
        <v>123.42857142857142</v>
      </c>
      <c r="P654" s="8">
        <f>E654/L654</f>
        <v>43.2</v>
      </c>
      <c r="Q654" t="str">
        <f>LEFT(N654,FIND("/",N654)-1)</f>
        <v>theater</v>
      </c>
      <c r="R654" t="str">
        <f>RIGHT(N654, LEN(N654)-FIND("/",N654))</f>
        <v>plays</v>
      </c>
      <c r="S654" s="13">
        <f>(J654/86400)+25569+(-6/24)</f>
        <v>42556.254490740743</v>
      </c>
      <c r="T654" s="13">
        <f>(I654/86400)+25569+(-6/24)</f>
        <v>42595.040972222225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E655/D655*100</f>
        <v>137.00934579439252</v>
      </c>
      <c r="P655" s="8">
        <f>E655/L655</f>
        <v>34.904761904761905</v>
      </c>
      <c r="Q655" t="str">
        <f>LEFT(N655,FIND("/",N655)-1)</f>
        <v>technology</v>
      </c>
      <c r="R655" t="str">
        <f>RIGHT(N655, LEN(N655)-FIND("/",N655))</f>
        <v>space exploration</v>
      </c>
      <c r="S655" s="13">
        <f>(J655/86400)+25569+(-6/24)</f>
        <v>42493.811793981484</v>
      </c>
      <c r="T655" s="13">
        <f>(I655/86400)+25569+(-6/24)</f>
        <v>42518.811793981484</v>
      </c>
    </row>
    <row r="656" spans="1:20" ht="45" x14ac:dyDescent="0.2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6">
        <f>E656/D656*100</f>
        <v>122.00090909090908</v>
      </c>
      <c r="P656" s="8">
        <f>E656/L656</f>
        <v>28.553404255319148</v>
      </c>
      <c r="Q656" t="str">
        <f>LEFT(N656,FIND("/",N656)-1)</f>
        <v>music</v>
      </c>
      <c r="R656" t="str">
        <f>RIGHT(N656, LEN(N656)-FIND("/",N656))</f>
        <v>metal</v>
      </c>
      <c r="S656" s="13">
        <f>(J656/86400)+25569+(-6/24)</f>
        <v>41694.141840277778</v>
      </c>
      <c r="T656" s="13">
        <f>(I656/86400)+25569+(-6/24)</f>
        <v>41708.333333333336</v>
      </c>
    </row>
    <row r="657" spans="1:20" x14ac:dyDescent="0.2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>E657/D657*100</f>
        <v>0</v>
      </c>
      <c r="P657" s="8" t="e">
        <f>E657/L657</f>
        <v>#DIV/0!</v>
      </c>
      <c r="Q657" t="str">
        <f>LEFT(N657,FIND("/",N657)-1)</f>
        <v>journalism</v>
      </c>
      <c r="R657" t="str">
        <f>RIGHT(N657, LEN(N657)-FIND("/",N657))</f>
        <v>audio</v>
      </c>
      <c r="S657" s="13">
        <f>(J657/86400)+25569+(-6/24)</f>
        <v>42046.54</v>
      </c>
      <c r="T657" s="13">
        <f>(I657/86400)+25569+(-6/24)</f>
        <v>42076.498333333337</v>
      </c>
    </row>
    <row r="658" spans="1:20" ht="60" x14ac:dyDescent="0.2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6">
        <f>E658/D658*100</f>
        <v>0</v>
      </c>
      <c r="P658" s="8" t="e">
        <f>E658/L658</f>
        <v>#DIV/0!</v>
      </c>
      <c r="Q658" t="str">
        <f>LEFT(N658,FIND("/",N658)-1)</f>
        <v>games</v>
      </c>
      <c r="R658" t="str">
        <f>RIGHT(N658, LEN(N658)-FIND("/",N658))</f>
        <v>video games</v>
      </c>
      <c r="S658" s="13">
        <f>(J658/86400)+25569+(-6/24)</f>
        <v>41775.463969907403</v>
      </c>
      <c r="T658" s="13">
        <f>(I658/86400)+25569+(-6/24)</f>
        <v>41805.463969907403</v>
      </c>
    </row>
    <row r="659" spans="1:20" ht="60" x14ac:dyDescent="0.2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6">
        <f>E659/D659*100</f>
        <v>119.90909090909089</v>
      </c>
      <c r="P659" s="8">
        <f>E659/L659</f>
        <v>38.794117647058826</v>
      </c>
      <c r="Q659" t="str">
        <f>LEFT(N659,FIND("/",N659)-1)</f>
        <v>music</v>
      </c>
      <c r="R659" t="str">
        <f>RIGHT(N659, LEN(N659)-FIND("/",N659))</f>
        <v>pop</v>
      </c>
      <c r="S659" s="13">
        <f>(J659/86400)+25569+(-6/24)</f>
        <v>40987.640740740739</v>
      </c>
      <c r="T659" s="13">
        <f>(I659/86400)+25569+(-6/24)</f>
        <v>41017.640740740739</v>
      </c>
    </row>
    <row r="660" spans="1:20" ht="60" x14ac:dyDescent="0.2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6">
        <f>E660/D660*100</f>
        <v>10.454545454545453</v>
      </c>
      <c r="P660" s="8">
        <f>E660/L660</f>
        <v>23</v>
      </c>
      <c r="Q660" t="str">
        <f>LEFT(N660,FIND("/",N660)-1)</f>
        <v>games</v>
      </c>
      <c r="R660" t="str">
        <f>RIGHT(N660, LEN(N660)-FIND("/",N660))</f>
        <v>video games</v>
      </c>
      <c r="S660" s="13">
        <f>(J660/86400)+25569+(-6/24)</f>
        <v>40463.778182870374</v>
      </c>
      <c r="T660" s="13">
        <f>(I660/86400)+25569+(-6/24)</f>
        <v>40511.958333333336</v>
      </c>
    </row>
    <row r="661" spans="1:20" ht="60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E661/D661*100</f>
        <v>102.72727272727273</v>
      </c>
      <c r="P661" s="8">
        <f>E661/L661</f>
        <v>33.235294117647058</v>
      </c>
      <c r="Q661" t="str">
        <f>LEFT(N661,FIND("/",N661)-1)</f>
        <v>music</v>
      </c>
      <c r="R661" t="str">
        <f>RIGHT(N661, LEN(N661)-FIND("/",N661))</f>
        <v>electronic music</v>
      </c>
      <c r="S661" s="13">
        <f>(J661/86400)+25569+(-6/24)</f>
        <v>40997.007222222222</v>
      </c>
      <c r="T661" s="13">
        <f>(I661/86400)+25569+(-6/24)</f>
        <v>41015.007222222222</v>
      </c>
    </row>
    <row r="662" spans="1:20" ht="45" x14ac:dyDescent="0.2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6">
        <f>E662/D662*100</f>
        <v>113.72727272727272</v>
      </c>
      <c r="P662" s="8">
        <f>E662/L662</f>
        <v>65.84210526315789</v>
      </c>
      <c r="Q662" t="str">
        <f>LEFT(N662,FIND("/",N662)-1)</f>
        <v>music</v>
      </c>
      <c r="R662" t="str">
        <f>RIGHT(N662, LEN(N662)-FIND("/",N662))</f>
        <v>indie rock</v>
      </c>
      <c r="S662" s="13">
        <f>(J662/86400)+25569+(-6/24)</f>
        <v>40970.500034722223</v>
      </c>
      <c r="T662" s="13">
        <f>(I662/86400)+25569+(-6/24)</f>
        <v>41030.458368055552</v>
      </c>
    </row>
    <row r="663" spans="1:20" ht="60" x14ac:dyDescent="0.2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6">
        <f>E663/D663*100</f>
        <v>384.09090909090907</v>
      </c>
      <c r="P663" s="8">
        <f>E663/L663</f>
        <v>22.120418848167539</v>
      </c>
      <c r="Q663" t="str">
        <f>LEFT(N663,FIND("/",N663)-1)</f>
        <v>technology</v>
      </c>
      <c r="R663" t="str">
        <f>RIGHT(N663, LEN(N663)-FIND("/",N663))</f>
        <v>hardware</v>
      </c>
      <c r="S663" s="13">
        <f>(J663/86400)+25569+(-6/24)</f>
        <v>41719.637928240743</v>
      </c>
      <c r="T663" s="13">
        <f>(I663/86400)+25569+(-6/24)</f>
        <v>41764.637928240743</v>
      </c>
    </row>
    <row r="664" spans="1:20" ht="60" x14ac:dyDescent="0.2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6">
        <f>E664/D664*100</f>
        <v>102.27272727272727</v>
      </c>
      <c r="P664" s="8">
        <f>E664/L664</f>
        <v>59.210526315789473</v>
      </c>
      <c r="Q664" t="str">
        <f>LEFT(N664,FIND("/",N664)-1)</f>
        <v>theater</v>
      </c>
      <c r="R664" t="str">
        <f>RIGHT(N664, LEN(N664)-FIND("/",N664))</f>
        <v>plays</v>
      </c>
      <c r="S664" s="13">
        <f>(J664/86400)+25569+(-6/24)</f>
        <v>42073.410694444443</v>
      </c>
      <c r="T664" s="13">
        <f>(I664/86400)+25569+(-6/24)</f>
        <v>42094.915972222225</v>
      </c>
    </row>
    <row r="665" spans="1:20" ht="45" x14ac:dyDescent="0.2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6">
        <f>E665/D665*100</f>
        <v>107.72727272727273</v>
      </c>
      <c r="P665" s="8">
        <f>E665/L665</f>
        <v>79</v>
      </c>
      <c r="Q665" t="str">
        <f>LEFT(N665,FIND("/",N665)-1)</f>
        <v>theater</v>
      </c>
      <c r="R665" t="str">
        <f>RIGHT(N665, LEN(N665)-FIND("/",N665))</f>
        <v>plays</v>
      </c>
      <c r="S665" s="13">
        <f>(J665/86400)+25569+(-6/24)</f>
        <v>41856.465069444443</v>
      </c>
      <c r="T665" s="13">
        <f>(I665/86400)+25569+(-6/24)</f>
        <v>41877.465069444443</v>
      </c>
    </row>
    <row r="666" spans="1:20" ht="45" x14ac:dyDescent="0.2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6">
        <f>E666/D666*100</f>
        <v>100</v>
      </c>
      <c r="P666" s="8">
        <f>E666/L666</f>
        <v>73.333333333333329</v>
      </c>
      <c r="Q666" t="str">
        <f>LEFT(N666,FIND("/",N666)-1)</f>
        <v>theater</v>
      </c>
      <c r="R666" t="str">
        <f>RIGHT(N666, LEN(N666)-FIND("/",N666))</f>
        <v>musical</v>
      </c>
      <c r="S666" s="13">
        <f>(J666/86400)+25569+(-6/24)</f>
        <v>42445.348136574074</v>
      </c>
      <c r="T666" s="13">
        <f>(I666/86400)+25569+(-6/24)</f>
        <v>42475.348136574074</v>
      </c>
    </row>
    <row r="667" spans="1:20" ht="4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E667/D667*100</f>
        <v>0</v>
      </c>
      <c r="P667" s="8" t="e">
        <f>E667/L667</f>
        <v>#DIV/0!</v>
      </c>
      <c r="Q667" t="str">
        <f>LEFT(N667,FIND("/",N667)-1)</f>
        <v>film &amp; video</v>
      </c>
      <c r="R667" t="str">
        <f>RIGHT(N667, LEN(N667)-FIND("/",N667))</f>
        <v>drama</v>
      </c>
      <c r="S667" s="13">
        <f>(J667/86400)+25569+(-6/24)</f>
        <v>42033.323009259257</v>
      </c>
      <c r="T667" s="13">
        <f>(I667/86400)+25569+(-6/24)</f>
        <v>42063.323009259257</v>
      </c>
    </row>
    <row r="668" spans="1:20" ht="30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>E668/D668*100</f>
        <v>115.65217391304347</v>
      </c>
      <c r="P668" s="8">
        <f>E668/L668</f>
        <v>44.333333333333336</v>
      </c>
      <c r="Q668" t="str">
        <f>LEFT(N668,FIND("/",N668)-1)</f>
        <v>theater</v>
      </c>
      <c r="R668" t="str">
        <f>RIGHT(N668, LEN(N668)-FIND("/",N668))</f>
        <v>plays</v>
      </c>
      <c r="S668" s="13">
        <f>(J668/86400)+25569+(-6/24)</f>
        <v>42155.670219907406</v>
      </c>
      <c r="T668" s="13">
        <f>(I668/86400)+25569+(-6/24)</f>
        <v>42176.638888888891</v>
      </c>
    </row>
    <row r="669" spans="1:20" ht="45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>E669/D669*100</f>
        <v>0</v>
      </c>
      <c r="P669" s="8" t="e">
        <f>E669/L669</f>
        <v>#DIV/0!</v>
      </c>
      <c r="Q669" t="str">
        <f>LEFT(N669,FIND("/",N669)-1)</f>
        <v>food</v>
      </c>
      <c r="R669" t="str">
        <f>RIGHT(N669, LEN(N669)-FIND("/",N669))</f>
        <v>restaurants</v>
      </c>
      <c r="S669" s="13">
        <f>(J669/86400)+25569+(-6/24)</f>
        <v>41971.626863425925</v>
      </c>
      <c r="T669" s="13">
        <f>(I669/86400)+25569+(-6/24)</f>
        <v>41986.626863425925</v>
      </c>
    </row>
    <row r="670" spans="1:20" ht="60" x14ac:dyDescent="0.2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6">
        <f>E670/D670*100</f>
        <v>173.33333333333334</v>
      </c>
      <c r="P670" s="8">
        <f>E670/L670</f>
        <v>86.666666666666671</v>
      </c>
      <c r="Q670" t="str">
        <f>LEFT(N670,FIND("/",N670)-1)</f>
        <v>film &amp; video</v>
      </c>
      <c r="R670" t="str">
        <f>RIGHT(N670, LEN(N670)-FIND("/",N670))</f>
        <v>shorts</v>
      </c>
      <c r="S670" s="13">
        <f>(J670/86400)+25569+(-6/24)</f>
        <v>41432.76829861111</v>
      </c>
      <c r="T670" s="13">
        <f>(I670/86400)+25569+(-6/24)</f>
        <v>41462.76829861111</v>
      </c>
    </row>
    <row r="671" spans="1:20" ht="60" x14ac:dyDescent="0.2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6">
        <f>E671/D671*100</f>
        <v>125.49999999999999</v>
      </c>
      <c r="P671" s="8">
        <f>E671/L671</f>
        <v>71.714285714285708</v>
      </c>
      <c r="Q671" t="str">
        <f>LEFT(N671,FIND("/",N671)-1)</f>
        <v>film &amp; video</v>
      </c>
      <c r="R671" t="str">
        <f>RIGHT(N671, LEN(N671)-FIND("/",N671))</f>
        <v>shorts</v>
      </c>
      <c r="S671" s="13">
        <f>(J671/86400)+25569+(-6/24)</f>
        <v>40778.875428240739</v>
      </c>
      <c r="T671" s="13">
        <f>(I671/86400)+25569+(-6/24)</f>
        <v>40808.875428240739</v>
      </c>
    </row>
    <row r="672" spans="1:20" x14ac:dyDescent="0.2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6">
        <f>E672/D672*100</f>
        <v>0</v>
      </c>
      <c r="P672" s="8" t="e">
        <f>E672/L672</f>
        <v>#DIV/0!</v>
      </c>
      <c r="Q672" t="str">
        <f>LEFT(N672,FIND("/",N672)-1)</f>
        <v>film &amp; video</v>
      </c>
      <c r="R672" t="str">
        <f>RIGHT(N672, LEN(N672)-FIND("/",N672))</f>
        <v>science fiction</v>
      </c>
      <c r="S672" s="13">
        <f>(J672/86400)+25569+(-6/24)</f>
        <v>42541.587511574078</v>
      </c>
      <c r="T672" s="13">
        <f>(I672/86400)+25569+(-6/24)</f>
        <v>42556.75</v>
      </c>
    </row>
    <row r="673" spans="1:20" ht="45" x14ac:dyDescent="0.2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6">
        <f>E673/D673*100</f>
        <v>33.416666666666664</v>
      </c>
      <c r="P673" s="8">
        <f>E673/L673</f>
        <v>30.846153846153847</v>
      </c>
      <c r="Q673" t="str">
        <f>LEFT(N673,FIND("/",N673)-1)</f>
        <v>film &amp; video</v>
      </c>
      <c r="R673" t="str">
        <f>RIGHT(N673, LEN(N673)-FIND("/",N673))</f>
        <v>drama</v>
      </c>
      <c r="S673" s="13">
        <f>(J673/86400)+25569+(-6/24)</f>
        <v>42067.741238425922</v>
      </c>
      <c r="T673" s="13">
        <f>(I673/86400)+25569+(-6/24)</f>
        <v>42107.541666666672</v>
      </c>
    </row>
    <row r="674" spans="1:20" ht="60" x14ac:dyDescent="0.2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6">
        <f>E674/D674*100</f>
        <v>130.41666666666666</v>
      </c>
      <c r="P674" s="8">
        <f>E674/L674</f>
        <v>86.944444444444443</v>
      </c>
      <c r="Q674" t="str">
        <f>LEFT(N674,FIND("/",N674)-1)</f>
        <v>theater</v>
      </c>
      <c r="R674" t="str">
        <f>RIGHT(N674, LEN(N674)-FIND("/",N674))</f>
        <v>plays</v>
      </c>
      <c r="S674" s="13">
        <f>(J674/86400)+25569+(-6/24)</f>
        <v>42724.781180555554</v>
      </c>
      <c r="T674" s="13">
        <f>(I674/86400)+25569+(-6/24)</f>
        <v>42745.958333333328</v>
      </c>
    </row>
    <row r="675" spans="1:20" ht="45" x14ac:dyDescent="0.2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6">
        <f>E675/D675*100</f>
        <v>0</v>
      </c>
      <c r="P675" s="8" t="e">
        <f>E675/L675</f>
        <v>#DIV/0!</v>
      </c>
      <c r="Q675" t="str">
        <f>LEFT(N675,FIND("/",N675)-1)</f>
        <v>technology</v>
      </c>
      <c r="R675" t="str">
        <f>RIGHT(N675, LEN(N675)-FIND("/",N675))</f>
        <v>wearables</v>
      </c>
      <c r="S675" s="13">
        <f>(J675/86400)+25569+(-6/24)</f>
        <v>41837.734976851854</v>
      </c>
      <c r="T675" s="13">
        <f>(I675/86400)+25569+(-6/24)</f>
        <v>41870.780555555553</v>
      </c>
    </row>
    <row r="676" spans="1:20" ht="60" x14ac:dyDescent="0.2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6">
        <f>E676/D676*100</f>
        <v>114.16666666666666</v>
      </c>
      <c r="P676" s="8">
        <f>E676/L676</f>
        <v>80.588235294117652</v>
      </c>
      <c r="Q676" t="str">
        <f>LEFT(N676,FIND("/",N676)-1)</f>
        <v>music</v>
      </c>
      <c r="R676" t="str">
        <f>RIGHT(N676, LEN(N676)-FIND("/",N676))</f>
        <v>rock</v>
      </c>
      <c r="S676" s="13">
        <f>(J676/86400)+25569+(-6/24)</f>
        <v>41549.377615740741</v>
      </c>
      <c r="T676" s="13">
        <f>(I676/86400)+25569+(-6/24)</f>
        <v>41579.377615740741</v>
      </c>
    </row>
    <row r="677" spans="1:20" ht="45" x14ac:dyDescent="0.2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6">
        <f>E677/D677*100</f>
        <v>100</v>
      </c>
      <c r="P677" s="8">
        <f>E677/L677</f>
        <v>50</v>
      </c>
      <c r="Q677" t="str">
        <f>LEFT(N677,FIND("/",N677)-1)</f>
        <v>music</v>
      </c>
      <c r="R677" t="str">
        <f>RIGHT(N677, LEN(N677)-FIND("/",N677))</f>
        <v>metal</v>
      </c>
      <c r="S677" s="13">
        <f>(J677/86400)+25569+(-6/24)</f>
        <v>42291.331377314811</v>
      </c>
      <c r="T677" s="13">
        <f>(I677/86400)+25569+(-6/24)</f>
        <v>42333.373043981483</v>
      </c>
    </row>
    <row r="678" spans="1:20" ht="60" x14ac:dyDescent="0.2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6">
        <f>E678/D678*100</f>
        <v>144.00583333333333</v>
      </c>
      <c r="P678" s="8">
        <f>E678/L678</f>
        <v>22.737763157894737</v>
      </c>
      <c r="Q678" t="str">
        <f>LEFT(N678,FIND("/",N678)-1)</f>
        <v>music</v>
      </c>
      <c r="R678" t="str">
        <f>RIGHT(N678, LEN(N678)-FIND("/",N678))</f>
        <v>metal</v>
      </c>
      <c r="S678" s="13">
        <f>(J678/86400)+25569+(-6/24)</f>
        <v>42079.495578703703</v>
      </c>
      <c r="T678" s="13">
        <f>(I678/86400)+25569+(-6/24)</f>
        <v>42109.707638888889</v>
      </c>
    </row>
    <row r="679" spans="1:20" ht="60" x14ac:dyDescent="0.2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>E679/D679*100</f>
        <v>130.25</v>
      </c>
      <c r="P679" s="8">
        <f>E679/L679</f>
        <v>24.421875</v>
      </c>
      <c r="Q679" t="str">
        <f>LEFT(N679,FIND("/",N679)-1)</f>
        <v>publishing</v>
      </c>
      <c r="R679" t="str">
        <f>RIGHT(N679, LEN(N679)-FIND("/",N679))</f>
        <v>nonfiction</v>
      </c>
      <c r="S679" s="13">
        <f>(J679/86400)+25569+(-6/24)</f>
        <v>42502.557627314818</v>
      </c>
      <c r="T679" s="13">
        <f>(I679/86400)+25569+(-6/24)</f>
        <v>42532.557627314818</v>
      </c>
    </row>
    <row r="680" spans="1:20" ht="45" x14ac:dyDescent="0.2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6">
        <f>E680/D680*100</f>
        <v>8.3333333333333321</v>
      </c>
      <c r="P680" s="8">
        <f>E680/L680</f>
        <v>100</v>
      </c>
      <c r="Q680" t="str">
        <f>LEFT(N680,FIND("/",N680)-1)</f>
        <v>publishing</v>
      </c>
      <c r="R680" t="str">
        <f>RIGHT(N680, LEN(N680)-FIND("/",N680))</f>
        <v>fiction</v>
      </c>
      <c r="S680" s="13">
        <f>(J680/86400)+25569+(-6/24)</f>
        <v>41991.463460648149</v>
      </c>
      <c r="T680" s="13">
        <f>(I680/86400)+25569+(-6/24)</f>
        <v>42050.401388888888</v>
      </c>
    </row>
    <row r="681" spans="1:20" ht="60" x14ac:dyDescent="0.2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6">
        <f>E681/D681*100</f>
        <v>215</v>
      </c>
      <c r="P681" s="8">
        <f>E681/L681</f>
        <v>78.181818181818187</v>
      </c>
      <c r="Q681" t="str">
        <f>LEFT(N681,FIND("/",N681)-1)</f>
        <v>photography</v>
      </c>
      <c r="R681" t="str">
        <f>RIGHT(N681, LEN(N681)-FIND("/",N681))</f>
        <v>photobooks</v>
      </c>
      <c r="S681" s="13">
        <f>(J681/86400)+25569+(-6/24)</f>
        <v>40254.200335648144</v>
      </c>
      <c r="T681" s="13">
        <f>(I681/86400)+25569+(-6/24)</f>
        <v>40313.090277777781</v>
      </c>
    </row>
    <row r="682" spans="1:20" ht="60" x14ac:dyDescent="0.2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6">
        <f>E682/D682*100</f>
        <v>0</v>
      </c>
      <c r="P682" s="8" t="e">
        <f>E682/L682</f>
        <v>#DIV/0!</v>
      </c>
      <c r="Q682" t="str">
        <f>LEFT(N682,FIND("/",N682)-1)</f>
        <v>photography</v>
      </c>
      <c r="R682" t="str">
        <f>RIGHT(N682, LEN(N682)-FIND("/",N682))</f>
        <v>places</v>
      </c>
      <c r="S682" s="13">
        <f>(J682/86400)+25569+(-6/24)</f>
        <v>41779.399317129632</v>
      </c>
      <c r="T682" s="13">
        <f>(I682/86400)+25569+(-6/24)</f>
        <v>41789.399317129632</v>
      </c>
    </row>
    <row r="683" spans="1:20" ht="45" x14ac:dyDescent="0.2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6">
        <f>E683/D683*100</f>
        <v>0</v>
      </c>
      <c r="P683" s="8" t="e">
        <f>E683/L683</f>
        <v>#DIV/0!</v>
      </c>
      <c r="Q683" t="str">
        <f>LEFT(N683,FIND("/",N683)-1)</f>
        <v>photography</v>
      </c>
      <c r="R683" t="str">
        <f>RIGHT(N683, LEN(N683)-FIND("/",N683))</f>
        <v>places</v>
      </c>
      <c r="S683" s="13">
        <f>(J683/86400)+25569+(-6/24)</f>
        <v>42256.734791666662</v>
      </c>
      <c r="T683" s="13">
        <f>(I683/86400)+25569+(-6/24)</f>
        <v>42286.734791666662</v>
      </c>
    </row>
    <row r="684" spans="1:20" ht="45" x14ac:dyDescent="0.2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6">
        <f>E684/D684*100</f>
        <v>101.25</v>
      </c>
      <c r="P684" s="8">
        <f>E684/L684</f>
        <v>52.826086956521742</v>
      </c>
      <c r="Q684" t="str">
        <f>LEFT(N684,FIND("/",N684)-1)</f>
        <v>music</v>
      </c>
      <c r="R684" t="str">
        <f>RIGHT(N684, LEN(N684)-FIND("/",N684))</f>
        <v>rock</v>
      </c>
      <c r="S684" s="13">
        <f>(J684/86400)+25569+(-6/24)</f>
        <v>41607.58085648148</v>
      </c>
      <c r="T684" s="13">
        <f>(I684/86400)+25569+(-6/24)</f>
        <v>41639.976388888885</v>
      </c>
    </row>
    <row r="685" spans="1:20" ht="45" x14ac:dyDescent="0.2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>E685/D685*100</f>
        <v>100</v>
      </c>
      <c r="P685" s="8">
        <f>E685/L685</f>
        <v>42.857142857142854</v>
      </c>
      <c r="Q685" t="str">
        <f>LEFT(N685,FIND("/",N685)-1)</f>
        <v>music</v>
      </c>
      <c r="R685" t="str">
        <f>RIGHT(N685, LEN(N685)-FIND("/",N685))</f>
        <v>pop</v>
      </c>
      <c r="S685" s="13">
        <f>(J685/86400)+25569+(-6/24)</f>
        <v>40687.774618055555</v>
      </c>
      <c r="T685" s="13">
        <f>(I685/86400)+25569+(-6/24)</f>
        <v>40707.774618055555</v>
      </c>
    </row>
    <row r="686" spans="1:20" ht="45" x14ac:dyDescent="0.2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6">
        <f>E686/D686*100</f>
        <v>110.83333333333334</v>
      </c>
      <c r="P686" s="8">
        <f>E686/L686</f>
        <v>25.576923076923077</v>
      </c>
      <c r="Q686" t="str">
        <f>LEFT(N686,FIND("/",N686)-1)</f>
        <v>photography</v>
      </c>
      <c r="R686" t="str">
        <f>RIGHT(N686, LEN(N686)-FIND("/",N686))</f>
        <v>photobooks</v>
      </c>
      <c r="S686" s="13">
        <f>(J686/86400)+25569+(-6/24)</f>
        <v>42120.378136574072</v>
      </c>
      <c r="T686" s="13">
        <f>(I686/86400)+25569+(-6/24)</f>
        <v>42165.378136574072</v>
      </c>
    </row>
    <row r="687" spans="1:20" ht="45" x14ac:dyDescent="0.2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6">
        <f>E687/D687*100</f>
        <v>260.16666666666663</v>
      </c>
      <c r="P687" s="8">
        <f>E687/L687</f>
        <v>34.68888888888889</v>
      </c>
      <c r="Q687" t="str">
        <f>LEFT(N687,FIND("/",N687)-1)</f>
        <v>photography</v>
      </c>
      <c r="R687" t="str">
        <f>RIGHT(N687, LEN(N687)-FIND("/",N687))</f>
        <v>photobooks</v>
      </c>
      <c r="S687" s="13">
        <f>(J687/86400)+25569+(-6/24)</f>
        <v>42627.003263888888</v>
      </c>
      <c r="T687" s="13">
        <f>(I687/86400)+25569+(-6/24)</f>
        <v>42657.003263888888</v>
      </c>
    </row>
    <row r="688" spans="1:20" ht="60" x14ac:dyDescent="0.2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6">
        <f>E688/D688*100</f>
        <v>2.083333333333333</v>
      </c>
      <c r="P688" s="8">
        <f>E688/L688</f>
        <v>6.25</v>
      </c>
      <c r="Q688" t="str">
        <f>LEFT(N688,FIND("/",N688)-1)</f>
        <v>photography</v>
      </c>
      <c r="R688" t="str">
        <f>RIGHT(N688, LEN(N688)-FIND("/",N688))</f>
        <v>photobooks</v>
      </c>
      <c r="S688" s="13">
        <f>(J688/86400)+25569+(-6/24)</f>
        <v>41820.502268518518</v>
      </c>
      <c r="T688" s="13">
        <f>(I688/86400)+25569+(-6/24)</f>
        <v>41850.502268518518</v>
      </c>
    </row>
    <row r="689" spans="1:20" ht="45" x14ac:dyDescent="0.2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6">
        <f>E689/D689*100</f>
        <v>102.08333333333333</v>
      </c>
      <c r="P689" s="8">
        <f>E689/L689</f>
        <v>42.241379310344826</v>
      </c>
      <c r="Q689" t="str">
        <f>LEFT(N689,FIND("/",N689)-1)</f>
        <v>music</v>
      </c>
      <c r="R689" t="str">
        <f>RIGHT(N689, LEN(N689)-FIND("/",N689))</f>
        <v>indie rock</v>
      </c>
      <c r="S689" s="13">
        <f>(J689/86400)+25569+(-6/24)</f>
        <v>41925.656689814816</v>
      </c>
      <c r="T689" s="13">
        <f>(I689/86400)+25569+(-6/24)</f>
        <v>41955.69835648148</v>
      </c>
    </row>
    <row r="690" spans="1:20" ht="60" x14ac:dyDescent="0.2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6">
        <f>E690/D690*100</f>
        <v>147.75</v>
      </c>
      <c r="P690" s="8">
        <f>E690/L690</f>
        <v>50.657142857142858</v>
      </c>
      <c r="Q690" t="str">
        <f>LEFT(N690,FIND("/",N690)-1)</f>
        <v>music</v>
      </c>
      <c r="R690" t="str">
        <f>RIGHT(N690, LEN(N690)-FIND("/",N690))</f>
        <v>indie rock</v>
      </c>
      <c r="S690" s="13">
        <f>(J690/86400)+25569+(-6/24)</f>
        <v>42289.809594907405</v>
      </c>
      <c r="T690" s="13">
        <f>(I690/86400)+25569+(-6/24)</f>
        <v>42303.957638888889</v>
      </c>
    </row>
    <row r="691" spans="1:20" ht="60" x14ac:dyDescent="0.2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6">
        <f>E691/D691*100</f>
        <v>503.25</v>
      </c>
      <c r="P691" s="8">
        <f>E691/L691</f>
        <v>68.625</v>
      </c>
      <c r="Q691" t="str">
        <f>LEFT(N691,FIND("/",N691)-1)</f>
        <v>games</v>
      </c>
      <c r="R691" t="str">
        <f>RIGHT(N691, LEN(N691)-FIND("/",N691))</f>
        <v>tabletop games</v>
      </c>
      <c r="S691" s="13">
        <f>(J691/86400)+25569+(-6/24)</f>
        <v>42467.538194444445</v>
      </c>
      <c r="T691" s="13">
        <f>(I691/86400)+25569+(-6/24)</f>
        <v>42481.666666666672</v>
      </c>
    </row>
    <row r="692" spans="1:20" ht="60" x14ac:dyDescent="0.2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6">
        <f>E692/D692*100</f>
        <v>125.25</v>
      </c>
      <c r="P692" s="8">
        <f>E692/L692</f>
        <v>44.205882352941174</v>
      </c>
      <c r="Q692" t="str">
        <f>LEFT(N692,FIND("/",N692)-1)</f>
        <v>music</v>
      </c>
      <c r="R692" t="str">
        <f>RIGHT(N692, LEN(N692)-FIND("/",N692))</f>
        <v>rock</v>
      </c>
      <c r="S692" s="13">
        <f>(J692/86400)+25569+(-6/24)</f>
        <v>41270.704351851848</v>
      </c>
      <c r="T692" s="13">
        <f>(I692/86400)+25569+(-6/24)</f>
        <v>41300.704351851848</v>
      </c>
    </row>
    <row r="693" spans="1:20" ht="60" x14ac:dyDescent="0.2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6">
        <f>E693/D693*100</f>
        <v>156.97</v>
      </c>
      <c r="P693" s="8">
        <f>E693/L693</f>
        <v>37.672800000000002</v>
      </c>
      <c r="Q693" t="str">
        <f>LEFT(N693,FIND("/",N693)-1)</f>
        <v>music</v>
      </c>
      <c r="R693" t="str">
        <f>RIGHT(N693, LEN(N693)-FIND("/",N693))</f>
        <v>indie rock</v>
      </c>
      <c r="S693" s="13">
        <f>(J693/86400)+25569+(-6/24)</f>
        <v>41037.301585648151</v>
      </c>
      <c r="T693" s="13">
        <f>(I693/86400)+25569+(-6/24)</f>
        <v>41067.301585648151</v>
      </c>
    </row>
    <row r="694" spans="1:20" ht="45" x14ac:dyDescent="0.2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6">
        <f>E694/D694*100</f>
        <v>16.833333333333332</v>
      </c>
      <c r="P694" s="8">
        <f>E694/L694</f>
        <v>16.833333333333332</v>
      </c>
      <c r="Q694" t="str">
        <f>LEFT(N694,FIND("/",N694)-1)</f>
        <v>food</v>
      </c>
      <c r="R694" t="str">
        <f>RIGHT(N694, LEN(N694)-FIND("/",N694))</f>
        <v>food trucks</v>
      </c>
      <c r="S694" s="13">
        <f>(J694/86400)+25569+(-6/24)</f>
        <v>42399.632615740746</v>
      </c>
      <c r="T694" s="13">
        <f>(I694/86400)+25569+(-6/24)</f>
        <v>42459.590949074074</v>
      </c>
    </row>
    <row r="695" spans="1:20" ht="60" x14ac:dyDescent="0.2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6">
        <f>E695/D695*100</f>
        <v>113.66666666666667</v>
      </c>
      <c r="P695" s="8">
        <f>E695/L695</f>
        <v>29.021276595744681</v>
      </c>
      <c r="Q695" t="str">
        <f>LEFT(N695,FIND("/",N695)-1)</f>
        <v>music</v>
      </c>
      <c r="R695" t="str">
        <f>RIGHT(N695, LEN(N695)-FIND("/",N695))</f>
        <v>indie rock</v>
      </c>
      <c r="S695" s="13">
        <f>(J695/86400)+25569+(-6/24)</f>
        <v>40557.179733796293</v>
      </c>
      <c r="T695" s="13">
        <f>(I695/86400)+25569+(-6/24)</f>
        <v>40582.179733796293</v>
      </c>
    </row>
    <row r="696" spans="1:20" ht="60" x14ac:dyDescent="0.2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6">
        <f>E696/D696*100</f>
        <v>0</v>
      </c>
      <c r="P696" s="8" t="e">
        <f>E696/L696</f>
        <v>#DIV/0!</v>
      </c>
      <c r="Q696" t="str">
        <f>LEFT(N696,FIND("/",N696)-1)</f>
        <v>theater</v>
      </c>
      <c r="R696" t="str">
        <f>RIGHT(N696, LEN(N696)-FIND("/",N696))</f>
        <v>plays</v>
      </c>
      <c r="S696" s="13">
        <f>(J696/86400)+25569+(-6/24)</f>
        <v>42492.487847222219</v>
      </c>
      <c r="T696" s="13">
        <f>(I696/86400)+25569+(-6/24)</f>
        <v>42533.916666666672</v>
      </c>
    </row>
    <row r="697" spans="1:20" ht="45" x14ac:dyDescent="0.2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6">
        <f>E697/D697*100</f>
        <v>59.583333333333336</v>
      </c>
      <c r="P697" s="8">
        <f>E697/L697</f>
        <v>65</v>
      </c>
      <c r="Q697" t="str">
        <f>LEFT(N697,FIND("/",N697)-1)</f>
        <v>theater</v>
      </c>
      <c r="R697" t="str">
        <f>RIGHT(N697, LEN(N697)-FIND("/",N697))</f>
        <v>spaces</v>
      </c>
      <c r="S697" s="13">
        <f>(J697/86400)+25569+(-6/24)</f>
        <v>42141.491307870368</v>
      </c>
      <c r="T697" s="13">
        <f>(I697/86400)+25569+(-6/24)</f>
        <v>42171.491307870368</v>
      </c>
    </row>
    <row r="698" spans="1:20" ht="45" x14ac:dyDescent="0.2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6">
        <f>E698/D698*100</f>
        <v>119.75</v>
      </c>
      <c r="P698" s="8">
        <f>E698/L698</f>
        <v>31.933333333333334</v>
      </c>
      <c r="Q698" t="str">
        <f>LEFT(N698,FIND("/",N698)-1)</f>
        <v>theater</v>
      </c>
      <c r="R698" t="str">
        <f>RIGHT(N698, LEN(N698)-FIND("/",N698))</f>
        <v>plays</v>
      </c>
      <c r="S698" s="13">
        <f>(J698/86400)+25569+(-6/24)</f>
        <v>41780.162604166668</v>
      </c>
      <c r="T698" s="13">
        <f>(I698/86400)+25569+(-6/24)</f>
        <v>41810.162604166668</v>
      </c>
    </row>
    <row r="699" spans="1:20" ht="45" x14ac:dyDescent="0.2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6">
        <f>E699/D699*100</f>
        <v>104.16666666666667</v>
      </c>
      <c r="P699" s="8">
        <f>E699/L699</f>
        <v>59.523809523809526</v>
      </c>
      <c r="Q699" t="str">
        <f>LEFT(N699,FIND("/",N699)-1)</f>
        <v>theater</v>
      </c>
      <c r="R699" t="str">
        <f>RIGHT(N699, LEN(N699)-FIND("/",N699))</f>
        <v>plays</v>
      </c>
      <c r="S699" s="13">
        <f>(J699/86400)+25569+(-6/24)</f>
        <v>42277.333472222221</v>
      </c>
      <c r="T699" s="13">
        <f>(I699/86400)+25569+(-6/24)</f>
        <v>42307.333472222221</v>
      </c>
    </row>
    <row r="700" spans="1:20" ht="60" x14ac:dyDescent="0.2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6">
        <f>E700/D700*100</f>
        <v>125</v>
      </c>
      <c r="P700" s="8">
        <f>E700/L700</f>
        <v>50</v>
      </c>
      <c r="Q700" t="str">
        <f>LEFT(N700,FIND("/",N700)-1)</f>
        <v>theater</v>
      </c>
      <c r="R700" t="str">
        <f>RIGHT(N700, LEN(N700)-FIND("/",N700))</f>
        <v>plays</v>
      </c>
      <c r="S700" s="13">
        <f>(J700/86400)+25569+(-6/24)</f>
        <v>42722.632361111115</v>
      </c>
      <c r="T700" s="13">
        <f>(I700/86400)+25569+(-6/24)</f>
        <v>42752.632361111115</v>
      </c>
    </row>
    <row r="701" spans="1:20" ht="45" x14ac:dyDescent="0.2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6">
        <f>E701/D701*100</f>
        <v>103.75000000000001</v>
      </c>
      <c r="P701" s="8">
        <f>E701/L701</f>
        <v>27.065217391304348</v>
      </c>
      <c r="Q701" t="str">
        <f>LEFT(N701,FIND("/",N701)-1)</f>
        <v>theater</v>
      </c>
      <c r="R701" t="str">
        <f>RIGHT(N701, LEN(N701)-FIND("/",N701))</f>
        <v>plays</v>
      </c>
      <c r="S701" s="13">
        <f>(J701/86400)+25569+(-6/24)</f>
        <v>42026.670428240745</v>
      </c>
      <c r="T701" s="13">
        <f>(I701/86400)+25569+(-6/24)</f>
        <v>42056.670428240745</v>
      </c>
    </row>
    <row r="702" spans="1:20" ht="30" x14ac:dyDescent="0.2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6">
        <f>E702/D702*100</f>
        <v>134.67833333333334</v>
      </c>
      <c r="P702" s="8">
        <f>E702/L702</f>
        <v>89.785555555555561</v>
      </c>
      <c r="Q702" t="str">
        <f>LEFT(N702,FIND("/",N702)-1)</f>
        <v>theater</v>
      </c>
      <c r="R702" t="str">
        <f>RIGHT(N702, LEN(N702)-FIND("/",N702))</f>
        <v>plays</v>
      </c>
      <c r="S702" s="13">
        <f>(J702/86400)+25569+(-6/24)</f>
        <v>42374.661226851851</v>
      </c>
      <c r="T702" s="13">
        <f>(I702/86400)+25569+(-6/24)</f>
        <v>42387.957638888889</v>
      </c>
    </row>
    <row r="703" spans="1:20" ht="60" x14ac:dyDescent="0.2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6">
        <f>E703/D703*100</f>
        <v>105</v>
      </c>
      <c r="P703" s="8">
        <f>E703/L703</f>
        <v>39.375</v>
      </c>
      <c r="Q703" t="str">
        <f>LEFT(N703,FIND("/",N703)-1)</f>
        <v>theater</v>
      </c>
      <c r="R703" t="str">
        <f>RIGHT(N703, LEN(N703)-FIND("/",N703))</f>
        <v>plays</v>
      </c>
      <c r="S703" s="13">
        <f>(J703/86400)+25569+(-6/24)</f>
        <v>42222.480034722219</v>
      </c>
      <c r="T703" s="13">
        <f>(I703/86400)+25569+(-6/24)</f>
        <v>42247.480034722219</v>
      </c>
    </row>
    <row r="704" spans="1:20" ht="30" x14ac:dyDescent="0.2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6">
        <f>E704/D704*100</f>
        <v>100</v>
      </c>
      <c r="P704" s="8">
        <f>E704/L704</f>
        <v>31.578947368421051</v>
      </c>
      <c r="Q704" t="str">
        <f>LEFT(N704,FIND("/",N704)-1)</f>
        <v>theater</v>
      </c>
      <c r="R704" t="str">
        <f>RIGHT(N704, LEN(N704)-FIND("/",N704))</f>
        <v>plays</v>
      </c>
      <c r="S704" s="13">
        <f>(J704/86400)+25569+(-6/24)</f>
        <v>41822.65488425926</v>
      </c>
      <c r="T704" s="13">
        <f>(I704/86400)+25569+(-6/24)</f>
        <v>41844.041666666664</v>
      </c>
    </row>
    <row r="705" spans="1:20" ht="60" x14ac:dyDescent="0.2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6">
        <f>E705/D705*100</f>
        <v>0</v>
      </c>
      <c r="P705" s="8" t="e">
        <f>E705/L705</f>
        <v>#DIV/0!</v>
      </c>
      <c r="Q705" t="str">
        <f>LEFT(N705,FIND("/",N705)-1)</f>
        <v>theater</v>
      </c>
      <c r="R705" t="str">
        <f>RIGHT(N705, LEN(N705)-FIND("/",N705))</f>
        <v>plays</v>
      </c>
      <c r="S705" s="13">
        <f>(J705/86400)+25569+(-6/24)</f>
        <v>41793.564259259263</v>
      </c>
      <c r="T705" s="13">
        <f>(I705/86400)+25569+(-6/24)</f>
        <v>41824.915972222225</v>
      </c>
    </row>
    <row r="706" spans="1:20" ht="45" x14ac:dyDescent="0.2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6">
        <f>E706/D706*100</f>
        <v>128.91666666666666</v>
      </c>
      <c r="P706" s="8">
        <f>E706/L706</f>
        <v>64.458333333333329</v>
      </c>
      <c r="Q706" t="str">
        <f>LEFT(N706,FIND("/",N706)-1)</f>
        <v>theater</v>
      </c>
      <c r="R706" t="str">
        <f>RIGHT(N706, LEN(N706)-FIND("/",N706))</f>
        <v>musical</v>
      </c>
      <c r="S706" s="13">
        <f>(J706/86400)+25569+(-6/24)</f>
        <v>42419.890277777777</v>
      </c>
      <c r="T706" s="13">
        <f>(I706/86400)+25569+(-6/24)</f>
        <v>42444.416666666672</v>
      </c>
    </row>
    <row r="707" spans="1:20" ht="60" x14ac:dyDescent="0.2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6">
        <f>E707/D707*100</f>
        <v>104.66666666666666</v>
      </c>
      <c r="P707" s="8">
        <f>E707/L707</f>
        <v>139.55555555555554</v>
      </c>
      <c r="Q707" t="str">
        <f>LEFT(N707,FIND("/",N707)-1)</f>
        <v>theater</v>
      </c>
      <c r="R707" t="str">
        <f>RIGHT(N707, LEN(N707)-FIND("/",N707))</f>
        <v>plays</v>
      </c>
      <c r="S707" s="13">
        <f>(J707/86400)+25569+(-6/24)</f>
        <v>42374.864988425921</v>
      </c>
      <c r="T707" s="13">
        <f>(I707/86400)+25569+(-6/24)</f>
        <v>42419.864988425921</v>
      </c>
    </row>
    <row r="708" spans="1:20" ht="60" x14ac:dyDescent="0.2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6">
        <f>E708/D708*100</f>
        <v>116.66666666666667</v>
      </c>
      <c r="P708" s="8">
        <f>E708/L708</f>
        <v>70</v>
      </c>
      <c r="Q708" t="str">
        <f>LEFT(N708,FIND("/",N708)-1)</f>
        <v>theater</v>
      </c>
      <c r="R708" t="str">
        <f>RIGHT(N708, LEN(N708)-FIND("/",N708))</f>
        <v>plays</v>
      </c>
      <c r="S708" s="13">
        <f>(J708/86400)+25569+(-6/24)</f>
        <v>41963.622361111113</v>
      </c>
      <c r="T708" s="13">
        <f>(I708/86400)+25569+(-6/24)</f>
        <v>41974.547916666663</v>
      </c>
    </row>
    <row r="709" spans="1:20" ht="45" x14ac:dyDescent="0.2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>E709/D709*100</f>
        <v>0</v>
      </c>
      <c r="P709" s="8" t="e">
        <f>E709/L709</f>
        <v>#DIV/0!</v>
      </c>
      <c r="Q709" t="str">
        <f>LEFT(N709,FIND("/",N709)-1)</f>
        <v>theater</v>
      </c>
      <c r="R709" t="str">
        <f>RIGHT(N709, LEN(N709)-FIND("/",N709))</f>
        <v>plays</v>
      </c>
      <c r="S709" s="13">
        <f>(J709/86400)+25569+(-6/24)</f>
        <v>42111.654097222221</v>
      </c>
      <c r="T709" s="13">
        <f>(I709/86400)+25569+(-6/24)</f>
        <v>42171.654097222221</v>
      </c>
    </row>
    <row r="710" spans="1:20" ht="60" x14ac:dyDescent="0.2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6">
        <f>E710/D710*100</f>
        <v>24.333333333333336</v>
      </c>
      <c r="P710" s="8">
        <f>E710/L710</f>
        <v>24.333333333333332</v>
      </c>
      <c r="Q710" t="str">
        <f>LEFT(N710,FIND("/",N710)-1)</f>
        <v>theater</v>
      </c>
      <c r="R710" t="str">
        <f>RIGHT(N710, LEN(N710)-FIND("/",N710))</f>
        <v>plays</v>
      </c>
      <c r="S710" s="13">
        <f>(J710/86400)+25569+(-6/24)</f>
        <v>41880.538842592592</v>
      </c>
      <c r="T710" s="13">
        <f>(I710/86400)+25569+(-6/24)</f>
        <v>41910.538842592592</v>
      </c>
    </row>
    <row r="711" spans="1:20" ht="60" x14ac:dyDescent="0.2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6">
        <f>E711/D711*100</f>
        <v>37.75</v>
      </c>
      <c r="P711" s="8">
        <f>E711/L711</f>
        <v>32.357142857142854</v>
      </c>
      <c r="Q711" t="str">
        <f>LEFT(N711,FIND("/",N711)-1)</f>
        <v>theater</v>
      </c>
      <c r="R711" t="str">
        <f>RIGHT(N711, LEN(N711)-FIND("/",N711))</f>
        <v>plays</v>
      </c>
      <c r="S711" s="13">
        <f>(J711/86400)+25569+(-6/24)</f>
        <v>42775.714212962965</v>
      </c>
      <c r="T711" s="13">
        <f>(I711/86400)+25569+(-6/24)</f>
        <v>42795.541666666672</v>
      </c>
    </row>
    <row r="712" spans="1:20" ht="45" x14ac:dyDescent="0.2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>E712/D712*100</f>
        <v>155.20000000000002</v>
      </c>
      <c r="P712" s="8">
        <f>E712/L712</f>
        <v>102.10526315789474</v>
      </c>
      <c r="Q712" t="str">
        <f>LEFT(N712,FIND("/",N712)-1)</f>
        <v>film &amp; video</v>
      </c>
      <c r="R712" t="str">
        <f>RIGHT(N712, LEN(N712)-FIND("/",N712))</f>
        <v>television</v>
      </c>
      <c r="S712" s="13">
        <f>(J712/86400)+25569+(-6/24)</f>
        <v>41828.265555555554</v>
      </c>
      <c r="T712" s="13">
        <f>(I712/86400)+25569+(-6/24)</f>
        <v>41868.265555555554</v>
      </c>
    </row>
    <row r="713" spans="1:20" ht="45" x14ac:dyDescent="0.2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6">
        <f>E713/D713*100</f>
        <v>68.400000000000006</v>
      </c>
      <c r="P713" s="8">
        <f>E713/L713</f>
        <v>122.14285714285714</v>
      </c>
      <c r="Q713" t="str">
        <f>LEFT(N713,FIND("/",N713)-1)</f>
        <v>music</v>
      </c>
      <c r="R713" t="str">
        <f>RIGHT(N713, LEN(N713)-FIND("/",N713))</f>
        <v>faith</v>
      </c>
      <c r="S713" s="13">
        <f>(J713/86400)+25569+(-6/24)</f>
        <v>42268.375856481478</v>
      </c>
      <c r="T713" s="13">
        <f>(I713/86400)+25569+(-6/24)</f>
        <v>42298.375856481478</v>
      </c>
    </row>
    <row r="714" spans="1:20" ht="45" x14ac:dyDescent="0.2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6">
        <f>E714/D714*100</f>
        <v>108.88</v>
      </c>
      <c r="P714" s="8">
        <f>E714/L714</f>
        <v>75.611111111111114</v>
      </c>
      <c r="Q714" t="str">
        <f>LEFT(N714,FIND("/",N714)-1)</f>
        <v>music</v>
      </c>
      <c r="R714" t="str">
        <f>RIGHT(N714, LEN(N714)-FIND("/",N714))</f>
        <v>classical music</v>
      </c>
      <c r="S714" s="13">
        <f>(J714/86400)+25569+(-6/24)</f>
        <v>42093.610023148147</v>
      </c>
      <c r="T714" s="13">
        <f>(I714/86400)+25569+(-6/24)</f>
        <v>42125.332638888889</v>
      </c>
    </row>
    <row r="715" spans="1:20" ht="45" x14ac:dyDescent="0.2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>E715/D715*100</f>
        <v>105.28</v>
      </c>
      <c r="P715" s="8">
        <f>E715/L715</f>
        <v>47</v>
      </c>
      <c r="Q715" t="str">
        <f>LEFT(N715,FIND("/",N715)-1)</f>
        <v>theater</v>
      </c>
      <c r="R715" t="str">
        <f>RIGHT(N715, LEN(N715)-FIND("/",N715))</f>
        <v>plays</v>
      </c>
      <c r="S715" s="13">
        <f>(J715/86400)+25569+(-6/24)</f>
        <v>42018.69159722222</v>
      </c>
      <c r="T715" s="13">
        <f>(I715/86400)+25569+(-6/24)</f>
        <v>42047.041666666672</v>
      </c>
    </row>
    <row r="716" spans="1:20" ht="60" x14ac:dyDescent="0.2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6">
        <f>E716/D716*100</f>
        <v>0.8</v>
      </c>
      <c r="P716" s="8">
        <f>E716/L716</f>
        <v>10</v>
      </c>
      <c r="Q716" t="str">
        <f>LEFT(N716,FIND("/",N716)-1)</f>
        <v>theater</v>
      </c>
      <c r="R716" t="str">
        <f>RIGHT(N716, LEN(N716)-FIND("/",N716))</f>
        <v>plays</v>
      </c>
      <c r="S716" s="13">
        <f>(J716/86400)+25569+(-6/24)</f>
        <v>42803.592812499999</v>
      </c>
      <c r="T716" s="13">
        <f>(I716/86400)+25569+(-6/24)</f>
        <v>42843.551145833335</v>
      </c>
    </row>
    <row r="717" spans="1:20" ht="60" x14ac:dyDescent="0.2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6">
        <f>E717/D717*100</f>
        <v>104</v>
      </c>
      <c r="P717" s="8">
        <f>E717/L717</f>
        <v>52</v>
      </c>
      <c r="Q717" t="str">
        <f>LEFT(N717,FIND("/",N717)-1)</f>
        <v>theater</v>
      </c>
      <c r="R717" t="str">
        <f>RIGHT(N717, LEN(N717)-FIND("/",N717))</f>
        <v>plays</v>
      </c>
      <c r="S717" s="13">
        <f>(J717/86400)+25569+(-6/24)</f>
        <v>41225.767361111109</v>
      </c>
      <c r="T717" s="13">
        <f>(I717/86400)+25569+(-6/24)</f>
        <v>41249.833333333336</v>
      </c>
    </row>
    <row r="718" spans="1:20" ht="45" x14ac:dyDescent="0.2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6">
        <f>E718/D718*100</f>
        <v>100</v>
      </c>
      <c r="P718" s="8">
        <f>E718/L718</f>
        <v>62.5</v>
      </c>
      <c r="Q718" t="str">
        <f>LEFT(N718,FIND("/",N718)-1)</f>
        <v>theater</v>
      </c>
      <c r="R718" t="str">
        <f>RIGHT(N718, LEN(N718)-FIND("/",N718))</f>
        <v>plays</v>
      </c>
      <c r="S718" s="13">
        <f>(J718/86400)+25569+(-6/24)</f>
        <v>41788.33997685185</v>
      </c>
      <c r="T718" s="13">
        <f>(I718/86400)+25569+(-6/24)</f>
        <v>41818.33997685185</v>
      </c>
    </row>
    <row r="719" spans="1:20" ht="45" x14ac:dyDescent="0.2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6">
        <f>E719/D719*100</f>
        <v>106.24</v>
      </c>
      <c r="P719" s="8">
        <f>E719/L719</f>
        <v>47.428571428571431</v>
      </c>
      <c r="Q719" t="str">
        <f>LEFT(N719,FIND("/",N719)-1)</f>
        <v>theater</v>
      </c>
      <c r="R719" t="str">
        <f>RIGHT(N719, LEN(N719)-FIND("/",N719))</f>
        <v>musical</v>
      </c>
      <c r="S719" s="13">
        <f>(J719/86400)+25569+(-6/24)</f>
        <v>42193.563530092593</v>
      </c>
      <c r="T719" s="13">
        <f>(I719/86400)+25569+(-6/24)</f>
        <v>42218.563530092593</v>
      </c>
    </row>
    <row r="720" spans="1:20" ht="45" x14ac:dyDescent="0.2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>E720/D720*100</f>
        <v>57.199999999999996</v>
      </c>
      <c r="P720" s="8">
        <f>E720/L720</f>
        <v>59.583333333333336</v>
      </c>
      <c r="Q720" t="str">
        <f>LEFT(N720,FIND("/",N720)-1)</f>
        <v>theater</v>
      </c>
      <c r="R720" t="str">
        <f>RIGHT(N720, LEN(N720)-FIND("/",N720))</f>
        <v>plays</v>
      </c>
      <c r="S720" s="13">
        <f>(J720/86400)+25569+(-6/24)</f>
        <v>42061.713263888887</v>
      </c>
      <c r="T720" s="13">
        <f>(I720/86400)+25569+(-6/24)</f>
        <v>42091.671597222223</v>
      </c>
    </row>
    <row r="721" spans="1:20" ht="60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>E721/D721*100</f>
        <v>1.8399999999999999</v>
      </c>
      <c r="P721" s="8">
        <f>E721/L721</f>
        <v>5.75</v>
      </c>
      <c r="Q721" t="str">
        <f>LEFT(N721,FIND("/",N721)-1)</f>
        <v>theater</v>
      </c>
      <c r="R721" t="str">
        <f>RIGHT(N721, LEN(N721)-FIND("/",N721))</f>
        <v>plays</v>
      </c>
      <c r="S721" s="13">
        <f>(J721/86400)+25569+(-6/24)</f>
        <v>41878.793530092589</v>
      </c>
      <c r="T721" s="13">
        <f>(I721/86400)+25569+(-6/24)</f>
        <v>41908.793530092589</v>
      </c>
    </row>
    <row r="722" spans="1:20" ht="45" x14ac:dyDescent="0.2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6">
        <f>E722/D722*100</f>
        <v>34.4</v>
      </c>
      <c r="P722" s="8">
        <f>E722/L722</f>
        <v>33.07692307692308</v>
      </c>
      <c r="Q722" t="str">
        <f>LEFT(N722,FIND("/",N722)-1)</f>
        <v>theater</v>
      </c>
      <c r="R722" t="str">
        <f>RIGHT(N722, LEN(N722)-FIND("/",N722))</f>
        <v>plays</v>
      </c>
      <c r="S722" s="13">
        <f>(J722/86400)+25569+(-6/24)</f>
        <v>42022.411527777775</v>
      </c>
      <c r="T722" s="13">
        <f>(I722/86400)+25569+(-6/24)</f>
        <v>42063.25</v>
      </c>
    </row>
    <row r="723" spans="1:20" ht="45" x14ac:dyDescent="0.2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6">
        <f>E723/D723*100</f>
        <v>127</v>
      </c>
      <c r="P723" s="8">
        <f>E723/L723</f>
        <v>40.268292682926827</v>
      </c>
      <c r="Q723" t="str">
        <f>LEFT(N723,FIND("/",N723)-1)</f>
        <v>film &amp; video</v>
      </c>
      <c r="R723" t="str">
        <f>RIGHT(N723, LEN(N723)-FIND("/",N723))</f>
        <v>shorts</v>
      </c>
      <c r="S723" s="13">
        <f>(J723/86400)+25569+(-6/24)</f>
        <v>41724.526539351849</v>
      </c>
      <c r="T723" s="13">
        <f>(I723/86400)+25569+(-6/24)</f>
        <v>41754.526539351849</v>
      </c>
    </row>
    <row r="724" spans="1:20" ht="45" x14ac:dyDescent="0.2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6">
        <f>E724/D724*100</f>
        <v>105.15384615384616</v>
      </c>
      <c r="P724" s="8">
        <f>E724/L724</f>
        <v>27.897959183673468</v>
      </c>
      <c r="Q724" t="str">
        <f>LEFT(N724,FIND("/",N724)-1)</f>
        <v>film &amp; video</v>
      </c>
      <c r="R724" t="str">
        <f>RIGHT(N724, LEN(N724)-FIND("/",N724))</f>
        <v>shorts</v>
      </c>
      <c r="S724" s="13">
        <f>(J724/86400)+25569+(-6/24)</f>
        <v>41682.555902777778</v>
      </c>
      <c r="T724" s="13">
        <f>(I724/86400)+25569+(-6/24)</f>
        <v>41705.555902777778</v>
      </c>
    </row>
    <row r="725" spans="1:20" ht="45" x14ac:dyDescent="0.2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6">
        <f>E725/D725*100</f>
        <v>130.76923076923077</v>
      </c>
      <c r="P725" s="8">
        <f>E725/L725</f>
        <v>65.384615384615387</v>
      </c>
      <c r="Q725" t="str">
        <f>LEFT(N725,FIND("/",N725)-1)</f>
        <v>film &amp; video</v>
      </c>
      <c r="R725" t="str">
        <f>RIGHT(N725, LEN(N725)-FIND("/",N725))</f>
        <v>shorts</v>
      </c>
      <c r="S725" s="13">
        <f>(J725/86400)+25569+(-6/24)</f>
        <v>41557.699687500004</v>
      </c>
      <c r="T725" s="13">
        <f>(I725/86400)+25569+(-6/24)</f>
        <v>41591.999305555553</v>
      </c>
    </row>
    <row r="726" spans="1:20" ht="60" x14ac:dyDescent="0.2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>E726/D726*100</f>
        <v>107</v>
      </c>
      <c r="P726" s="8">
        <f>E726/L726</f>
        <v>36.60526315789474</v>
      </c>
      <c r="Q726" t="str">
        <f>LEFT(N726,FIND("/",N726)-1)</f>
        <v>music</v>
      </c>
      <c r="R726" t="str">
        <f>RIGHT(N726, LEN(N726)-FIND("/",N726))</f>
        <v>rock</v>
      </c>
      <c r="S726" s="13">
        <f>(J726/86400)+25569+(-6/24)</f>
        <v>41072.800717592589</v>
      </c>
      <c r="T726" s="13">
        <f>(I726/86400)+25569+(-6/24)</f>
        <v>41085.433333333334</v>
      </c>
    </row>
    <row r="727" spans="1:20" ht="60" x14ac:dyDescent="0.2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>E727/D727*100</f>
        <v>116.15384615384616</v>
      </c>
      <c r="P727" s="8">
        <f>E727/L727</f>
        <v>48.70967741935484</v>
      </c>
      <c r="Q727" t="str">
        <f>LEFT(N727,FIND("/",N727)-1)</f>
        <v>music</v>
      </c>
      <c r="R727" t="str">
        <f>RIGHT(N727, LEN(N727)-FIND("/",N727))</f>
        <v>rock</v>
      </c>
      <c r="S727" s="13">
        <f>(J727/86400)+25569+(-6/24)</f>
        <v>42746.969560185185</v>
      </c>
      <c r="T727" s="13">
        <f>(I727/86400)+25569+(-6/24)</f>
        <v>42768.924305555556</v>
      </c>
    </row>
    <row r="728" spans="1:20" ht="60" x14ac:dyDescent="0.2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6">
        <f>E728/D728*100</f>
        <v>100.07692307692308</v>
      </c>
      <c r="P728" s="8">
        <f>E728/L728</f>
        <v>50.03846153846154</v>
      </c>
      <c r="Q728" t="str">
        <f>LEFT(N728,FIND("/",N728)-1)</f>
        <v>music</v>
      </c>
      <c r="R728" t="str">
        <f>RIGHT(N728, LEN(N728)-FIND("/",N728))</f>
        <v>rock</v>
      </c>
      <c r="S728" s="13">
        <f>(J728/86400)+25569+(-6/24)</f>
        <v>41827.656689814816</v>
      </c>
      <c r="T728" s="13">
        <f>(I728/86400)+25569+(-6/24)</f>
        <v>41847.791666666664</v>
      </c>
    </row>
    <row r="729" spans="1:20" ht="30" x14ac:dyDescent="0.2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6">
        <f>E729/D729*100</f>
        <v>141.15384615384616</v>
      </c>
      <c r="P729" s="8">
        <f>E729/L729</f>
        <v>67.962962962962962</v>
      </c>
      <c r="Q729" t="str">
        <f>LEFT(N729,FIND("/",N729)-1)</f>
        <v>theater</v>
      </c>
      <c r="R729" t="str">
        <f>RIGHT(N729, LEN(N729)-FIND("/",N729))</f>
        <v>plays</v>
      </c>
      <c r="S729" s="13">
        <f>(J729/86400)+25569+(-6/24)</f>
        <v>42072.326249999998</v>
      </c>
      <c r="T729" s="13">
        <f>(I729/86400)+25569+(-6/24)</f>
        <v>42097.326249999998</v>
      </c>
    </row>
    <row r="730" spans="1:20" ht="60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>E730/D730*100</f>
        <v>47.692307692307693</v>
      </c>
      <c r="P730" s="8">
        <f>E730/L730</f>
        <v>62</v>
      </c>
      <c r="Q730" t="str">
        <f>LEFT(N730,FIND("/",N730)-1)</f>
        <v>theater</v>
      </c>
      <c r="R730" t="str">
        <f>RIGHT(N730, LEN(N730)-FIND("/",N730))</f>
        <v>plays</v>
      </c>
      <c r="S730" s="13">
        <f>(J730/86400)+25569+(-6/24)</f>
        <v>41830.608344907407</v>
      </c>
      <c r="T730" s="13">
        <f>(I730/86400)+25569+(-6/24)</f>
        <v>41852.041666666664</v>
      </c>
    </row>
    <row r="731" spans="1:20" ht="60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E731/D731*100</f>
        <v>102.86144578313252</v>
      </c>
      <c r="P731" s="8">
        <f>E731/L731</f>
        <v>50.592592592592595</v>
      </c>
      <c r="Q731" t="str">
        <f>LEFT(N731,FIND("/",N731)-1)</f>
        <v>music</v>
      </c>
      <c r="R731" t="str">
        <f>RIGHT(N731, LEN(N731)-FIND("/",N731))</f>
        <v>electronic music</v>
      </c>
      <c r="S731" s="13">
        <f>(J731/86400)+25569+(-6/24)</f>
        <v>42688.482407407406</v>
      </c>
      <c r="T731" s="13">
        <f>(I731/86400)+25569+(-6/24)</f>
        <v>42716.482407407406</v>
      </c>
    </row>
    <row r="732" spans="1:20" ht="60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E732/D732*100</f>
        <v>118.88888888888889</v>
      </c>
      <c r="P732" s="8">
        <f>E732/L732</f>
        <v>80.25</v>
      </c>
      <c r="Q732" t="str">
        <f>LEFT(N732,FIND("/",N732)-1)</f>
        <v>theater</v>
      </c>
      <c r="R732" t="str">
        <f>RIGHT(N732, LEN(N732)-FIND("/",N732))</f>
        <v>spaces</v>
      </c>
      <c r="S732" s="13">
        <f>(J732/86400)+25569+(-6/24)</f>
        <v>42780.490277777775</v>
      </c>
      <c r="T732" s="13">
        <f>(I732/86400)+25569+(-6/24)</f>
        <v>42794.833333333328</v>
      </c>
    </row>
    <row r="733" spans="1:20" ht="60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E733/D733*100</f>
        <v>506.20938628158842</v>
      </c>
      <c r="P733" s="8">
        <f>E733/L733</f>
        <v>36.326424870466319</v>
      </c>
      <c r="Q733" t="str">
        <f>LEFT(N733,FIND("/",N733)-1)</f>
        <v>technology</v>
      </c>
      <c r="R733" t="str">
        <f>RIGHT(N733, LEN(N733)-FIND("/",N733))</f>
        <v>hardware</v>
      </c>
      <c r="S733" s="13">
        <f>(J733/86400)+25569+(-6/24)</f>
        <v>42660.926817129628</v>
      </c>
      <c r="T733" s="13">
        <f>(I733/86400)+25569+(-6/24)</f>
        <v>42714.957638888889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E734/D734*100</f>
        <v>100</v>
      </c>
      <c r="P734" s="8">
        <f>E734/L734</f>
        <v>41.029411764705884</v>
      </c>
      <c r="Q734" t="str">
        <f>LEFT(N734,FIND("/",N734)-1)</f>
        <v>theater</v>
      </c>
      <c r="R734" t="str">
        <f>RIGHT(N734, LEN(N734)-FIND("/",N734))</f>
        <v>plays</v>
      </c>
      <c r="S734" s="13">
        <f>(J734/86400)+25569+(-6/24)</f>
        <v>42234.539884259255</v>
      </c>
      <c r="T734" s="13">
        <f>(I734/86400)+25569+(-6/24)</f>
        <v>42262.170833333337</v>
      </c>
    </row>
    <row r="735" spans="1:20" ht="60" x14ac:dyDescent="0.2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6">
        <f>E735/D735*100</f>
        <v>102.14714285714285</v>
      </c>
      <c r="P735" s="8">
        <f>E735/L735</f>
        <v>68.09809523809524</v>
      </c>
      <c r="Q735" t="str">
        <f>LEFT(N735,FIND("/",N735)-1)</f>
        <v>film &amp; video</v>
      </c>
      <c r="R735" t="str">
        <f>RIGHT(N735, LEN(N735)-FIND("/",N735))</f>
        <v>documentary</v>
      </c>
      <c r="S735" s="13">
        <f>(J735/86400)+25569+(-6/24)</f>
        <v>41904.601875</v>
      </c>
      <c r="T735" s="13">
        <f>(I735/86400)+25569+(-6/24)</f>
        <v>41929.25</v>
      </c>
    </row>
    <row r="736" spans="1:20" ht="60" x14ac:dyDescent="0.2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6">
        <f>E736/D736*100</f>
        <v>110.71428571428572</v>
      </c>
      <c r="P736" s="8">
        <f>E736/L736</f>
        <v>67.391304347826093</v>
      </c>
      <c r="Q736" t="str">
        <f>LEFT(N736,FIND("/",N736)-1)</f>
        <v>publishing</v>
      </c>
      <c r="R736" t="str">
        <f>RIGHT(N736, LEN(N736)-FIND("/",N736))</f>
        <v>nonfiction</v>
      </c>
      <c r="S736" s="13">
        <f>(J736/86400)+25569+(-6/24)</f>
        <v>41689.667962962965</v>
      </c>
      <c r="T736" s="13">
        <f>(I736/86400)+25569+(-6/24)</f>
        <v>41719.626296296294</v>
      </c>
    </row>
    <row r="737" spans="1:20" ht="45" x14ac:dyDescent="0.2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6">
        <f>E737/D737*100</f>
        <v>0</v>
      </c>
      <c r="P737" s="8" t="e">
        <f>E737/L737</f>
        <v>#DIV/0!</v>
      </c>
      <c r="Q737" t="str">
        <f>LEFT(N737,FIND("/",N737)-1)</f>
        <v>music</v>
      </c>
      <c r="R737" t="str">
        <f>RIGHT(N737, LEN(N737)-FIND("/",N737))</f>
        <v>jazz</v>
      </c>
      <c r="S737" s="13">
        <f>(J737/86400)+25569+(-6/24)</f>
        <v>40882.774178240739</v>
      </c>
      <c r="T737" s="13">
        <f>(I737/86400)+25569+(-6/24)</f>
        <v>40926.583333333336</v>
      </c>
    </row>
    <row r="738" spans="1:20" ht="60" x14ac:dyDescent="0.2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6">
        <f>E738/D738*100</f>
        <v>3.214285714285714</v>
      </c>
      <c r="P738" s="8">
        <f>E738/L738</f>
        <v>15</v>
      </c>
      <c r="Q738" t="str">
        <f>LEFT(N738,FIND("/",N738)-1)</f>
        <v>theater</v>
      </c>
      <c r="R738" t="str">
        <f>RIGHT(N738, LEN(N738)-FIND("/",N738))</f>
        <v>plays</v>
      </c>
      <c r="S738" s="13">
        <f>(J738/86400)+25569+(-6/24)</f>
        <v>42311.371458333335</v>
      </c>
      <c r="T738" s="13">
        <f>(I738/86400)+25569+(-6/24)</f>
        <v>42336.371458333335</v>
      </c>
    </row>
    <row r="739" spans="1:20" ht="45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E739/D739*100</f>
        <v>103.44827586206897</v>
      </c>
      <c r="P739" s="8">
        <f>E739/L739</f>
        <v>31.914893617021278</v>
      </c>
      <c r="Q739" t="str">
        <f>LEFT(N739,FIND("/",N739)-1)</f>
        <v>music</v>
      </c>
      <c r="R739" t="str">
        <f>RIGHT(N739, LEN(N739)-FIND("/",N739))</f>
        <v>metal</v>
      </c>
      <c r="S739" s="13">
        <f>(J739/86400)+25569+(-6/24)</f>
        <v>42544.875196759254</v>
      </c>
      <c r="T739" s="13">
        <f>(I739/86400)+25569+(-6/24)</f>
        <v>42574.875196759254</v>
      </c>
    </row>
    <row r="740" spans="1:20" ht="60" x14ac:dyDescent="0.2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6">
        <f>E740/D740*100</f>
        <v>100.66666666666666</v>
      </c>
      <c r="P740" s="8">
        <f>E740/L740</f>
        <v>41.944444444444443</v>
      </c>
      <c r="Q740" t="str">
        <f>LEFT(N740,FIND("/",N740)-1)</f>
        <v>film &amp; video</v>
      </c>
      <c r="R740" t="str">
        <f>RIGHT(N740, LEN(N740)-FIND("/",N740))</f>
        <v>television</v>
      </c>
      <c r="S740" s="13">
        <f>(J740/86400)+25569+(-6/24)</f>
        <v>41917.481736111113</v>
      </c>
      <c r="T740" s="13">
        <f>(I740/86400)+25569+(-6/24)</f>
        <v>41947.523402777777</v>
      </c>
    </row>
    <row r="741" spans="1:20" ht="60" x14ac:dyDescent="0.2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6">
        <f>E741/D741*100</f>
        <v>114.66666666666667</v>
      </c>
      <c r="P741" s="8">
        <f>E741/L741</f>
        <v>50.588235294117645</v>
      </c>
      <c r="Q741" t="str">
        <f>LEFT(N741,FIND("/",N741)-1)</f>
        <v>film &amp; video</v>
      </c>
      <c r="R741" t="str">
        <f>RIGHT(N741, LEN(N741)-FIND("/",N741))</f>
        <v>shorts</v>
      </c>
      <c r="S741" s="13">
        <f>(J741/86400)+25569+(-6/24)</f>
        <v>40324.412511574075</v>
      </c>
      <c r="T741" s="13">
        <f>(I741/86400)+25569+(-6/24)</f>
        <v>40390.875</v>
      </c>
    </row>
    <row r="742" spans="1:20" ht="45" x14ac:dyDescent="0.2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6">
        <f>E742/D742*100</f>
        <v>106.01933333333334</v>
      </c>
      <c r="P742" s="8">
        <f>E742/L742</f>
        <v>40.776666666666664</v>
      </c>
      <c r="Q742" t="str">
        <f>LEFT(N742,FIND("/",N742)-1)</f>
        <v>film &amp; video</v>
      </c>
      <c r="R742" t="str">
        <f>RIGHT(N742, LEN(N742)-FIND("/",N742))</f>
        <v>shorts</v>
      </c>
      <c r="S742" s="13">
        <f>(J742/86400)+25569+(-6/24)</f>
        <v>41631.652766203704</v>
      </c>
      <c r="T742" s="13">
        <f>(I742/86400)+25569+(-6/24)</f>
        <v>41661.652766203704</v>
      </c>
    </row>
    <row r="743" spans="1:20" ht="45" x14ac:dyDescent="0.2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6">
        <f>E743/D743*100</f>
        <v>246.66666666666669</v>
      </c>
      <c r="P743" s="8">
        <f>E743/L743</f>
        <v>78.723404255319153</v>
      </c>
      <c r="Q743" t="str">
        <f>LEFT(N743,FIND("/",N743)-1)</f>
        <v>film &amp; video</v>
      </c>
      <c r="R743" t="str">
        <f>RIGHT(N743, LEN(N743)-FIND("/",N743))</f>
        <v>shorts</v>
      </c>
      <c r="S743" s="13">
        <f>(J743/86400)+25569+(-6/24)</f>
        <v>41365.363078703704</v>
      </c>
      <c r="T743" s="13">
        <f>(I743/86400)+25569+(-6/24)</f>
        <v>41425.363078703704</v>
      </c>
    </row>
    <row r="744" spans="1:20" ht="45" x14ac:dyDescent="0.2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6">
        <f>E744/D744*100</f>
        <v>2.666666666666667</v>
      </c>
      <c r="P744" s="8">
        <f>E744/L744</f>
        <v>13.333333333333334</v>
      </c>
      <c r="Q744" t="str">
        <f>LEFT(N744,FIND("/",N744)-1)</f>
        <v>film &amp; video</v>
      </c>
      <c r="R744" t="str">
        <f>RIGHT(N744, LEN(N744)-FIND("/",N744))</f>
        <v>science fiction</v>
      </c>
      <c r="S744" s="13">
        <f>(J744/86400)+25569+(-6/24)</f>
        <v>42115.297395833331</v>
      </c>
      <c r="T744" s="13">
        <f>(I744/86400)+25569+(-6/24)</f>
        <v>42158.297395833331</v>
      </c>
    </row>
    <row r="745" spans="1:20" ht="60" x14ac:dyDescent="0.2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6">
        <f>E745/D745*100</f>
        <v>0</v>
      </c>
      <c r="P745" s="8" t="e">
        <f>E745/L745</f>
        <v>#DIV/0!</v>
      </c>
      <c r="Q745" t="str">
        <f>LEFT(N745,FIND("/",N745)-1)</f>
        <v>film &amp; video</v>
      </c>
      <c r="R745" t="str">
        <f>RIGHT(N745, LEN(N745)-FIND("/",N745))</f>
        <v>drama</v>
      </c>
      <c r="S745" s="13">
        <f>(J745/86400)+25569+(-6/24)</f>
        <v>42191.574062500003</v>
      </c>
      <c r="T745" s="13">
        <f>(I745/86400)+25569+(-6/24)</f>
        <v>42221.574062500003</v>
      </c>
    </row>
    <row r="746" spans="1:20" ht="60" x14ac:dyDescent="0.2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6">
        <f>E746/D746*100</f>
        <v>3.4000000000000004</v>
      </c>
      <c r="P746" s="8">
        <f>E746/L746</f>
        <v>25.5</v>
      </c>
      <c r="Q746" t="str">
        <f>LEFT(N746,FIND("/",N746)-1)</f>
        <v>film &amp; video</v>
      </c>
      <c r="R746" t="str">
        <f>RIGHT(N746, LEN(N746)-FIND("/",N746))</f>
        <v>drama</v>
      </c>
      <c r="S746" s="13">
        <f>(J746/86400)+25569+(-6/24)</f>
        <v>41825.541226851856</v>
      </c>
      <c r="T746" s="13">
        <f>(I746/86400)+25569+(-6/24)</f>
        <v>41882.915972222225</v>
      </c>
    </row>
    <row r="747" spans="1:20" ht="60" x14ac:dyDescent="0.2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6">
        <f>E747/D747*100</f>
        <v>0</v>
      </c>
      <c r="P747" s="8" t="e">
        <f>E747/L747</f>
        <v>#DIV/0!</v>
      </c>
      <c r="Q747" t="str">
        <f>LEFT(N747,FIND("/",N747)-1)</f>
        <v>film &amp; video</v>
      </c>
      <c r="R747" t="str">
        <f>RIGHT(N747, LEN(N747)-FIND("/",N747))</f>
        <v>drama</v>
      </c>
      <c r="S747" s="13">
        <f>(J747/86400)+25569+(-6/24)</f>
        <v>41856.93304398148</v>
      </c>
      <c r="T747" s="13">
        <f>(I747/86400)+25569+(-6/24)</f>
        <v>41886.93304398148</v>
      </c>
    </row>
    <row r="748" spans="1:20" ht="60" x14ac:dyDescent="0.2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6">
        <f>E748/D748*100</f>
        <v>100.73333333333335</v>
      </c>
      <c r="P748" s="8">
        <f>E748/L748</f>
        <v>215.85714285714286</v>
      </c>
      <c r="Q748" t="str">
        <f>LEFT(N748,FIND("/",N748)-1)</f>
        <v>film &amp; video</v>
      </c>
      <c r="R748" t="str">
        <f>RIGHT(N748, LEN(N748)-FIND("/",N748))</f>
        <v>documentary</v>
      </c>
      <c r="S748" s="13">
        <f>(J748/86400)+25569+(-6/24)</f>
        <v>40924.400868055556</v>
      </c>
      <c r="T748" s="13">
        <f>(I748/86400)+25569+(-6/24)</f>
        <v>40954.400868055556</v>
      </c>
    </row>
    <row r="749" spans="1:20" ht="60" x14ac:dyDescent="0.2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6">
        <f>E749/D749*100</f>
        <v>0</v>
      </c>
      <c r="P749" s="8" t="e">
        <f>E749/L749</f>
        <v>#DIV/0!</v>
      </c>
      <c r="Q749" t="str">
        <f>LEFT(N749,FIND("/",N749)-1)</f>
        <v>film &amp; video</v>
      </c>
      <c r="R749" t="str">
        <f>RIGHT(N749, LEN(N749)-FIND("/",N749))</f>
        <v>animation</v>
      </c>
      <c r="S749" s="13">
        <f>(J749/86400)+25569+(-6/24)</f>
        <v>40987.58488425926</v>
      </c>
      <c r="T749" s="13">
        <f>(I749/86400)+25569+(-6/24)</f>
        <v>41047.58488425926</v>
      </c>
    </row>
    <row r="750" spans="1:20" ht="45" x14ac:dyDescent="0.2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6">
        <f>E750/D750*100</f>
        <v>3.3333333333333335</v>
      </c>
      <c r="P750" s="8">
        <f>E750/L750</f>
        <v>16.666666666666668</v>
      </c>
      <c r="Q750" t="str">
        <f>LEFT(N750,FIND("/",N750)-1)</f>
        <v>film &amp; video</v>
      </c>
      <c r="R750" t="str">
        <f>RIGHT(N750, LEN(N750)-FIND("/",N750))</f>
        <v>animation</v>
      </c>
      <c r="S750" s="13">
        <f>(J750/86400)+25569+(-6/24)</f>
        <v>41830.363969907405</v>
      </c>
      <c r="T750" s="13">
        <f>(I750/86400)+25569+(-6/24)</f>
        <v>41860.363969907405</v>
      </c>
    </row>
    <row r="751" spans="1:20" ht="45" x14ac:dyDescent="0.2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6">
        <f>E751/D751*100</f>
        <v>113.99999999999999</v>
      </c>
      <c r="P751" s="8">
        <f>E751/L751</f>
        <v>74.347826086956516</v>
      </c>
      <c r="Q751" t="str">
        <f>LEFT(N751,FIND("/",N751)-1)</f>
        <v>theater</v>
      </c>
      <c r="R751" t="str">
        <f>RIGHT(N751, LEN(N751)-FIND("/",N751))</f>
        <v>plays</v>
      </c>
      <c r="S751" s="13">
        <f>(J751/86400)+25569+(-6/24)</f>
        <v>42192.341944444444</v>
      </c>
      <c r="T751" s="13">
        <f>(I751/86400)+25569+(-6/24)</f>
        <v>42223.458333333328</v>
      </c>
    </row>
    <row r="752" spans="1:20" ht="60" x14ac:dyDescent="0.2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>E752/D752*100</f>
        <v>0</v>
      </c>
      <c r="P752" s="8" t="e">
        <f>E752/L752</f>
        <v>#DIV/0!</v>
      </c>
      <c r="Q752" t="str">
        <f>LEFT(N752,FIND("/",N752)-1)</f>
        <v>technology</v>
      </c>
      <c r="R752" t="str">
        <f>RIGHT(N752, LEN(N752)-FIND("/",N752))</f>
        <v>web</v>
      </c>
      <c r="S752" s="13">
        <f>(J752/86400)+25569+(-6/24)</f>
        <v>41848.785370370373</v>
      </c>
      <c r="T752" s="13">
        <f>(I752/86400)+25569+(-6/24)</f>
        <v>41878.785370370373</v>
      </c>
    </row>
    <row r="753" spans="1:20" ht="60" x14ac:dyDescent="0.2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6">
        <f>E753/D753*100</f>
        <v>112.4</v>
      </c>
      <c r="P753" s="8">
        <f>E753/L753</f>
        <v>35.125</v>
      </c>
      <c r="Q753" t="str">
        <f>LEFT(N753,FIND("/",N753)-1)</f>
        <v>technology</v>
      </c>
      <c r="R753" t="str">
        <f>RIGHT(N753, LEN(N753)-FIND("/",N753))</f>
        <v>wearables</v>
      </c>
      <c r="S753" s="13">
        <f>(J753/86400)+25569+(-6/24)</f>
        <v>41931.786851851852</v>
      </c>
      <c r="T753" s="13">
        <f>(I753/86400)+25569+(-6/24)</f>
        <v>41991.828518518523</v>
      </c>
    </row>
    <row r="754" spans="1:20" ht="30" x14ac:dyDescent="0.2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6">
        <f>E754/D754*100</f>
        <v>106.73333333333332</v>
      </c>
      <c r="P754" s="8">
        <f>E754/L754</f>
        <v>39.048780487804876</v>
      </c>
      <c r="Q754" t="str">
        <f>LEFT(N754,FIND("/",N754)-1)</f>
        <v>publishing</v>
      </c>
      <c r="R754" t="str">
        <f>RIGHT(N754, LEN(N754)-FIND("/",N754))</f>
        <v>nonfiction</v>
      </c>
      <c r="S754" s="13">
        <f>(J754/86400)+25569+(-6/24)</f>
        <v>41943.354097222225</v>
      </c>
      <c r="T754" s="13">
        <f>(I754/86400)+25569+(-6/24)</f>
        <v>41973.957638888889</v>
      </c>
    </row>
    <row r="755" spans="1:20" ht="60" x14ac:dyDescent="0.2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>E755/D755*100</f>
        <v>3.3333333333333335</v>
      </c>
      <c r="P755" s="8">
        <f>E755/L755</f>
        <v>50</v>
      </c>
      <c r="Q755" t="str">
        <f>LEFT(N755,FIND("/",N755)-1)</f>
        <v>publishing</v>
      </c>
      <c r="R755" t="str">
        <f>RIGHT(N755, LEN(N755)-FIND("/",N755))</f>
        <v>fiction</v>
      </c>
      <c r="S755" s="13">
        <f>(J755/86400)+25569+(-6/24)</f>
        <v>40067.806932870371</v>
      </c>
      <c r="T755" s="13">
        <f>(I755/86400)+25569+(-6/24)</f>
        <v>40117.915972222225</v>
      </c>
    </row>
    <row r="756" spans="1:20" ht="60" x14ac:dyDescent="0.2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6">
        <f>E756/D756*100</f>
        <v>148.13333333333333</v>
      </c>
      <c r="P756" s="8">
        <f>E756/L756</f>
        <v>63.485714285714288</v>
      </c>
      <c r="Q756" t="str">
        <f>LEFT(N756,FIND("/",N756)-1)</f>
        <v>music</v>
      </c>
      <c r="R756" t="str">
        <f>RIGHT(N756, LEN(N756)-FIND("/",N756))</f>
        <v>rock</v>
      </c>
      <c r="S756" s="13">
        <f>(J756/86400)+25569+(-6/24)</f>
        <v>40987.523715277777</v>
      </c>
      <c r="T756" s="13">
        <f>(I756/86400)+25569+(-6/24)</f>
        <v>41026.666666666664</v>
      </c>
    </row>
    <row r="757" spans="1:20" ht="45" x14ac:dyDescent="0.2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6">
        <f>E757/D757*100</f>
        <v>152.13333333333335</v>
      </c>
      <c r="P757" s="8">
        <f>E757/L757</f>
        <v>40.75</v>
      </c>
      <c r="Q757" t="str">
        <f>LEFT(N757,FIND("/",N757)-1)</f>
        <v>music</v>
      </c>
      <c r="R757" t="str">
        <f>RIGHT(N757, LEN(N757)-FIND("/",N757))</f>
        <v>rock</v>
      </c>
      <c r="S757" s="13">
        <f>(J757/86400)+25569+(-6/24)</f>
        <v>41863.183495370373</v>
      </c>
      <c r="T757" s="13">
        <f>(I757/86400)+25569+(-6/24)</f>
        <v>41893.183495370373</v>
      </c>
    </row>
    <row r="758" spans="1:20" ht="60" x14ac:dyDescent="0.2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6">
        <f>E758/D758*100</f>
        <v>105</v>
      </c>
      <c r="P758" s="8">
        <f>E758/L758</f>
        <v>58.333333333333336</v>
      </c>
      <c r="Q758" t="str">
        <f>LEFT(N758,FIND("/",N758)-1)</f>
        <v>music</v>
      </c>
      <c r="R758" t="str">
        <f>RIGHT(N758, LEN(N758)-FIND("/",N758))</f>
        <v>rock</v>
      </c>
      <c r="S758" s="13">
        <f>(J758/86400)+25569+(-6/24)</f>
        <v>41122.806273148148</v>
      </c>
      <c r="T758" s="13">
        <f>(I758/86400)+25569+(-6/24)</f>
        <v>41152.806273148148</v>
      </c>
    </row>
    <row r="759" spans="1:20" ht="30" x14ac:dyDescent="0.2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6">
        <f>E759/D759*100</f>
        <v>159.99600000000001</v>
      </c>
      <c r="P759" s="8">
        <f>E759/L759</f>
        <v>24.999375000000001</v>
      </c>
      <c r="Q759" t="str">
        <f>LEFT(N759,FIND("/",N759)-1)</f>
        <v>music</v>
      </c>
      <c r="R759" t="str">
        <f>RIGHT(N759, LEN(N759)-FIND("/",N759))</f>
        <v>rock</v>
      </c>
      <c r="S759" s="13">
        <f>(J759/86400)+25569+(-6/24)</f>
        <v>41080.710243055553</v>
      </c>
      <c r="T759" s="13">
        <f>(I759/86400)+25569+(-6/24)</f>
        <v>41110.710243055553</v>
      </c>
    </row>
    <row r="760" spans="1:20" ht="45" x14ac:dyDescent="0.2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6">
        <f>E760/D760*100</f>
        <v>137.11066666666665</v>
      </c>
      <c r="P760" s="8">
        <f>E760/L760</f>
        <v>89.419999999999987</v>
      </c>
      <c r="Q760" t="str">
        <f>LEFT(N760,FIND("/",N760)-1)</f>
        <v>music</v>
      </c>
      <c r="R760" t="str">
        <f>RIGHT(N760, LEN(N760)-FIND("/",N760))</f>
        <v>rock</v>
      </c>
      <c r="S760" s="13">
        <f>(J760/86400)+25569+(-6/24)</f>
        <v>40925.349664351852</v>
      </c>
      <c r="T760" s="13">
        <f>(I760/86400)+25569+(-6/24)</f>
        <v>40978.957638888889</v>
      </c>
    </row>
    <row r="761" spans="1:20" ht="45" x14ac:dyDescent="0.2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6">
        <f>E761/D761*100</f>
        <v>233.33333333333334</v>
      </c>
      <c r="P761" s="8">
        <f>E761/L761</f>
        <v>175</v>
      </c>
      <c r="Q761" t="str">
        <f>LEFT(N761,FIND("/",N761)-1)</f>
        <v>music</v>
      </c>
      <c r="R761" t="str">
        <f>RIGHT(N761, LEN(N761)-FIND("/",N761))</f>
        <v>rock</v>
      </c>
      <c r="S761" s="13">
        <f>(J761/86400)+25569+(-6/24)</f>
        <v>40996.396921296298</v>
      </c>
      <c r="T761" s="13">
        <f>(I761/86400)+25569+(-6/24)</f>
        <v>41026.396921296298</v>
      </c>
    </row>
    <row r="762" spans="1:20" ht="60" x14ac:dyDescent="0.2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6">
        <f>E762/D762*100</f>
        <v>20.133333333333333</v>
      </c>
      <c r="P762" s="8">
        <f>E762/L762</f>
        <v>21.571428571428573</v>
      </c>
      <c r="Q762" t="str">
        <f>LEFT(N762,FIND("/",N762)-1)</f>
        <v>music</v>
      </c>
      <c r="R762" t="str">
        <f>RIGHT(N762, LEN(N762)-FIND("/",N762))</f>
        <v>indie rock</v>
      </c>
      <c r="S762" s="13">
        <f>(J762/86400)+25569+(-6/24)</f>
        <v>40759.610532407409</v>
      </c>
      <c r="T762" s="13">
        <f>(I762/86400)+25569+(-6/24)</f>
        <v>40792.610532407409</v>
      </c>
    </row>
    <row r="763" spans="1:20" ht="45" x14ac:dyDescent="0.2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6">
        <f>E763/D763*100</f>
        <v>0</v>
      </c>
      <c r="P763" s="8" t="e">
        <f>E763/L763</f>
        <v>#DIV/0!</v>
      </c>
      <c r="Q763" t="str">
        <f>LEFT(N763,FIND("/",N763)-1)</f>
        <v>music</v>
      </c>
      <c r="R763" t="str">
        <f>RIGHT(N763, LEN(N763)-FIND("/",N763))</f>
        <v>jazz</v>
      </c>
      <c r="S763" s="13">
        <f>(J763/86400)+25569+(-6/24)</f>
        <v>41116.513275462959</v>
      </c>
      <c r="T763" s="13">
        <f>(I763/86400)+25569+(-6/24)</f>
        <v>41146.513275462959</v>
      </c>
    </row>
    <row r="764" spans="1:20" ht="45" x14ac:dyDescent="0.2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6">
        <f>E764/D764*100</f>
        <v>145.33333333333334</v>
      </c>
      <c r="P764" s="8">
        <f>E764/L764</f>
        <v>35.73770491803279</v>
      </c>
      <c r="Q764" t="str">
        <f>LEFT(N764,FIND("/",N764)-1)</f>
        <v>music</v>
      </c>
      <c r="R764" t="str">
        <f>RIGHT(N764, LEN(N764)-FIND("/",N764))</f>
        <v>electronic music</v>
      </c>
      <c r="S764" s="13">
        <f>(J764/86400)+25569+(-6/24)</f>
        <v>42417.981747685189</v>
      </c>
      <c r="T764" s="13">
        <f>(I764/86400)+25569+(-6/24)</f>
        <v>42447.940081018518</v>
      </c>
    </row>
    <row r="765" spans="1:20" ht="60" x14ac:dyDescent="0.2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6">
        <f>E765/D765*100</f>
        <v>1</v>
      </c>
      <c r="P765" s="8">
        <f>E765/L765</f>
        <v>15</v>
      </c>
      <c r="Q765" t="str">
        <f>LEFT(N765,FIND("/",N765)-1)</f>
        <v>journalism</v>
      </c>
      <c r="R765" t="str">
        <f>RIGHT(N765, LEN(N765)-FIND("/",N765))</f>
        <v>audio</v>
      </c>
      <c r="S765" s="13">
        <f>(J765/86400)+25569+(-6/24)</f>
        <v>42774.922824074078</v>
      </c>
      <c r="T765" s="13">
        <f>(I765/86400)+25569+(-6/24)</f>
        <v>42799.922824074078</v>
      </c>
    </row>
    <row r="766" spans="1:20" ht="30" x14ac:dyDescent="0.2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6">
        <f>E766/D766*100</f>
        <v>119</v>
      </c>
      <c r="P766" s="8">
        <f>E766/L766</f>
        <v>43.536585365853661</v>
      </c>
      <c r="Q766" t="str">
        <f>LEFT(N766,FIND("/",N766)-1)</f>
        <v>music</v>
      </c>
      <c r="R766" t="str">
        <f>RIGHT(N766, LEN(N766)-FIND("/",N766))</f>
        <v>rock</v>
      </c>
      <c r="S766" s="13">
        <f>(J766/86400)+25569+(-6/24)</f>
        <v>41691.834143518521</v>
      </c>
      <c r="T766" s="13">
        <f>(I766/86400)+25569+(-6/24)</f>
        <v>41726.791666666664</v>
      </c>
    </row>
    <row r="767" spans="1:20" ht="45" x14ac:dyDescent="0.2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6">
        <f>E767/D767*100</f>
        <v>108.33333333333333</v>
      </c>
      <c r="P767" s="8">
        <f>E767/L767</f>
        <v>81.25</v>
      </c>
      <c r="Q767" t="str">
        <f>LEFT(N767,FIND("/",N767)-1)</f>
        <v>theater</v>
      </c>
      <c r="R767" t="str">
        <f>RIGHT(N767, LEN(N767)-FIND("/",N767))</f>
        <v>plays</v>
      </c>
      <c r="S767" s="13">
        <f>(J767/86400)+25569+(-6/24)</f>
        <v>42039.134571759263</v>
      </c>
      <c r="T767" s="13">
        <f>(I767/86400)+25569+(-6/24)</f>
        <v>42052.333333333328</v>
      </c>
    </row>
    <row r="768" spans="1:20" ht="45" x14ac:dyDescent="0.2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6">
        <f>E768/D768*100</f>
        <v>125.06666666666666</v>
      </c>
      <c r="P768" s="8">
        <f>E768/L768</f>
        <v>36.07692307692308</v>
      </c>
      <c r="Q768" t="str">
        <f>LEFT(N768,FIND("/",N768)-1)</f>
        <v>theater</v>
      </c>
      <c r="R768" t="str">
        <f>RIGHT(N768, LEN(N768)-FIND("/",N768))</f>
        <v>plays</v>
      </c>
      <c r="S768" s="13">
        <f>(J768/86400)+25569+(-6/24)</f>
        <v>42708.884780092594</v>
      </c>
      <c r="T768" s="13">
        <f>(I768/86400)+25569+(-6/24)</f>
        <v>42738.884780092594</v>
      </c>
    </row>
    <row r="769" spans="1:20" ht="60" x14ac:dyDescent="0.2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6">
        <f>E769/D769*100</f>
        <v>377.73333333333335</v>
      </c>
      <c r="P769" s="8">
        <f>E769/L769</f>
        <v>40.762589928057551</v>
      </c>
      <c r="Q769" t="str">
        <f>LEFT(N769,FIND("/",N769)-1)</f>
        <v>publishing</v>
      </c>
      <c r="R769" t="str">
        <f>RIGHT(N769, LEN(N769)-FIND("/",N769))</f>
        <v>nonfiction</v>
      </c>
      <c r="S769" s="13">
        <f>(J769/86400)+25569+(-6/24)</f>
        <v>42522.539803240739</v>
      </c>
      <c r="T769" s="13">
        <f>(I769/86400)+25569+(-6/24)</f>
        <v>42551.539803240739</v>
      </c>
    </row>
    <row r="770" spans="1:20" ht="30" x14ac:dyDescent="0.2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6">
        <f>E770/D770*100</f>
        <v>173.2</v>
      </c>
      <c r="P770" s="8">
        <f>E770/L770</f>
        <v>32.074074074074076</v>
      </c>
      <c r="Q770" t="str">
        <f>LEFT(N770,FIND("/",N770)-1)</f>
        <v>publishing</v>
      </c>
      <c r="R770" t="str">
        <f>RIGHT(N770, LEN(N770)-FIND("/",N770))</f>
        <v>nonfiction</v>
      </c>
      <c r="S770" s="13">
        <f>(J770/86400)+25569+(-6/24)</f>
        <v>41095.650694444441</v>
      </c>
      <c r="T770" s="13">
        <f>(I770/86400)+25569+(-6/24)</f>
        <v>41123.650694444441</v>
      </c>
    </row>
    <row r="771" spans="1:20" ht="30" x14ac:dyDescent="0.2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6">
        <f>E771/D771*100</f>
        <v>103.66666666666666</v>
      </c>
      <c r="P771" s="8">
        <f>E771/L771</f>
        <v>77.75</v>
      </c>
      <c r="Q771" t="str">
        <f>LEFT(N771,FIND("/",N771)-1)</f>
        <v>music</v>
      </c>
      <c r="R771" t="str">
        <f>RIGHT(N771, LEN(N771)-FIND("/",N771))</f>
        <v>rock</v>
      </c>
      <c r="S771" s="13">
        <f>(J771/86400)+25569+(-6/24)</f>
        <v>41547.75335648148</v>
      </c>
      <c r="T771" s="13">
        <f>(I771/86400)+25569+(-6/24)</f>
        <v>41562.75335648148</v>
      </c>
    </row>
    <row r="772" spans="1:20" ht="60" x14ac:dyDescent="0.2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6">
        <f>E772/D772*100</f>
        <v>189.46666666666667</v>
      </c>
      <c r="P772" s="8">
        <f>E772/L772</f>
        <v>43.060606060606062</v>
      </c>
      <c r="Q772" t="str">
        <f>LEFT(N772,FIND("/",N772)-1)</f>
        <v>music</v>
      </c>
      <c r="R772" t="str">
        <f>RIGHT(N772, LEN(N772)-FIND("/",N772))</f>
        <v>rock</v>
      </c>
      <c r="S772" s="13">
        <f>(J772/86400)+25569+(-6/24)</f>
        <v>42423.911898148144</v>
      </c>
      <c r="T772" s="13">
        <f>(I772/86400)+25569+(-6/24)</f>
        <v>42453.87023148148</v>
      </c>
    </row>
    <row r="773" spans="1:20" ht="60" x14ac:dyDescent="0.2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6">
        <f>E773/D773*100</f>
        <v>0</v>
      </c>
      <c r="P773" s="8" t="e">
        <f>E773/L773</f>
        <v>#DIV/0!</v>
      </c>
      <c r="Q773" t="str">
        <f>LEFT(N773,FIND("/",N773)-1)</f>
        <v>publishing</v>
      </c>
      <c r="R773" t="str">
        <f>RIGHT(N773, LEN(N773)-FIND("/",N773))</f>
        <v>translations</v>
      </c>
      <c r="S773" s="13">
        <f>(J773/86400)+25569+(-6/24)</f>
        <v>42485.39534722222</v>
      </c>
      <c r="T773" s="13">
        <f>(I773/86400)+25569+(-6/24)</f>
        <v>42515.39534722222</v>
      </c>
    </row>
    <row r="774" spans="1:20" ht="60" x14ac:dyDescent="0.2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6">
        <f>E774/D774*100</f>
        <v>125.13333333333334</v>
      </c>
      <c r="P774" s="8">
        <f>E774/L774</f>
        <v>23.172839506172838</v>
      </c>
      <c r="Q774" t="str">
        <f>LEFT(N774,FIND("/",N774)-1)</f>
        <v>publishing</v>
      </c>
      <c r="R774" t="str">
        <f>RIGHT(N774, LEN(N774)-FIND("/",N774))</f>
        <v>radio &amp; podcasts</v>
      </c>
      <c r="S774" s="13">
        <f>(J774/86400)+25569+(-6/24)</f>
        <v>41250.577118055553</v>
      </c>
      <c r="T774" s="13">
        <f>(I774/86400)+25569+(-6/24)</f>
        <v>41271.577118055553</v>
      </c>
    </row>
    <row r="775" spans="1:20" x14ac:dyDescent="0.2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6">
        <f>E775/D775*100</f>
        <v>120.51600000000001</v>
      </c>
      <c r="P775" s="8">
        <f>E775/L775</f>
        <v>38.462553191489363</v>
      </c>
      <c r="Q775" t="str">
        <f>LEFT(N775,FIND("/",N775)-1)</f>
        <v>publishing</v>
      </c>
      <c r="R775" t="str">
        <f>RIGHT(N775, LEN(N775)-FIND("/",N775))</f>
        <v>radio &amp; podcasts</v>
      </c>
      <c r="S775" s="13">
        <f>(J775/86400)+25569+(-6/24)</f>
        <v>40939.729618055557</v>
      </c>
      <c r="T775" s="13">
        <f>(I775/86400)+25569+(-6/24)</f>
        <v>40969.729618055557</v>
      </c>
    </row>
    <row r="776" spans="1:20" ht="45" x14ac:dyDescent="0.2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6">
        <f>E776/D776*100</f>
        <v>0</v>
      </c>
      <c r="P776" s="8" t="e">
        <f>E776/L776</f>
        <v>#DIV/0!</v>
      </c>
      <c r="Q776" t="str">
        <f>LEFT(N776,FIND("/",N776)-1)</f>
        <v>publishing</v>
      </c>
      <c r="R776" t="str">
        <f>RIGHT(N776, LEN(N776)-FIND("/",N776))</f>
        <v>fiction</v>
      </c>
      <c r="S776" s="13">
        <f>(J776/86400)+25569+(-6/24)</f>
        <v>41838.225219907406</v>
      </c>
      <c r="T776" s="13">
        <f>(I776/86400)+25569+(-6/24)</f>
        <v>41898.225219907406</v>
      </c>
    </row>
    <row r="777" spans="1:20" ht="45" x14ac:dyDescent="0.2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6">
        <f>E777/D777*100</f>
        <v>111.4</v>
      </c>
      <c r="P777" s="8">
        <f>E777/L777</f>
        <v>38.860465116279073</v>
      </c>
      <c r="Q777" t="str">
        <f>LEFT(N777,FIND("/",N777)-1)</f>
        <v>photography</v>
      </c>
      <c r="R777" t="str">
        <f>RIGHT(N777, LEN(N777)-FIND("/",N777))</f>
        <v>photobooks</v>
      </c>
      <c r="S777" s="13">
        <f>(J777/86400)+25569+(-6/24)</f>
        <v>41814.535925925928</v>
      </c>
      <c r="T777" s="13">
        <f>(I777/86400)+25569+(-6/24)</f>
        <v>41844.535925925928</v>
      </c>
    </row>
    <row r="778" spans="1:20" ht="45" x14ac:dyDescent="0.2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6">
        <f>E778/D778*100</f>
        <v>45.133333333333333</v>
      </c>
      <c r="P778" s="8">
        <f>E778/L778</f>
        <v>56.416666666666664</v>
      </c>
      <c r="Q778" t="str">
        <f>LEFT(N778,FIND("/",N778)-1)</f>
        <v>photography</v>
      </c>
      <c r="R778" t="str">
        <f>RIGHT(N778, LEN(N778)-FIND("/",N778))</f>
        <v>nature</v>
      </c>
      <c r="S778" s="13">
        <f>(J778/86400)+25569+(-6/24)</f>
        <v>42524.903055555551</v>
      </c>
      <c r="T778" s="13">
        <f>(I778/86400)+25569+(-6/24)</f>
        <v>42554.903055555551</v>
      </c>
    </row>
    <row r="779" spans="1:20" ht="30" x14ac:dyDescent="0.2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6">
        <f>E779/D779*100</f>
        <v>0</v>
      </c>
      <c r="P779" s="8" t="e">
        <f>E779/L779</f>
        <v>#DIV/0!</v>
      </c>
      <c r="Q779" t="str">
        <f>LEFT(N779,FIND("/",N779)-1)</f>
        <v>photography</v>
      </c>
      <c r="R779" t="str">
        <f>RIGHT(N779, LEN(N779)-FIND("/",N779))</f>
        <v>places</v>
      </c>
      <c r="S779" s="13">
        <f>(J779/86400)+25569+(-6/24)</f>
        <v>42068.854421296295</v>
      </c>
      <c r="T779" s="13">
        <f>(I779/86400)+25569+(-6/24)</f>
        <v>42098.812754629631</v>
      </c>
    </row>
    <row r="780" spans="1:20" ht="45" x14ac:dyDescent="0.2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6">
        <f>E780/D780*100</f>
        <v>100.16666666666667</v>
      </c>
      <c r="P780" s="8">
        <f>E780/L780</f>
        <v>46.953125</v>
      </c>
      <c r="Q780" t="str">
        <f>LEFT(N780,FIND("/",N780)-1)</f>
        <v>music</v>
      </c>
      <c r="R780" t="str">
        <f>RIGHT(N780, LEN(N780)-FIND("/",N780))</f>
        <v>rock</v>
      </c>
      <c r="S780" s="13">
        <f>(J780/86400)+25569+(-6/24)</f>
        <v>40788.047650462962</v>
      </c>
      <c r="T780" s="13">
        <f>(I780/86400)+25569+(-6/24)</f>
        <v>40830.708333333336</v>
      </c>
    </row>
    <row r="781" spans="1:20" ht="45" x14ac:dyDescent="0.2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6">
        <f>E781/D781*100</f>
        <v>118.33333333333333</v>
      </c>
      <c r="P781" s="8">
        <f>E781/L781</f>
        <v>443.75</v>
      </c>
      <c r="Q781" t="str">
        <f>LEFT(N781,FIND("/",N781)-1)</f>
        <v>music</v>
      </c>
      <c r="R781" t="str">
        <f>RIGHT(N781, LEN(N781)-FIND("/",N781))</f>
        <v>rock</v>
      </c>
      <c r="S781" s="13">
        <f>(J781/86400)+25569+(-6/24)</f>
        <v>40795.751261574071</v>
      </c>
      <c r="T781" s="13">
        <f>(I781/86400)+25569+(-6/24)</f>
        <v>40849.083333333336</v>
      </c>
    </row>
    <row r="782" spans="1:20" ht="45" x14ac:dyDescent="0.2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105.06666666666666</v>
      </c>
      <c r="P782" s="8">
        <f>E782/L782</f>
        <v>58.370370370370374</v>
      </c>
      <c r="Q782" t="str">
        <f>LEFT(N782,FIND("/",N782)-1)</f>
        <v>music</v>
      </c>
      <c r="R782" t="str">
        <f>RIGHT(N782, LEN(N782)-FIND("/",N782))</f>
        <v>rock</v>
      </c>
      <c r="S782" s="13">
        <f>(J782/86400)+25569+(-6/24)</f>
        <v>41301.404340277775</v>
      </c>
      <c r="T782" s="13">
        <f>(I782/86400)+25569+(-6/24)</f>
        <v>41341.404340277775</v>
      </c>
    </row>
    <row r="783" spans="1:20" ht="60" x14ac:dyDescent="0.2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6">
        <f>E783/D783*100</f>
        <v>133.33333333333331</v>
      </c>
      <c r="P783" s="8">
        <f>E783/L783</f>
        <v>86.956521739130437</v>
      </c>
      <c r="Q783" t="str">
        <f>LEFT(N783,FIND("/",N783)-1)</f>
        <v>music</v>
      </c>
      <c r="R783" t="str">
        <f>RIGHT(N783, LEN(N783)-FIND("/",N783))</f>
        <v>rock</v>
      </c>
      <c r="S783" s="13">
        <f>(J783/86400)+25569+(-6/24)</f>
        <v>41875.936180555553</v>
      </c>
      <c r="T783" s="13">
        <f>(I783/86400)+25569+(-6/24)</f>
        <v>41896.936180555553</v>
      </c>
    </row>
    <row r="784" spans="1:20" ht="45" x14ac:dyDescent="0.2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6">
        <f>E784/D784*100</f>
        <v>142.86666666666667</v>
      </c>
      <c r="P784" s="8">
        <f>E784/L784</f>
        <v>44.645833333333336</v>
      </c>
      <c r="Q784" t="str">
        <f>LEFT(N784,FIND("/",N784)-1)</f>
        <v>music</v>
      </c>
      <c r="R784" t="str">
        <f>RIGHT(N784, LEN(N784)-FIND("/",N784))</f>
        <v>pop</v>
      </c>
      <c r="S784" s="13">
        <f>(J784/86400)+25569+(-6/24)</f>
        <v>40974.541898148149</v>
      </c>
      <c r="T784" s="13">
        <f>(I784/86400)+25569+(-6/24)</f>
        <v>41004.500231481477</v>
      </c>
    </row>
    <row r="785" spans="1:20" ht="45" x14ac:dyDescent="0.2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>E785/D785*100</f>
        <v>118.39999999999999</v>
      </c>
      <c r="P785" s="8">
        <f>E785/L785</f>
        <v>36.244897959183675</v>
      </c>
      <c r="Q785" t="str">
        <f>LEFT(N785,FIND("/",N785)-1)</f>
        <v>music</v>
      </c>
      <c r="R785" t="str">
        <f>RIGHT(N785, LEN(N785)-FIND("/",N785))</f>
        <v>pop</v>
      </c>
      <c r="S785" s="13">
        <f>(J785/86400)+25569+(-6/24)</f>
        <v>41662.604988425926</v>
      </c>
      <c r="T785" s="13">
        <f>(I785/86400)+25569+(-6/24)</f>
        <v>41676.604988425926</v>
      </c>
    </row>
    <row r="786" spans="1:20" ht="30" x14ac:dyDescent="0.2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6">
        <f>E786/D786*100</f>
        <v>0</v>
      </c>
      <c r="P786" s="8" t="e">
        <f>E786/L786</f>
        <v>#DIV/0!</v>
      </c>
      <c r="Q786" t="str">
        <f>LEFT(N786,FIND("/",N786)-1)</f>
        <v>photography</v>
      </c>
      <c r="R786" t="str">
        <f>RIGHT(N786, LEN(N786)-FIND("/",N786))</f>
        <v>photobooks</v>
      </c>
      <c r="S786" s="13">
        <f>(J786/86400)+25569+(-6/24)</f>
        <v>41855.609814814816</v>
      </c>
      <c r="T786" s="13">
        <f>(I786/86400)+25569+(-6/24)</f>
        <v>41876.609814814816</v>
      </c>
    </row>
    <row r="787" spans="1:20" ht="45" x14ac:dyDescent="0.2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6">
        <f>E787/D787*100</f>
        <v>166.68333333333334</v>
      </c>
      <c r="P787" s="8">
        <f>E787/L787</f>
        <v>75.765151515151516</v>
      </c>
      <c r="Q787" t="str">
        <f>LEFT(N787,FIND("/",N787)-1)</f>
        <v>music</v>
      </c>
      <c r="R787" t="str">
        <f>RIGHT(N787, LEN(N787)-FIND("/",N787))</f>
        <v>rock</v>
      </c>
      <c r="S787" s="13">
        <f>(J787/86400)+25569+(-6/24)</f>
        <v>40515.837627314817</v>
      </c>
      <c r="T787" s="13">
        <f>(I787/86400)+25569+(-6/24)</f>
        <v>40564.666666666664</v>
      </c>
    </row>
    <row r="788" spans="1:20" ht="60" x14ac:dyDescent="0.2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6">
        <f>E788/D788*100</f>
        <v>101.4</v>
      </c>
      <c r="P788" s="8">
        <f>E788/L788</f>
        <v>76.05</v>
      </c>
      <c r="Q788" t="str">
        <f>LEFT(N788,FIND("/",N788)-1)</f>
        <v>music</v>
      </c>
      <c r="R788" t="str">
        <f>RIGHT(N788, LEN(N788)-FIND("/",N788))</f>
        <v>rock</v>
      </c>
      <c r="S788" s="13">
        <f>(J788/86400)+25569+(-6/24)</f>
        <v>40666.723541666666</v>
      </c>
      <c r="T788" s="13">
        <f>(I788/86400)+25569+(-6/24)</f>
        <v>40704.875</v>
      </c>
    </row>
    <row r="789" spans="1:20" ht="30" x14ac:dyDescent="0.2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6">
        <f>E789/D789*100</f>
        <v>136.80000000000001</v>
      </c>
      <c r="P789" s="8">
        <f>E789/L789</f>
        <v>54</v>
      </c>
      <c r="Q789" t="str">
        <f>LEFT(N789,FIND("/",N789)-1)</f>
        <v>music</v>
      </c>
      <c r="R789" t="str">
        <f>RIGHT(N789, LEN(N789)-FIND("/",N789))</f>
        <v>indie rock</v>
      </c>
      <c r="S789" s="13">
        <f>(J789/86400)+25569+(-6/24)</f>
        <v>41073.971562500003</v>
      </c>
      <c r="T789" s="13">
        <f>(I789/86400)+25569+(-6/24)</f>
        <v>41103.971562500003</v>
      </c>
    </row>
    <row r="790" spans="1:20" ht="45" x14ac:dyDescent="0.2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6">
        <f>E790/D790*100</f>
        <v>110.33333333333333</v>
      </c>
      <c r="P790" s="8">
        <f>E790/L790</f>
        <v>31.826923076923077</v>
      </c>
      <c r="Q790" t="str">
        <f>LEFT(N790,FIND("/",N790)-1)</f>
        <v>music</v>
      </c>
      <c r="R790" t="str">
        <f>RIGHT(N790, LEN(N790)-FIND("/",N790))</f>
        <v>indie rock</v>
      </c>
      <c r="S790" s="13">
        <f>(J790/86400)+25569+(-6/24)</f>
        <v>41535.65148148148</v>
      </c>
      <c r="T790" s="13">
        <f>(I790/86400)+25569+(-6/24)</f>
        <v>41557.75</v>
      </c>
    </row>
    <row r="791" spans="1:20" ht="60" x14ac:dyDescent="0.2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6">
        <f>E791/D791*100</f>
        <v>195.37933333333334</v>
      </c>
      <c r="P791" s="8">
        <f>E791/L791</f>
        <v>27.3896261682243</v>
      </c>
      <c r="Q791" t="str">
        <f>LEFT(N791,FIND("/",N791)-1)</f>
        <v>music</v>
      </c>
      <c r="R791" t="str">
        <f>RIGHT(N791, LEN(N791)-FIND("/",N791))</f>
        <v>indie rock</v>
      </c>
      <c r="S791" s="13">
        <f>(J791/86400)+25569+(-6/24)</f>
        <v>40456.704351851848</v>
      </c>
      <c r="T791" s="13">
        <f>(I791/86400)+25569+(-6/24)</f>
        <v>40483.768055555556</v>
      </c>
    </row>
    <row r="792" spans="1:20" ht="30" x14ac:dyDescent="0.2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6">
        <f>E792/D792*100</f>
        <v>0.13333333333333333</v>
      </c>
      <c r="P792" s="8">
        <f>E792/L792</f>
        <v>1</v>
      </c>
      <c r="Q792" t="str">
        <f>LEFT(N792,FIND("/",N792)-1)</f>
        <v>photography</v>
      </c>
      <c r="R792" t="str">
        <f>RIGHT(N792, LEN(N792)-FIND("/",N792))</f>
        <v>people</v>
      </c>
      <c r="S792" s="13">
        <f>(J792/86400)+25569+(-6/24)</f>
        <v>42022.893414351856</v>
      </c>
      <c r="T792" s="13">
        <f>(I792/86400)+25569+(-6/24)</f>
        <v>42052.893414351856</v>
      </c>
    </row>
    <row r="793" spans="1:20" ht="60" x14ac:dyDescent="0.2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6">
        <f>E793/D793*100</f>
        <v>192.33333333333334</v>
      </c>
      <c r="P793" s="8">
        <f>E793/L793</f>
        <v>23.647540983606557</v>
      </c>
      <c r="Q793" t="str">
        <f>LEFT(N793,FIND("/",N793)-1)</f>
        <v>technology</v>
      </c>
      <c r="R793" t="str">
        <f>RIGHT(N793, LEN(N793)-FIND("/",N793))</f>
        <v>hardware</v>
      </c>
      <c r="S793" s="13">
        <f>(J793/86400)+25569+(-6/24)</f>
        <v>41736.847500000003</v>
      </c>
      <c r="T793" s="13">
        <f>(I793/86400)+25569+(-6/24)</f>
        <v>41773.711111111115</v>
      </c>
    </row>
    <row r="794" spans="1:20" ht="60" x14ac:dyDescent="0.2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6">
        <f>E794/D794*100</f>
        <v>110.73333333333333</v>
      </c>
      <c r="P794" s="8">
        <f>E794/L794</f>
        <v>43.710526315789473</v>
      </c>
      <c r="Q794" t="str">
        <f>LEFT(N794,FIND("/",N794)-1)</f>
        <v>music</v>
      </c>
      <c r="R794" t="str">
        <f>RIGHT(N794, LEN(N794)-FIND("/",N794))</f>
        <v>indie rock</v>
      </c>
      <c r="S794" s="13">
        <f>(J794/86400)+25569+(-6/24)</f>
        <v>40810.870324074072</v>
      </c>
      <c r="T794" s="13">
        <f>(I794/86400)+25569+(-6/24)</f>
        <v>40870.911990740744</v>
      </c>
    </row>
    <row r="795" spans="1:20" ht="60" x14ac:dyDescent="0.2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6">
        <f>E795/D795*100</f>
        <v>103.53333333333335</v>
      </c>
      <c r="P795" s="8">
        <f>E795/L795</f>
        <v>62.12</v>
      </c>
      <c r="Q795" t="str">
        <f>LEFT(N795,FIND("/",N795)-1)</f>
        <v>music</v>
      </c>
      <c r="R795" t="str">
        <f>RIGHT(N795, LEN(N795)-FIND("/",N795))</f>
        <v>indie rock</v>
      </c>
      <c r="S795" s="13">
        <f>(J795/86400)+25569+(-6/24)</f>
        <v>40763.954375000001</v>
      </c>
      <c r="T795" s="13">
        <f>(I795/86400)+25569+(-6/24)</f>
        <v>40793.954375000001</v>
      </c>
    </row>
    <row r="796" spans="1:20" ht="45" x14ac:dyDescent="0.2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6">
        <f>E796/D796*100</f>
        <v>102.46666666666667</v>
      </c>
      <c r="P796" s="8">
        <f>E796/L796</f>
        <v>66.826086956521735</v>
      </c>
      <c r="Q796" t="str">
        <f>LEFT(N796,FIND("/",N796)-1)</f>
        <v>music</v>
      </c>
      <c r="R796" t="str">
        <f>RIGHT(N796, LEN(N796)-FIND("/",N796))</f>
        <v>indie rock</v>
      </c>
      <c r="S796" s="13">
        <f>(J796/86400)+25569+(-6/24)</f>
        <v>41205.604537037041</v>
      </c>
      <c r="T796" s="13">
        <f>(I796/86400)+25569+(-6/24)</f>
        <v>41265.646203703705</v>
      </c>
    </row>
    <row r="797" spans="1:20" ht="45" x14ac:dyDescent="0.2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6">
        <f>E797/D797*100</f>
        <v>225.66666666666669</v>
      </c>
      <c r="P797" s="8">
        <f>E797/L797</f>
        <v>94.027777777777771</v>
      </c>
      <c r="Q797" t="str">
        <f>LEFT(N797,FIND("/",N797)-1)</f>
        <v>music</v>
      </c>
      <c r="R797" t="str">
        <f>RIGHT(N797, LEN(N797)-FIND("/",N797))</f>
        <v>indie rock</v>
      </c>
      <c r="S797" s="13">
        <f>(J797/86400)+25569+(-6/24)</f>
        <v>40563.831030092595</v>
      </c>
      <c r="T797" s="13">
        <f>(I797/86400)+25569+(-6/24)</f>
        <v>40593.831030092595</v>
      </c>
    </row>
    <row r="798" spans="1:20" ht="45" x14ac:dyDescent="0.2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6">
        <f>E798/D798*100</f>
        <v>132.86666666666667</v>
      </c>
      <c r="P798" s="8">
        <f>E798/L798</f>
        <v>27.301369863013697</v>
      </c>
      <c r="Q798" t="str">
        <f>LEFT(N798,FIND("/",N798)-1)</f>
        <v>music</v>
      </c>
      <c r="R798" t="str">
        <f>RIGHT(N798, LEN(N798)-FIND("/",N798))</f>
        <v>electronic music</v>
      </c>
      <c r="S798" s="13">
        <f>(J798/86400)+25569+(-6/24)</f>
        <v>41312.061562499999</v>
      </c>
      <c r="T798" s="13">
        <f>(I798/86400)+25569+(-6/24)</f>
        <v>41342.061562499999</v>
      </c>
    </row>
    <row r="799" spans="1:20" ht="45" x14ac:dyDescent="0.2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6">
        <f>E799/D799*100</f>
        <v>320.26666666666665</v>
      </c>
      <c r="P799" s="8">
        <f>E799/L799</f>
        <v>24.762886597938145</v>
      </c>
      <c r="Q799" t="str">
        <f>LEFT(N799,FIND("/",N799)-1)</f>
        <v>games</v>
      </c>
      <c r="R799" t="str">
        <f>RIGHT(N799, LEN(N799)-FIND("/",N799))</f>
        <v>tabletop games</v>
      </c>
      <c r="S799" s="13">
        <f>(J799/86400)+25569+(-6/24)</f>
        <v>42469.624907407408</v>
      </c>
      <c r="T799" s="13">
        <f>(I799/86400)+25569+(-6/24)</f>
        <v>42486.833333333328</v>
      </c>
    </row>
    <row r="800" spans="1:20" ht="45" x14ac:dyDescent="0.2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6">
        <f>E800/D800*100</f>
        <v>100.06666666666666</v>
      </c>
      <c r="P800" s="8">
        <f>E800/L800</f>
        <v>107.21428571428571</v>
      </c>
      <c r="Q800" t="str">
        <f>LEFT(N800,FIND("/",N800)-1)</f>
        <v>music</v>
      </c>
      <c r="R800" t="str">
        <f>RIGHT(N800, LEN(N800)-FIND("/",N800))</f>
        <v>rock</v>
      </c>
      <c r="S800" s="13">
        <f>(J800/86400)+25569+(-6/24)</f>
        <v>41494.713587962964</v>
      </c>
      <c r="T800" s="13">
        <f>(I800/86400)+25569+(-6/24)</f>
        <v>41522.915972222225</v>
      </c>
    </row>
    <row r="801" spans="1:20" ht="60" x14ac:dyDescent="0.2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6">
        <f>E801/D801*100</f>
        <v>107.4</v>
      </c>
      <c r="P801" s="8">
        <f>E801/L801</f>
        <v>64.44</v>
      </c>
      <c r="Q801" t="str">
        <f>LEFT(N801,FIND("/",N801)-1)</f>
        <v>music</v>
      </c>
      <c r="R801" t="str">
        <f>RIGHT(N801, LEN(N801)-FIND("/",N801))</f>
        <v>rock</v>
      </c>
      <c r="S801" s="13">
        <f>(J801/86400)+25569+(-6/24)</f>
        <v>41571.748379629629</v>
      </c>
      <c r="T801" s="13">
        <f>(I801/86400)+25569+(-6/24)</f>
        <v>41614.723611111112</v>
      </c>
    </row>
    <row r="802" spans="1:20" ht="45" x14ac:dyDescent="0.2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6">
        <f>E802/D802*100</f>
        <v>104.06666666666666</v>
      </c>
      <c r="P802" s="8">
        <f>E802/L802</f>
        <v>53.827586206896555</v>
      </c>
      <c r="Q802" t="str">
        <f>LEFT(N802,FIND("/",N802)-1)</f>
        <v>music</v>
      </c>
      <c r="R802" t="str">
        <f>RIGHT(N802, LEN(N802)-FIND("/",N802))</f>
        <v>rock</v>
      </c>
      <c r="S802" s="13">
        <f>(J802/86400)+25569+(-6/24)</f>
        <v>40070.003819444442</v>
      </c>
      <c r="T802" s="13">
        <f>(I802/86400)+25569+(-6/24)</f>
        <v>40148.458333333336</v>
      </c>
    </row>
    <row r="803" spans="1:20" ht="45" x14ac:dyDescent="0.2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6">
        <f>E803/D803*100</f>
        <v>0</v>
      </c>
      <c r="P803" s="8" t="e">
        <f>E803/L803</f>
        <v>#DIV/0!</v>
      </c>
      <c r="Q803" t="str">
        <f>LEFT(N803,FIND("/",N803)-1)</f>
        <v>technology</v>
      </c>
      <c r="R803" t="str">
        <f>RIGHT(N803, LEN(N803)-FIND("/",N803))</f>
        <v>web</v>
      </c>
      <c r="S803" s="13">
        <f>(J803/86400)+25569+(-6/24)</f>
        <v>41978.680972222224</v>
      </c>
      <c r="T803" s="13">
        <f>(I803/86400)+25569+(-6/24)</f>
        <v>42034.777083333334</v>
      </c>
    </row>
    <row r="804" spans="1:20" ht="45" x14ac:dyDescent="0.2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6">
        <f>E804/D804*100</f>
        <v>180.86666666666667</v>
      </c>
      <c r="P804" s="8">
        <f>E804/L804</f>
        <v>40.492537313432834</v>
      </c>
      <c r="Q804" t="str">
        <f>LEFT(N804,FIND("/",N804)-1)</f>
        <v>food</v>
      </c>
      <c r="R804" t="str">
        <f>RIGHT(N804, LEN(N804)-FIND("/",N804))</f>
        <v>small batch</v>
      </c>
      <c r="S804" s="13">
        <f>(J804/86400)+25569+(-6/24)</f>
        <v>42761.711099537039</v>
      </c>
      <c r="T804" s="13">
        <f>(I804/86400)+25569+(-6/24)</f>
        <v>42791.711099537039</v>
      </c>
    </row>
    <row r="805" spans="1:20" ht="45" x14ac:dyDescent="0.2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6">
        <f>E805/D805*100</f>
        <v>100.05066666666667</v>
      </c>
      <c r="P805" s="8">
        <f>E805/L805</f>
        <v>39.493684210526318</v>
      </c>
      <c r="Q805" t="str">
        <f>LEFT(N805,FIND("/",N805)-1)</f>
        <v>music</v>
      </c>
      <c r="R805" t="str">
        <f>RIGHT(N805, LEN(N805)-FIND("/",N805))</f>
        <v>indie rock</v>
      </c>
      <c r="S805" s="13">
        <f>(J805/86400)+25569+(-6/24)</f>
        <v>41025.833298611113</v>
      </c>
      <c r="T805" s="13">
        <f>(I805/86400)+25569+(-6/24)</f>
        <v>41055.833298611113</v>
      </c>
    </row>
    <row r="806" spans="1:20" ht="45" x14ac:dyDescent="0.2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6">
        <f>E806/D806*100</f>
        <v>101.00533333333333</v>
      </c>
      <c r="P806" s="8">
        <f>E806/L806</f>
        <v>38.848205128205123</v>
      </c>
      <c r="Q806" t="str">
        <f>LEFT(N806,FIND("/",N806)-1)</f>
        <v>music</v>
      </c>
      <c r="R806" t="str">
        <f>RIGHT(N806, LEN(N806)-FIND("/",N806))</f>
        <v>indie rock</v>
      </c>
      <c r="S806" s="13">
        <f>(J806/86400)+25569+(-6/24)</f>
        <v>41022.395185185189</v>
      </c>
      <c r="T806" s="13">
        <f>(I806/86400)+25569+(-6/24)</f>
        <v>41052.395185185189</v>
      </c>
    </row>
    <row r="807" spans="1:20" ht="45" x14ac:dyDescent="0.2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6">
        <f>E807/D807*100</f>
        <v>127.53666666666665</v>
      </c>
      <c r="P807" s="8">
        <f>E807/L807</f>
        <v>45.548809523809524</v>
      </c>
      <c r="Q807" t="str">
        <f>LEFT(N807,FIND("/",N807)-1)</f>
        <v>music</v>
      </c>
      <c r="R807" t="str">
        <f>RIGHT(N807, LEN(N807)-FIND("/",N807))</f>
        <v>indie rock</v>
      </c>
      <c r="S807" s="13">
        <f>(J807/86400)+25569+(-6/24)</f>
        <v>41036.696469907409</v>
      </c>
      <c r="T807" s="13">
        <f>(I807/86400)+25569+(-6/24)</f>
        <v>41066.696469907409</v>
      </c>
    </row>
    <row r="808" spans="1:20" ht="45" x14ac:dyDescent="0.2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6">
        <f>E808/D808*100</f>
        <v>155.53333333333333</v>
      </c>
      <c r="P808" s="8">
        <f>E808/L808</f>
        <v>38.883333333333333</v>
      </c>
      <c r="Q808" t="str">
        <f>LEFT(N808,FIND("/",N808)-1)</f>
        <v>music</v>
      </c>
      <c r="R808" t="str">
        <f>RIGHT(N808, LEN(N808)-FIND("/",N808))</f>
        <v>classical music</v>
      </c>
      <c r="S808" s="13">
        <f>(J808/86400)+25569+(-6/24)</f>
        <v>41112.949155092589</v>
      </c>
      <c r="T808" s="13">
        <f>(I808/86400)+25569+(-6/24)</f>
        <v>41172.949155092589</v>
      </c>
    </row>
    <row r="809" spans="1:20" ht="60" x14ac:dyDescent="0.2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6">
        <f>E809/D809*100</f>
        <v>1.7333333333333332</v>
      </c>
      <c r="P809" s="8">
        <f>E809/L809</f>
        <v>13</v>
      </c>
      <c r="Q809" t="str">
        <f>LEFT(N809,FIND("/",N809)-1)</f>
        <v>food</v>
      </c>
      <c r="R809" t="str">
        <f>RIGHT(N809, LEN(N809)-FIND("/",N809))</f>
        <v>food trucks</v>
      </c>
      <c r="S809" s="13">
        <f>(J809/86400)+25569+(-6/24)</f>
        <v>42382.656527777777</v>
      </c>
      <c r="T809" s="13">
        <f>(I809/86400)+25569+(-6/24)</f>
        <v>42442.614861111113</v>
      </c>
    </row>
    <row r="810" spans="1:20" ht="45" x14ac:dyDescent="0.2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6">
        <f>E810/D810*100</f>
        <v>5.6666666666666661</v>
      </c>
      <c r="P810" s="8">
        <f>E810/L810</f>
        <v>12.142857142857142</v>
      </c>
      <c r="Q810" t="str">
        <f>LEFT(N810,FIND("/",N810)-1)</f>
        <v>food</v>
      </c>
      <c r="R810" t="str">
        <f>RIGHT(N810, LEN(N810)-FIND("/",N810))</f>
        <v>food trucks</v>
      </c>
      <c r="S810" s="13">
        <f>(J810/86400)+25569+(-6/24)</f>
        <v>42510.091631944444</v>
      </c>
      <c r="T810" s="13">
        <f>(I810/86400)+25569+(-6/24)</f>
        <v>42540.091631944444</v>
      </c>
    </row>
    <row r="811" spans="1:20" ht="60" x14ac:dyDescent="0.2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6">
        <f>E811/D811*100</f>
        <v>131.184</v>
      </c>
      <c r="P811" s="8">
        <f>E811/L811</f>
        <v>26.591351351351353</v>
      </c>
      <c r="Q811" t="str">
        <f>LEFT(N811,FIND("/",N811)-1)</f>
        <v>technology</v>
      </c>
      <c r="R811" t="str">
        <f>RIGHT(N811, LEN(N811)-FIND("/",N811))</f>
        <v>space exploration</v>
      </c>
      <c r="S811" s="13">
        <f>(J811/86400)+25569+(-6/24)</f>
        <v>42689.49324074074</v>
      </c>
      <c r="T811" s="13">
        <f>(I811/86400)+25569+(-6/24)</f>
        <v>42734.49324074074</v>
      </c>
    </row>
    <row r="812" spans="1:20" ht="30" x14ac:dyDescent="0.2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6">
        <f>E812/D812*100</f>
        <v>1</v>
      </c>
      <c r="P812" s="8">
        <f>E812/L812</f>
        <v>15</v>
      </c>
      <c r="Q812" t="str">
        <f>LEFT(N812,FIND("/",N812)-1)</f>
        <v>technology</v>
      </c>
      <c r="R812" t="str">
        <f>RIGHT(N812, LEN(N812)-FIND("/",N812))</f>
        <v>space exploration</v>
      </c>
      <c r="S812" s="13">
        <f>(J812/86400)+25569+(-6/24)</f>
        <v>41880.577118055553</v>
      </c>
      <c r="T812" s="13">
        <f>(I812/86400)+25569+(-6/24)</f>
        <v>41897.589583333334</v>
      </c>
    </row>
    <row r="813" spans="1:20" ht="60" x14ac:dyDescent="0.2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6">
        <f>E813/D813*100</f>
        <v>110.66666666666667</v>
      </c>
      <c r="P813" s="8">
        <f>E813/L813</f>
        <v>92.222222222222229</v>
      </c>
      <c r="Q813" t="str">
        <f>LEFT(N813,FIND("/",N813)-1)</f>
        <v>technology</v>
      </c>
      <c r="R813" t="str">
        <f>RIGHT(N813, LEN(N813)-FIND("/",N813))</f>
        <v>makerspaces</v>
      </c>
      <c r="S813" s="13">
        <f>(J813/86400)+25569+(-6/24)</f>
        <v>42380.676111111112</v>
      </c>
      <c r="T813" s="13">
        <f>(I813/86400)+25569+(-6/24)</f>
        <v>42410.676111111112</v>
      </c>
    </row>
    <row r="814" spans="1:20" ht="30" x14ac:dyDescent="0.2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6">
        <f>E814/D814*100</f>
        <v>0.66666666666666674</v>
      </c>
      <c r="P814" s="8">
        <f>E814/L814</f>
        <v>5</v>
      </c>
      <c r="Q814" t="str">
        <f>LEFT(N814,FIND("/",N814)-1)</f>
        <v>publishing</v>
      </c>
      <c r="R814" t="str">
        <f>RIGHT(N814, LEN(N814)-FIND("/",N814))</f>
        <v>children's books</v>
      </c>
      <c r="S814" s="13">
        <f>(J814/86400)+25569+(-6/24)</f>
        <v>42573.40662037037</v>
      </c>
      <c r="T814" s="13">
        <f>(I814/86400)+25569+(-6/24)</f>
        <v>42588.40662037037</v>
      </c>
    </row>
    <row r="815" spans="1:20" ht="45" x14ac:dyDescent="0.2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6">
        <f>E815/D815*100</f>
        <v>107.73333333333332</v>
      </c>
      <c r="P815" s="8">
        <f>E815/L815</f>
        <v>25.25</v>
      </c>
      <c r="Q815" t="str">
        <f>LEFT(N815,FIND("/",N815)-1)</f>
        <v>theater</v>
      </c>
      <c r="R815" t="str">
        <f>RIGHT(N815, LEN(N815)-FIND("/",N815))</f>
        <v>plays</v>
      </c>
      <c r="S815" s="13">
        <f>(J815/86400)+25569+(-6/24)</f>
        <v>42103.149479166663</v>
      </c>
      <c r="T815" s="13">
        <f>(I815/86400)+25569+(-6/24)</f>
        <v>42133.149479166663</v>
      </c>
    </row>
    <row r="816" spans="1:20" ht="60" x14ac:dyDescent="0.2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6">
        <f>E816/D816*100</f>
        <v>0</v>
      </c>
      <c r="P816" s="8" t="e">
        <f>E816/L816</f>
        <v>#DIV/0!</v>
      </c>
      <c r="Q816" t="str">
        <f>LEFT(N816,FIND("/",N816)-1)</f>
        <v>theater</v>
      </c>
      <c r="R816" t="str">
        <f>RIGHT(N816, LEN(N816)-FIND("/",N816))</f>
        <v>plays</v>
      </c>
      <c r="S816" s="13">
        <f>(J816/86400)+25569+(-6/24)</f>
        <v>41784.70248842593</v>
      </c>
      <c r="T816" s="13">
        <f>(I816/86400)+25569+(-6/24)</f>
        <v>41811.208333333336</v>
      </c>
    </row>
    <row r="817" spans="1:20" ht="60" x14ac:dyDescent="0.2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6">
        <f>E817/D817*100</f>
        <v>5</v>
      </c>
      <c r="P817" s="8">
        <f>E817/L817</f>
        <v>18.75</v>
      </c>
      <c r="Q817" t="str">
        <f>LEFT(N817,FIND("/",N817)-1)</f>
        <v>theater</v>
      </c>
      <c r="R817" t="str">
        <f>RIGHT(N817, LEN(N817)-FIND("/",N817))</f>
        <v>plays</v>
      </c>
      <c r="S817" s="13">
        <f>(J817/86400)+25569+(-6/24)</f>
        <v>41940.717951388891</v>
      </c>
      <c r="T817" s="13">
        <f>(I817/86400)+25569+(-6/24)</f>
        <v>41952.25</v>
      </c>
    </row>
    <row r="818" spans="1:20" ht="30" x14ac:dyDescent="0.2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6">
        <f>E818/D818*100</f>
        <v>133.33333333333331</v>
      </c>
      <c r="P818" s="8">
        <f>E818/L818</f>
        <v>36.363636363636367</v>
      </c>
      <c r="Q818" t="str">
        <f>LEFT(N818,FIND("/",N818)-1)</f>
        <v>theater</v>
      </c>
      <c r="R818" t="str">
        <f>RIGHT(N818, LEN(N818)-FIND("/",N818))</f>
        <v>musical</v>
      </c>
      <c r="S818" s="13">
        <f>(J818/86400)+25569+(-6/24)</f>
        <v>41803.207326388889</v>
      </c>
      <c r="T818" s="13">
        <f>(I818/86400)+25569+(-6/24)</f>
        <v>41833.207326388889</v>
      </c>
    </row>
    <row r="819" spans="1:20" ht="60" x14ac:dyDescent="0.2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6">
        <f>E819/D819*100</f>
        <v>109.00000000000001</v>
      </c>
      <c r="P819" s="8">
        <f>E819/L819</f>
        <v>41.92307692307692</v>
      </c>
      <c r="Q819" t="str">
        <f>LEFT(N819,FIND("/",N819)-1)</f>
        <v>theater</v>
      </c>
      <c r="R819" t="str">
        <f>RIGHT(N819, LEN(N819)-FIND("/",N819))</f>
        <v>plays</v>
      </c>
      <c r="S819" s="13">
        <f>(J819/86400)+25569+(-6/24)</f>
        <v>42162.479548611111</v>
      </c>
      <c r="T819" s="13">
        <f>(I819/86400)+25569+(-6/24)</f>
        <v>42192.479548611111</v>
      </c>
    </row>
    <row r="820" spans="1:20" ht="60" x14ac:dyDescent="0.2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6">
        <f>E820/D820*100</f>
        <v>158</v>
      </c>
      <c r="P820" s="8">
        <f>E820/L820</f>
        <v>158</v>
      </c>
      <c r="Q820" t="str">
        <f>LEFT(N820,FIND("/",N820)-1)</f>
        <v>theater</v>
      </c>
      <c r="R820" t="str">
        <f>RIGHT(N820, LEN(N820)-FIND("/",N820))</f>
        <v>spaces</v>
      </c>
      <c r="S820" s="13">
        <f>(J820/86400)+25569+(-6/24)</f>
        <v>41996.582395833335</v>
      </c>
      <c r="T820" s="13">
        <f>(I820/86400)+25569+(-6/24)</f>
        <v>42056.582395833335</v>
      </c>
    </row>
    <row r="821" spans="1:20" ht="75" x14ac:dyDescent="0.2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6">
        <f>E821/D821*100</f>
        <v>100</v>
      </c>
      <c r="P821" s="8">
        <f>E821/L821</f>
        <v>51.724137931034484</v>
      </c>
      <c r="Q821" t="str">
        <f>LEFT(N821,FIND("/",N821)-1)</f>
        <v>theater</v>
      </c>
      <c r="R821" t="str">
        <f>RIGHT(N821, LEN(N821)-FIND("/",N821))</f>
        <v>spaces</v>
      </c>
      <c r="S821" s="13">
        <f>(J821/86400)+25569+(-6/24)</f>
        <v>42597.632488425923</v>
      </c>
      <c r="T821" s="13">
        <f>(I821/86400)+25569+(-6/24)</f>
        <v>42657.632488425923</v>
      </c>
    </row>
    <row r="822" spans="1:20" ht="60" x14ac:dyDescent="0.2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6">
        <f>E822/D822*100</f>
        <v>128</v>
      </c>
      <c r="P822" s="8">
        <f>E822/L822</f>
        <v>51.891891891891895</v>
      </c>
      <c r="Q822" t="str">
        <f>LEFT(N822,FIND("/",N822)-1)</f>
        <v>theater</v>
      </c>
      <c r="R822" t="str">
        <f>RIGHT(N822, LEN(N822)-FIND("/",N822))</f>
        <v>spaces</v>
      </c>
      <c r="S822" s="13">
        <f>(J822/86400)+25569+(-6/24)</f>
        <v>42253.438043981485</v>
      </c>
      <c r="T822" s="13">
        <f>(I822/86400)+25569+(-6/24)</f>
        <v>42283.438043981485</v>
      </c>
    </row>
    <row r="823" spans="1:20" ht="45" x14ac:dyDescent="0.2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6">
        <f>E823/D823*100</f>
        <v>0.66666666666666674</v>
      </c>
      <c r="P823" s="8">
        <f>E823/L823</f>
        <v>10</v>
      </c>
      <c r="Q823" t="str">
        <f>LEFT(N823,FIND("/",N823)-1)</f>
        <v>theater</v>
      </c>
      <c r="R823" t="str">
        <f>RIGHT(N823, LEN(N823)-FIND("/",N823))</f>
        <v>spaces</v>
      </c>
      <c r="S823" s="13">
        <f>(J823/86400)+25569+(-6/24)</f>
        <v>41848.429803240739</v>
      </c>
      <c r="T823" s="13">
        <f>(I823/86400)+25569+(-6/24)</f>
        <v>41908.429803240739</v>
      </c>
    </row>
    <row r="824" spans="1:20" ht="45" x14ac:dyDescent="0.2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6">
        <f>E824/D824*100</f>
        <v>3.3333333333333335</v>
      </c>
      <c r="P824" s="8">
        <f>E824/L824</f>
        <v>50</v>
      </c>
      <c r="Q824" t="str">
        <f>LEFT(N824,FIND("/",N824)-1)</f>
        <v>theater</v>
      </c>
      <c r="R824" t="str">
        <f>RIGHT(N824, LEN(N824)-FIND("/",N824))</f>
        <v>plays</v>
      </c>
      <c r="S824" s="13">
        <f>(J824/86400)+25569+(-6/24)</f>
        <v>42807.635057870371</v>
      </c>
      <c r="T824" s="13">
        <f>(I824/86400)+25569+(-6/24)</f>
        <v>42858.55</v>
      </c>
    </row>
    <row r="825" spans="1:20" ht="45" x14ac:dyDescent="0.2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6">
        <f>E825/D825*100</f>
        <v>133.48133333333334</v>
      </c>
      <c r="P825" s="8">
        <f>E825/L825</f>
        <v>38.504230769230773</v>
      </c>
      <c r="Q825" t="str">
        <f>LEFT(N825,FIND("/",N825)-1)</f>
        <v>theater</v>
      </c>
      <c r="R825" t="str">
        <f>RIGHT(N825, LEN(N825)-FIND("/",N825))</f>
        <v>plays</v>
      </c>
      <c r="S825" s="13">
        <f>(J825/86400)+25569+(-6/24)</f>
        <v>40883.816678240742</v>
      </c>
      <c r="T825" s="13">
        <f>(I825/86400)+25569+(-6/24)</f>
        <v>40926.708333333336</v>
      </c>
    </row>
    <row r="826" spans="1:20" ht="60" x14ac:dyDescent="0.2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6">
        <f>E826/D826*100</f>
        <v>171.73333333333335</v>
      </c>
      <c r="P826" s="8">
        <f>E826/L826</f>
        <v>33.025641025641029</v>
      </c>
      <c r="Q826" t="str">
        <f>LEFT(N826,FIND("/",N826)-1)</f>
        <v>theater</v>
      </c>
      <c r="R826" t="str">
        <f>RIGHT(N826, LEN(N826)-FIND("/",N826))</f>
        <v>plays</v>
      </c>
      <c r="S826" s="13">
        <f>(J826/86400)+25569+(-6/24)</f>
        <v>41806.355034722219</v>
      </c>
      <c r="T826" s="13">
        <f>(I826/86400)+25569+(-6/24)</f>
        <v>41836.355034722219</v>
      </c>
    </row>
    <row r="827" spans="1:20" ht="60" x14ac:dyDescent="0.2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>E827/D827*100</f>
        <v>110.73333333333333</v>
      </c>
      <c r="P827" s="8">
        <f>E827/L827</f>
        <v>83.05</v>
      </c>
      <c r="Q827" t="str">
        <f>LEFT(N827,FIND("/",N827)-1)</f>
        <v>theater</v>
      </c>
      <c r="R827" t="str">
        <f>RIGHT(N827, LEN(N827)-FIND("/",N827))</f>
        <v>plays</v>
      </c>
      <c r="S827" s="13">
        <f>(J827/86400)+25569+(-6/24)</f>
        <v>42146.481087962966</v>
      </c>
      <c r="T827" s="13">
        <f>(I827/86400)+25569+(-6/24)</f>
        <v>42176.481087962966</v>
      </c>
    </row>
    <row r="828" spans="1:20" ht="30" x14ac:dyDescent="0.2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6">
        <f>E828/D828*100</f>
        <v>130</v>
      </c>
      <c r="P828" s="8">
        <f>E828/L828</f>
        <v>38.235294117647058</v>
      </c>
      <c r="Q828" t="str">
        <f>LEFT(N828,FIND("/",N828)-1)</f>
        <v>theater</v>
      </c>
      <c r="R828" t="str">
        <f>RIGHT(N828, LEN(N828)-FIND("/",N828))</f>
        <v>plays</v>
      </c>
      <c r="S828" s="13">
        <f>(J828/86400)+25569+(-6/24)</f>
        <v>41915.187210648146</v>
      </c>
      <c r="T828" s="13">
        <f>(I828/86400)+25569+(-6/24)</f>
        <v>41945.228877314818</v>
      </c>
    </row>
    <row r="829" spans="1:20" ht="60" x14ac:dyDescent="0.2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6">
        <f>E829/D829*100</f>
        <v>144.06666666666666</v>
      </c>
      <c r="P829" s="8">
        <f>E829/L829</f>
        <v>45.978723404255319</v>
      </c>
      <c r="Q829" t="str">
        <f>LEFT(N829,FIND("/",N829)-1)</f>
        <v>theater</v>
      </c>
      <c r="R829" t="str">
        <f>RIGHT(N829, LEN(N829)-FIND("/",N829))</f>
        <v>plays</v>
      </c>
      <c r="S829" s="13">
        <f>(J829/86400)+25569+(-6/24)</f>
        <v>42309.506620370375</v>
      </c>
      <c r="T829" s="13">
        <f>(I829/86400)+25569+(-6/24)</f>
        <v>42330.666666666672</v>
      </c>
    </row>
    <row r="830" spans="1:20" ht="60" x14ac:dyDescent="0.2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6">
        <f>E830/D830*100</f>
        <v>175.33333333333334</v>
      </c>
      <c r="P830" s="8">
        <f>E830/L830</f>
        <v>48.703703703703702</v>
      </c>
      <c r="Q830" t="str">
        <f>LEFT(N830,FIND("/",N830)-1)</f>
        <v>theater</v>
      </c>
      <c r="R830" t="str">
        <f>RIGHT(N830, LEN(N830)-FIND("/",N830))</f>
        <v>plays</v>
      </c>
      <c r="S830" s="13">
        <f>(J830/86400)+25569+(-6/24)</f>
        <v>42492.969236111108</v>
      </c>
      <c r="T830" s="13">
        <f>(I830/86400)+25569+(-6/24)</f>
        <v>42530.875</v>
      </c>
    </row>
    <row r="831" spans="1:20" ht="45" x14ac:dyDescent="0.2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6">
        <f>E831/D831*100</f>
        <v>101.66666666666666</v>
      </c>
      <c r="P831" s="8">
        <f>E831/L831</f>
        <v>152.5</v>
      </c>
      <c r="Q831" t="str">
        <f>LEFT(N831,FIND("/",N831)-1)</f>
        <v>theater</v>
      </c>
      <c r="R831" t="str">
        <f>RIGHT(N831, LEN(N831)-FIND("/",N831))</f>
        <v>plays</v>
      </c>
      <c r="S831" s="13">
        <f>(J831/86400)+25569+(-6/24)</f>
        <v>42512.33321759259</v>
      </c>
      <c r="T831" s="13">
        <f>(I831/86400)+25569+(-6/24)</f>
        <v>42526.33321759259</v>
      </c>
    </row>
    <row r="832" spans="1:20" ht="45" x14ac:dyDescent="0.2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6">
        <f>E832/D832*100</f>
        <v>106.26666666666667</v>
      </c>
      <c r="P832" s="8">
        <f>E832/L832</f>
        <v>23.10144927536232</v>
      </c>
      <c r="Q832" t="str">
        <f>LEFT(N832,FIND("/",N832)-1)</f>
        <v>theater</v>
      </c>
      <c r="R832" t="str">
        <f>RIGHT(N832, LEN(N832)-FIND("/",N832))</f>
        <v>plays</v>
      </c>
      <c r="S832" s="13">
        <f>(J832/86400)+25569+(-6/24)</f>
        <v>42065.637361111112</v>
      </c>
      <c r="T832" s="13">
        <f>(I832/86400)+25569+(-6/24)</f>
        <v>42095.595694444448</v>
      </c>
    </row>
    <row r="833" spans="1:20" ht="60" x14ac:dyDescent="0.2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6">
        <f>E833/D833*100</f>
        <v>110.00000000000001</v>
      </c>
      <c r="P833" s="8">
        <f>E833/L833</f>
        <v>91.666666666666671</v>
      </c>
      <c r="Q833" t="str">
        <f>LEFT(N833,FIND("/",N833)-1)</f>
        <v>theater</v>
      </c>
      <c r="R833" t="str">
        <f>RIGHT(N833, LEN(N833)-FIND("/",N833))</f>
        <v>plays</v>
      </c>
      <c r="S833" s="13">
        <f>(J833/86400)+25569+(-6/24)</f>
        <v>42053.774421296301</v>
      </c>
      <c r="T833" s="13">
        <f>(I833/86400)+25569+(-6/24)</f>
        <v>42060.774421296301</v>
      </c>
    </row>
    <row r="834" spans="1:20" ht="60" x14ac:dyDescent="0.2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6">
        <f>E834/D834*100</f>
        <v>101.4</v>
      </c>
      <c r="P834" s="8">
        <f>E834/L834</f>
        <v>56.333333333333336</v>
      </c>
      <c r="Q834" t="str">
        <f>LEFT(N834,FIND("/",N834)-1)</f>
        <v>theater</v>
      </c>
      <c r="R834" t="str">
        <f>RIGHT(N834, LEN(N834)-FIND("/",N834))</f>
        <v>plays</v>
      </c>
      <c r="S834" s="13">
        <f>(J834/86400)+25569+(-6/24)</f>
        <v>42536.565648148149</v>
      </c>
      <c r="T834" s="13">
        <f>(I834/86400)+25569+(-6/24)</f>
        <v>42566.565648148149</v>
      </c>
    </row>
    <row r="835" spans="1:20" ht="30" x14ac:dyDescent="0.2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6">
        <f>E835/D835*100</f>
        <v>117.73333333333333</v>
      </c>
      <c r="P835" s="8">
        <f>E835/L835</f>
        <v>67.92307692307692</v>
      </c>
      <c r="Q835" t="str">
        <f>LEFT(N835,FIND("/",N835)-1)</f>
        <v>theater</v>
      </c>
      <c r="R835" t="str">
        <f>RIGHT(N835, LEN(N835)-FIND("/",N835))</f>
        <v>plays</v>
      </c>
      <c r="S835" s="13">
        <f>(J835/86400)+25569+(-6/24)</f>
        <v>42690.084317129629</v>
      </c>
      <c r="T835" s="13">
        <f>(I835/86400)+25569+(-6/24)</f>
        <v>42721.083333333328</v>
      </c>
    </row>
    <row r="836" spans="1:20" ht="60" x14ac:dyDescent="0.2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6">
        <f>E836/D836*100</f>
        <v>103.8</v>
      </c>
      <c r="P836" s="8">
        <f>E836/L836</f>
        <v>34.6</v>
      </c>
      <c r="Q836" t="str">
        <f>LEFT(N836,FIND("/",N836)-1)</f>
        <v>theater</v>
      </c>
      <c r="R836" t="str">
        <f>RIGHT(N836, LEN(N836)-FIND("/",N836))</f>
        <v>plays</v>
      </c>
      <c r="S836" s="13">
        <f>(J836/86400)+25569+(-6/24)</f>
        <v>42143.211122685185</v>
      </c>
      <c r="T836" s="13">
        <f>(I836/86400)+25569+(-6/24)</f>
        <v>42173.211122685185</v>
      </c>
    </row>
    <row r="837" spans="1:20" ht="60" x14ac:dyDescent="0.2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6">
        <f>E837/D837*100</f>
        <v>102.4</v>
      </c>
      <c r="P837" s="8">
        <f>E837/L837</f>
        <v>69.818181818181813</v>
      </c>
      <c r="Q837" t="str">
        <f>LEFT(N837,FIND("/",N837)-1)</f>
        <v>theater</v>
      </c>
      <c r="R837" t="str">
        <f>RIGHT(N837, LEN(N837)-FIND("/",N837))</f>
        <v>plays</v>
      </c>
      <c r="S837" s="13">
        <f>(J837/86400)+25569+(-6/24)</f>
        <v>41815.524826388893</v>
      </c>
      <c r="T837" s="13">
        <f>(I837/86400)+25569+(-6/24)</f>
        <v>41830.524826388893</v>
      </c>
    </row>
    <row r="838" spans="1:20" ht="45" x14ac:dyDescent="0.2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6">
        <f>E838/D838*100</f>
        <v>105.80000000000001</v>
      </c>
      <c r="P838" s="8">
        <f>E838/L838</f>
        <v>36.06818181818182</v>
      </c>
      <c r="Q838" t="str">
        <f>LEFT(N838,FIND("/",N838)-1)</f>
        <v>theater</v>
      </c>
      <c r="R838" t="str">
        <f>RIGHT(N838, LEN(N838)-FIND("/",N838))</f>
        <v>plays</v>
      </c>
      <c r="S838" s="13">
        <f>(J838/86400)+25569+(-6/24)</f>
        <v>41923.671643518523</v>
      </c>
      <c r="T838" s="13">
        <f>(I838/86400)+25569+(-6/24)</f>
        <v>41948.781944444447</v>
      </c>
    </row>
    <row r="839" spans="1:20" ht="45" x14ac:dyDescent="0.2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6">
        <f>E839/D839*100</f>
        <v>104.33333333333333</v>
      </c>
      <c r="P839" s="8">
        <f>E839/L839</f>
        <v>55.892857142857146</v>
      </c>
      <c r="Q839" t="str">
        <f>LEFT(N839,FIND("/",N839)-1)</f>
        <v>theater</v>
      </c>
      <c r="R839" t="str">
        <f>RIGHT(N839, LEN(N839)-FIND("/",N839))</f>
        <v>plays</v>
      </c>
      <c r="S839" s="13">
        <f>(J839/86400)+25569+(-6/24)</f>
        <v>41764.196631944447</v>
      </c>
      <c r="T839" s="13">
        <f>(I839/86400)+25569+(-6/24)</f>
        <v>41790.915972222225</v>
      </c>
    </row>
    <row r="840" spans="1:20" ht="60" x14ac:dyDescent="0.2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6">
        <f>E840/D840*100</f>
        <v>100</v>
      </c>
      <c r="P840" s="8">
        <f>E840/L840</f>
        <v>51.724137931034484</v>
      </c>
      <c r="Q840" t="str">
        <f>LEFT(N840,FIND("/",N840)-1)</f>
        <v>theater</v>
      </c>
      <c r="R840" t="str">
        <f>RIGHT(N840, LEN(N840)-FIND("/",N840))</f>
        <v>plays</v>
      </c>
      <c r="S840" s="13">
        <f>(J840/86400)+25569+(-6/24)</f>
        <v>41792.395277777774</v>
      </c>
      <c r="T840" s="13">
        <f>(I840/86400)+25569+(-6/24)</f>
        <v>41822.395277777774</v>
      </c>
    </row>
    <row r="841" spans="1:20" ht="45" x14ac:dyDescent="0.2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6">
        <f>E841/D841*100</f>
        <v>127.86666666666666</v>
      </c>
      <c r="P841" s="8">
        <f>E841/L841</f>
        <v>34.25</v>
      </c>
      <c r="Q841" t="str">
        <f>LEFT(N841,FIND("/",N841)-1)</f>
        <v>theater</v>
      </c>
      <c r="R841" t="str">
        <f>RIGHT(N841, LEN(N841)-FIND("/",N841))</f>
        <v>plays</v>
      </c>
      <c r="S841" s="13">
        <f>(J841/86400)+25569+(-6/24)</f>
        <v>41781.605092592596</v>
      </c>
      <c r="T841" s="13">
        <f>(I841/86400)+25569+(-6/24)</f>
        <v>41811.605092592596</v>
      </c>
    </row>
    <row r="842" spans="1:20" ht="45" x14ac:dyDescent="0.2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6">
        <f>E842/D842*100</f>
        <v>142.66666666666669</v>
      </c>
      <c r="P842" s="8">
        <f>E842/L842</f>
        <v>164.61538461538461</v>
      </c>
      <c r="Q842" t="str">
        <f>LEFT(N842,FIND("/",N842)-1)</f>
        <v>theater</v>
      </c>
      <c r="R842" t="str">
        <f>RIGHT(N842, LEN(N842)-FIND("/",N842))</f>
        <v>plays</v>
      </c>
      <c r="S842" s="13">
        <f>(J842/86400)+25569+(-6/24)</f>
        <v>42171.067442129628</v>
      </c>
      <c r="T842" s="13">
        <f>(I842/86400)+25569+(-6/24)</f>
        <v>42195.625</v>
      </c>
    </row>
    <row r="843" spans="1:20" ht="60" x14ac:dyDescent="0.2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6">
        <f>E843/D843*100</f>
        <v>100</v>
      </c>
      <c r="P843" s="8">
        <f>E843/L843</f>
        <v>51.724137931034484</v>
      </c>
      <c r="Q843" t="str">
        <f>LEFT(N843,FIND("/",N843)-1)</f>
        <v>theater</v>
      </c>
      <c r="R843" t="str">
        <f>RIGHT(N843, LEN(N843)-FIND("/",N843))</f>
        <v>plays</v>
      </c>
      <c r="S843" s="13">
        <f>(J843/86400)+25569+(-6/24)</f>
        <v>41848.616157407407</v>
      </c>
      <c r="T843" s="13">
        <f>(I843/86400)+25569+(-6/24)</f>
        <v>41867.96597222222</v>
      </c>
    </row>
    <row r="844" spans="1:20" ht="45" x14ac:dyDescent="0.2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6">
        <f>E844/D844*100</f>
        <v>100.66666666666666</v>
      </c>
      <c r="P844" s="8">
        <f>E844/L844</f>
        <v>35.952380952380949</v>
      </c>
      <c r="Q844" t="str">
        <f>LEFT(N844,FIND("/",N844)-1)</f>
        <v>theater</v>
      </c>
      <c r="R844" t="str">
        <f>RIGHT(N844, LEN(N844)-FIND("/",N844))</f>
        <v>plays</v>
      </c>
      <c r="S844" s="13">
        <f>(J844/86400)+25569+(-6/24)</f>
        <v>42233.513831018514</v>
      </c>
      <c r="T844" s="13">
        <f>(I844/86400)+25569+(-6/24)</f>
        <v>42258.513831018514</v>
      </c>
    </row>
    <row r="845" spans="1:20" ht="45" x14ac:dyDescent="0.2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6">
        <f>E845/D845*100</f>
        <v>101.2</v>
      </c>
      <c r="P845" s="8">
        <f>E845/L845</f>
        <v>79.89473684210526</v>
      </c>
      <c r="Q845" t="str">
        <f>LEFT(N845,FIND("/",N845)-1)</f>
        <v>theater</v>
      </c>
      <c r="R845" t="str">
        <f>RIGHT(N845, LEN(N845)-FIND("/",N845))</f>
        <v>plays</v>
      </c>
      <c r="S845" s="13">
        <f>(J845/86400)+25569+(-6/24)</f>
        <v>41927.623784722222</v>
      </c>
      <c r="T845" s="13">
        <f>(I845/86400)+25569+(-6/24)</f>
        <v>41950.520833333336</v>
      </c>
    </row>
    <row r="846" spans="1:20" ht="60" x14ac:dyDescent="0.2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6">
        <f>E846/D846*100</f>
        <v>110.04599999999999</v>
      </c>
      <c r="P846" s="8">
        <f>E846/L846</f>
        <v>50.020909090909093</v>
      </c>
      <c r="Q846" t="str">
        <f>LEFT(N846,FIND("/",N846)-1)</f>
        <v>theater</v>
      </c>
      <c r="R846" t="str">
        <f>RIGHT(N846, LEN(N846)-FIND("/",N846))</f>
        <v>plays</v>
      </c>
      <c r="S846" s="13">
        <f>(J846/86400)+25569+(-6/24)</f>
        <v>41893.533553240741</v>
      </c>
      <c r="T846" s="13">
        <f>(I846/86400)+25569+(-6/24)</f>
        <v>41914.347916666666</v>
      </c>
    </row>
    <row r="847" spans="1:20" ht="45" x14ac:dyDescent="0.2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6">
        <f>E847/D847*100</f>
        <v>104.66666666666666</v>
      </c>
      <c r="P847" s="8">
        <f>E847/L847</f>
        <v>54.137931034482762</v>
      </c>
      <c r="Q847" t="str">
        <f>LEFT(N847,FIND("/",N847)-1)</f>
        <v>theater</v>
      </c>
      <c r="R847" t="str">
        <f>RIGHT(N847, LEN(N847)-FIND("/",N847))</f>
        <v>plays</v>
      </c>
      <c r="S847" s="13">
        <f>(J847/86400)+25569+(-6/24)</f>
        <v>42150.505312499998</v>
      </c>
      <c r="T847" s="13">
        <f>(I847/86400)+25569+(-6/24)</f>
        <v>42180.505312499998</v>
      </c>
    </row>
    <row r="848" spans="1:20" ht="60" x14ac:dyDescent="0.2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6">
        <f>E848/D848*100</f>
        <v>101.83333333333333</v>
      </c>
      <c r="P848" s="8">
        <f>E848/L848</f>
        <v>61.1</v>
      </c>
      <c r="Q848" t="str">
        <f>LEFT(N848,FIND("/",N848)-1)</f>
        <v>theater</v>
      </c>
      <c r="R848" t="str">
        <f>RIGHT(N848, LEN(N848)-FIND("/",N848))</f>
        <v>plays</v>
      </c>
      <c r="S848" s="13">
        <f>(J848/86400)+25569+(-6/24)</f>
        <v>41753.265856481477</v>
      </c>
      <c r="T848" s="13">
        <f>(I848/86400)+25569+(-6/24)</f>
        <v>41781.671527777777</v>
      </c>
    </row>
    <row r="849" spans="1:20" ht="45" x14ac:dyDescent="0.2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6">
        <f>E849/D849*100</f>
        <v>122.06666666666666</v>
      </c>
      <c r="P849" s="8">
        <f>E849/L849</f>
        <v>73.239999999999995</v>
      </c>
      <c r="Q849" t="str">
        <f>LEFT(N849,FIND("/",N849)-1)</f>
        <v>theater</v>
      </c>
      <c r="R849" t="str">
        <f>RIGHT(N849, LEN(N849)-FIND("/",N849))</f>
        <v>plays</v>
      </c>
      <c r="S849" s="13">
        <f>(J849/86400)+25569+(-6/24)</f>
        <v>41912.608946759261</v>
      </c>
      <c r="T849" s="13">
        <f>(I849/86400)+25569+(-6/24)</f>
        <v>41942.608946759261</v>
      </c>
    </row>
    <row r="850" spans="1:20" ht="45" x14ac:dyDescent="0.2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6">
        <f>E850/D850*100</f>
        <v>100.01333333333334</v>
      </c>
      <c r="P850" s="8">
        <f>E850/L850</f>
        <v>40.545945945945945</v>
      </c>
      <c r="Q850" t="str">
        <f>LEFT(N850,FIND("/",N850)-1)</f>
        <v>theater</v>
      </c>
      <c r="R850" t="str">
        <f>RIGHT(N850, LEN(N850)-FIND("/",N850))</f>
        <v>plays</v>
      </c>
      <c r="S850" s="13">
        <f>(J850/86400)+25569+(-6/24)</f>
        <v>42460.483530092592</v>
      </c>
      <c r="T850" s="13">
        <f>(I850/86400)+25569+(-6/24)</f>
        <v>42490.483530092592</v>
      </c>
    </row>
    <row r="851" spans="1:20" ht="60" x14ac:dyDescent="0.2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6">
        <f>E851/D851*100</f>
        <v>100</v>
      </c>
      <c r="P851" s="8">
        <f>E851/L851</f>
        <v>33.333333333333336</v>
      </c>
      <c r="Q851" t="str">
        <f>LEFT(N851,FIND("/",N851)-1)</f>
        <v>theater</v>
      </c>
      <c r="R851" t="str">
        <f>RIGHT(N851, LEN(N851)-FIND("/",N851))</f>
        <v>plays</v>
      </c>
      <c r="S851" s="13">
        <f>(J851/86400)+25569+(-6/24)</f>
        <v>41836.221180555556</v>
      </c>
      <c r="T851" s="13">
        <f>(I851/86400)+25569+(-6/24)</f>
        <v>41850.221180555556</v>
      </c>
    </row>
    <row r="852" spans="1:20" ht="60" x14ac:dyDescent="0.2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6">
        <f>E852/D852*100</f>
        <v>170.66666666666669</v>
      </c>
      <c r="P852" s="8">
        <f>E852/L852</f>
        <v>44.912280701754383</v>
      </c>
      <c r="Q852" t="str">
        <f>LEFT(N852,FIND("/",N852)-1)</f>
        <v>theater</v>
      </c>
      <c r="R852" t="str">
        <f>RIGHT(N852, LEN(N852)-FIND("/",N852))</f>
        <v>plays</v>
      </c>
      <c r="S852" s="13">
        <f>(J852/86400)+25569+(-6/24)</f>
        <v>42283.614351851851</v>
      </c>
      <c r="T852" s="13">
        <f>(I852/86400)+25569+(-6/24)</f>
        <v>42313.656018518523</v>
      </c>
    </row>
    <row r="853" spans="1:20" ht="60" x14ac:dyDescent="0.2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6">
        <f>E853/D853*100</f>
        <v>174.4</v>
      </c>
      <c r="P853" s="8">
        <f>E853/L853</f>
        <v>68.84210526315789</v>
      </c>
      <c r="Q853" t="str">
        <f>LEFT(N853,FIND("/",N853)-1)</f>
        <v>theater</v>
      </c>
      <c r="R853" t="str">
        <f>RIGHT(N853, LEN(N853)-FIND("/",N853))</f>
        <v>plays</v>
      </c>
      <c r="S853" s="13">
        <f>(J853/86400)+25569+(-6/24)</f>
        <v>42440.166504629626</v>
      </c>
      <c r="T853" s="13">
        <f>(I853/86400)+25569+(-6/24)</f>
        <v>42463.458333333328</v>
      </c>
    </row>
    <row r="854" spans="1:20" ht="30" x14ac:dyDescent="0.2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6">
        <f>E854/D854*100</f>
        <v>100.66666666666666</v>
      </c>
      <c r="P854" s="8">
        <f>E854/L854</f>
        <v>75.5</v>
      </c>
      <c r="Q854" t="str">
        <f>LEFT(N854,FIND("/",N854)-1)</f>
        <v>theater</v>
      </c>
      <c r="R854" t="str">
        <f>RIGHT(N854, LEN(N854)-FIND("/",N854))</f>
        <v>plays</v>
      </c>
      <c r="S854" s="13">
        <f>(J854/86400)+25569+(-6/24)</f>
        <v>41775.608564814815</v>
      </c>
      <c r="T854" s="13">
        <f>(I854/86400)+25569+(-6/24)</f>
        <v>41821.915972222225</v>
      </c>
    </row>
    <row r="855" spans="1:20" ht="60" x14ac:dyDescent="0.2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6">
        <f>E855/D855*100</f>
        <v>120</v>
      </c>
      <c r="P855" s="8">
        <f>E855/L855</f>
        <v>58.064516129032256</v>
      </c>
      <c r="Q855" t="str">
        <f>LEFT(N855,FIND("/",N855)-1)</f>
        <v>theater</v>
      </c>
      <c r="R855" t="str">
        <f>RIGHT(N855, LEN(N855)-FIND("/",N855))</f>
        <v>plays</v>
      </c>
      <c r="S855" s="13">
        <f>(J855/86400)+25569+(-6/24)</f>
        <v>41940.348182870366</v>
      </c>
      <c r="T855" s="13">
        <f>(I855/86400)+25569+(-6/24)</f>
        <v>41970.389849537038</v>
      </c>
    </row>
    <row r="856" spans="1:20" ht="60" x14ac:dyDescent="0.2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6">
        <f>E856/D856*100</f>
        <v>100.33333333333334</v>
      </c>
      <c r="P856" s="8">
        <f>E856/L856</f>
        <v>38.589743589743591</v>
      </c>
      <c r="Q856" t="str">
        <f>LEFT(N856,FIND("/",N856)-1)</f>
        <v>theater</v>
      </c>
      <c r="R856" t="str">
        <f>RIGHT(N856, LEN(N856)-FIND("/",N856))</f>
        <v>plays</v>
      </c>
      <c r="S856" s="13">
        <f>(J856/86400)+25569+(-6/24)</f>
        <v>42129.291585648149</v>
      </c>
      <c r="T856" s="13">
        <f>(I856/86400)+25569+(-6/24)</f>
        <v>42159.291585648149</v>
      </c>
    </row>
    <row r="857" spans="1:20" ht="45" x14ac:dyDescent="0.2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6">
        <f>E857/D857*100</f>
        <v>121.33333333333334</v>
      </c>
      <c r="P857" s="8">
        <f>E857/L857</f>
        <v>140</v>
      </c>
      <c r="Q857" t="str">
        <f>LEFT(N857,FIND("/",N857)-1)</f>
        <v>theater</v>
      </c>
      <c r="R857" t="str">
        <f>RIGHT(N857, LEN(N857)-FIND("/",N857))</f>
        <v>plays</v>
      </c>
      <c r="S857" s="13">
        <f>(J857/86400)+25569+(-6/24)</f>
        <v>41879.663761574076</v>
      </c>
      <c r="T857" s="13">
        <f>(I857/86400)+25569+(-6/24)</f>
        <v>41894.663761574076</v>
      </c>
    </row>
    <row r="858" spans="1:20" ht="60" x14ac:dyDescent="0.2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6">
        <f>E858/D858*100</f>
        <v>111.20000000000002</v>
      </c>
      <c r="P858" s="8">
        <f>E858/L858</f>
        <v>47.657142857142858</v>
      </c>
      <c r="Q858" t="str">
        <f>LEFT(N858,FIND("/",N858)-1)</f>
        <v>theater</v>
      </c>
      <c r="R858" t="str">
        <f>RIGHT(N858, LEN(N858)-FIND("/",N858))</f>
        <v>plays</v>
      </c>
      <c r="S858" s="13">
        <f>(J858/86400)+25569+(-6/24)</f>
        <v>42381.421840277777</v>
      </c>
      <c r="T858" s="13">
        <f>(I858/86400)+25569+(-6/24)</f>
        <v>42411.707638888889</v>
      </c>
    </row>
    <row r="859" spans="1:20" ht="45" x14ac:dyDescent="0.2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6">
        <f>E859/D859*100</f>
        <v>0</v>
      </c>
      <c r="P859" s="8" t="e">
        <f>E859/L859</f>
        <v>#DIV/0!</v>
      </c>
      <c r="Q859" t="str">
        <f>LEFT(N859,FIND("/",N859)-1)</f>
        <v>theater</v>
      </c>
      <c r="R859" t="str">
        <f>RIGHT(N859, LEN(N859)-FIND("/",N859))</f>
        <v>plays</v>
      </c>
      <c r="S859" s="13">
        <f>(J859/86400)+25569+(-6/24)</f>
        <v>42102.774398148147</v>
      </c>
      <c r="T859" s="13">
        <f>(I859/86400)+25569+(-6/24)</f>
        <v>42112.6875</v>
      </c>
    </row>
    <row r="860" spans="1:20" ht="60" x14ac:dyDescent="0.2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6">
        <f>E860/D860*100</f>
        <v>28.466666666666669</v>
      </c>
      <c r="P860" s="8">
        <f>E860/L860</f>
        <v>61</v>
      </c>
      <c r="Q860" t="str">
        <f>LEFT(N860,FIND("/",N860)-1)</f>
        <v>theater</v>
      </c>
      <c r="R860" t="str">
        <f>RIGHT(N860, LEN(N860)-FIND("/",N860))</f>
        <v>plays</v>
      </c>
      <c r="S860" s="13">
        <f>(J860/86400)+25569+(-6/24)</f>
        <v>42089.651574074072</v>
      </c>
      <c r="T860" s="13">
        <f>(I860/86400)+25569+(-6/24)</f>
        <v>42149.651574074072</v>
      </c>
    </row>
    <row r="861" spans="1:20" ht="45" x14ac:dyDescent="0.2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6">
        <f>E861/D861*100</f>
        <v>0.66666666666666674</v>
      </c>
      <c r="P861" s="8">
        <f>E861/L861</f>
        <v>10</v>
      </c>
      <c r="Q861" t="str">
        <f>LEFT(N861,FIND("/",N861)-1)</f>
        <v>theater</v>
      </c>
      <c r="R861" t="str">
        <f>RIGHT(N861, LEN(N861)-FIND("/",N861))</f>
        <v>plays</v>
      </c>
      <c r="S861" s="13">
        <f>(J861/86400)+25569+(-6/24)</f>
        <v>42048.461724537032</v>
      </c>
      <c r="T861" s="13">
        <f>(I861/86400)+25569+(-6/24)</f>
        <v>42086.5</v>
      </c>
    </row>
    <row r="862" spans="1:20" ht="45" x14ac:dyDescent="0.2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6">
        <f>E862/D862*100</f>
        <v>18</v>
      </c>
      <c r="P862" s="8">
        <f>E862/L862</f>
        <v>45</v>
      </c>
      <c r="Q862" t="str">
        <f>LEFT(N862,FIND("/",N862)-1)</f>
        <v>theater</v>
      </c>
      <c r="R862" t="str">
        <f>RIGHT(N862, LEN(N862)-FIND("/",N862))</f>
        <v>plays</v>
      </c>
      <c r="S862" s="13">
        <f>(J862/86400)+25569+(-6/24)</f>
        <v>41813.688715277778</v>
      </c>
      <c r="T862" s="13">
        <f>(I862/86400)+25569+(-6/24)</f>
        <v>41835.666666666664</v>
      </c>
    </row>
    <row r="863" spans="1:20" ht="30" x14ac:dyDescent="0.2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6">
        <f>E863/D863*100</f>
        <v>102.33333333333334</v>
      </c>
      <c r="P863" s="8">
        <f>E863/L863</f>
        <v>59.03846153846154</v>
      </c>
      <c r="Q863" t="str">
        <f>LEFT(N863,FIND("/",N863)-1)</f>
        <v>theater</v>
      </c>
      <c r="R863" t="str">
        <f>RIGHT(N863, LEN(N863)-FIND("/",N863))</f>
        <v>musical</v>
      </c>
      <c r="S863" s="13">
        <f>(J863/86400)+25569+(-6/24)</f>
        <v>41747.221504629633</v>
      </c>
      <c r="T863" s="13">
        <f>(I863/86400)+25569+(-6/24)</f>
        <v>41777.958333333336</v>
      </c>
    </row>
    <row r="864" spans="1:20" ht="45" x14ac:dyDescent="0.2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6">
        <f>E864/D864*100</f>
        <v>100</v>
      </c>
      <c r="P864" s="8">
        <f>E864/L864</f>
        <v>55.555555555555557</v>
      </c>
      <c r="Q864" t="str">
        <f>LEFT(N864,FIND("/",N864)-1)</f>
        <v>theater</v>
      </c>
      <c r="R864" t="str">
        <f>RIGHT(N864, LEN(N864)-FIND("/",N864))</f>
        <v>musical</v>
      </c>
      <c r="S864" s="13">
        <f>(J864/86400)+25569+(-6/24)</f>
        <v>42499.592962962968</v>
      </c>
      <c r="T864" s="13">
        <f>(I864/86400)+25569+(-6/24)</f>
        <v>42518.775000000001</v>
      </c>
    </row>
    <row r="865" spans="1:20" ht="30" x14ac:dyDescent="0.2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6">
        <f>E865/D865*100</f>
        <v>0</v>
      </c>
      <c r="P865" s="8" t="e">
        <f>E865/L865</f>
        <v>#DIV/0!</v>
      </c>
      <c r="Q865" t="str">
        <f>LEFT(N865,FIND("/",N865)-1)</f>
        <v>theater</v>
      </c>
      <c r="R865" t="str">
        <f>RIGHT(N865, LEN(N865)-FIND("/",N865))</f>
        <v>musical</v>
      </c>
      <c r="S865" s="13">
        <f>(J865/86400)+25569+(-6/24)</f>
        <v>41766.442037037035</v>
      </c>
      <c r="T865" s="13">
        <f>(I865/86400)+25569+(-6/24)</f>
        <v>41826.442037037035</v>
      </c>
    </row>
    <row r="866" spans="1:20" ht="60" x14ac:dyDescent="0.2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6">
        <f>E866/D866*100</f>
        <v>30.333333333333336</v>
      </c>
      <c r="P866" s="8">
        <f>E866/L866</f>
        <v>50.555555555555557</v>
      </c>
      <c r="Q866" t="str">
        <f>LEFT(N866,FIND("/",N866)-1)</f>
        <v>theater</v>
      </c>
      <c r="R866" t="str">
        <f>RIGHT(N866, LEN(N866)-FIND("/",N866))</f>
        <v>musical</v>
      </c>
      <c r="S866" s="13">
        <f>(J866/86400)+25569+(-6/24)</f>
        <v>42090.659016203703</v>
      </c>
      <c r="T866" s="13">
        <f>(I866/86400)+25569+(-6/24)</f>
        <v>42097.659016203703</v>
      </c>
    </row>
    <row r="867" spans="1:20" ht="60" x14ac:dyDescent="0.2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6">
        <f>E867/D867*100</f>
        <v>121.73333333333333</v>
      </c>
      <c r="P867" s="8">
        <f>E867/L867</f>
        <v>70.230769230769226</v>
      </c>
      <c r="Q867" t="str">
        <f>LEFT(N867,FIND("/",N867)-1)</f>
        <v>theater</v>
      </c>
      <c r="R867" t="str">
        <f>RIGHT(N867, LEN(N867)-FIND("/",N867))</f>
        <v>plays</v>
      </c>
      <c r="S867" s="13">
        <f>(J867/86400)+25569+(-6/24)</f>
        <v>42054.599050925928</v>
      </c>
      <c r="T867" s="13">
        <f>(I867/86400)+25569+(-6/24)</f>
        <v>42084.557384259257</v>
      </c>
    </row>
    <row r="868" spans="1:20" ht="60" x14ac:dyDescent="0.2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6">
        <f>E868/D868*100</f>
        <v>140.13333333333333</v>
      </c>
      <c r="P868" s="8">
        <f>E868/L868</f>
        <v>61.823529411764703</v>
      </c>
      <c r="Q868" t="str">
        <f>LEFT(N868,FIND("/",N868)-1)</f>
        <v>theater</v>
      </c>
      <c r="R868" t="str">
        <f>RIGHT(N868, LEN(N868)-FIND("/",N868))</f>
        <v>plays</v>
      </c>
      <c r="S868" s="13">
        <f>(J868/86400)+25569+(-6/24)</f>
        <v>42058.654074074075</v>
      </c>
      <c r="T868" s="13">
        <f>(I868/86400)+25569+(-6/24)</f>
        <v>42094.915972222225</v>
      </c>
    </row>
    <row r="869" spans="1:20" ht="60" x14ac:dyDescent="0.2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6">
        <f>E869/D869*100</f>
        <v>119.238</v>
      </c>
      <c r="P869" s="8">
        <f>E869/L869</f>
        <v>48.339729729729726</v>
      </c>
      <c r="Q869" t="str">
        <f>LEFT(N869,FIND("/",N869)-1)</f>
        <v>theater</v>
      </c>
      <c r="R869" t="str">
        <f>RIGHT(N869, LEN(N869)-FIND("/",N869))</f>
        <v>plays</v>
      </c>
      <c r="S869" s="13">
        <f>(J869/86400)+25569+(-6/24)</f>
        <v>41807.440081018518</v>
      </c>
      <c r="T869" s="13">
        <f>(I869/86400)+25569+(-6/24)</f>
        <v>41837.440081018518</v>
      </c>
    </row>
    <row r="870" spans="1:20" ht="45" x14ac:dyDescent="0.2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6">
        <f>E870/D870*100</f>
        <v>2.666666666666667</v>
      </c>
      <c r="P870" s="8">
        <f>E870/L870</f>
        <v>13.333333333333334</v>
      </c>
      <c r="Q870" t="str">
        <f>LEFT(N870,FIND("/",N870)-1)</f>
        <v>theater</v>
      </c>
      <c r="R870" t="str">
        <f>RIGHT(N870, LEN(N870)-FIND("/",N870))</f>
        <v>musical</v>
      </c>
      <c r="S870" s="13">
        <f>(J870/86400)+25569+(-6/24)</f>
        <v>42763.530671296292</v>
      </c>
      <c r="T870" s="13">
        <f>(I870/86400)+25569+(-6/24)</f>
        <v>42823.489004629635</v>
      </c>
    </row>
    <row r="871" spans="1:20" ht="60" x14ac:dyDescent="0.2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6">
        <f>E871/D871*100</f>
        <v>0</v>
      </c>
      <c r="P871" s="8" t="e">
        <f>E871/L871</f>
        <v>#DIV/0!</v>
      </c>
      <c r="Q871" t="str">
        <f>LEFT(N871,FIND("/",N871)-1)</f>
        <v>theater</v>
      </c>
      <c r="R871" t="str">
        <f>RIGHT(N871, LEN(N871)-FIND("/",N871))</f>
        <v>plays</v>
      </c>
      <c r="S871" s="13">
        <f>(J871/86400)+25569+(-6/24)</f>
        <v>42185.76116898148</v>
      </c>
      <c r="T871" s="13">
        <f>(I871/86400)+25569+(-6/24)</f>
        <v>42230.568055555559</v>
      </c>
    </row>
    <row r="872" spans="1:20" ht="60" x14ac:dyDescent="0.2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6">
        <f>E872/D872*100</f>
        <v>11.533333333333333</v>
      </c>
      <c r="P872" s="8">
        <f>E872/L872</f>
        <v>24.714285714285715</v>
      </c>
      <c r="Q872" t="str">
        <f>LEFT(N872,FIND("/",N872)-1)</f>
        <v>theater</v>
      </c>
      <c r="R872" t="str">
        <f>RIGHT(N872, LEN(N872)-FIND("/",N872))</f>
        <v>plays</v>
      </c>
      <c r="S872" s="13">
        <f>(J872/86400)+25569+(-6/24)</f>
        <v>42124.373877314814</v>
      </c>
      <c r="T872" s="13">
        <f>(I872/86400)+25569+(-6/24)</f>
        <v>42166.708333333328</v>
      </c>
    </row>
    <row r="873" spans="1:20" ht="45" x14ac:dyDescent="0.2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6">
        <f>E873/D873*100</f>
        <v>67.333333333333329</v>
      </c>
      <c r="P873" s="8">
        <f>E873/L873</f>
        <v>63.125</v>
      </c>
      <c r="Q873" t="str">
        <f>LEFT(N873,FIND("/",N873)-1)</f>
        <v>theater</v>
      </c>
      <c r="R873" t="str">
        <f>RIGHT(N873, LEN(N873)-FIND("/",N873))</f>
        <v>plays</v>
      </c>
      <c r="S873" s="13">
        <f>(J873/86400)+25569+(-6/24)</f>
        <v>42143.667743055557</v>
      </c>
      <c r="T873" s="13">
        <f>(I873/86400)+25569+(-6/24)</f>
        <v>42181.309027777781</v>
      </c>
    </row>
    <row r="874" spans="1:20" ht="60" x14ac:dyDescent="0.2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6">
        <f>E874/D874*100</f>
        <v>0.33333333333333337</v>
      </c>
      <c r="P874" s="8">
        <f>E874/L874</f>
        <v>5</v>
      </c>
      <c r="Q874" t="str">
        <f>LEFT(N874,FIND("/",N874)-1)</f>
        <v>theater</v>
      </c>
      <c r="R874" t="str">
        <f>RIGHT(N874, LEN(N874)-FIND("/",N874))</f>
        <v>plays</v>
      </c>
      <c r="S874" s="13">
        <f>(J874/86400)+25569+(-6/24)</f>
        <v>42492.73505787037</v>
      </c>
      <c r="T874" s="13">
        <f>(I874/86400)+25569+(-6/24)</f>
        <v>42522.73505787037</v>
      </c>
    </row>
    <row r="875" spans="1:20" ht="60" x14ac:dyDescent="0.2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6">
        <f>E875/D875*100</f>
        <v>6.3333333333333339</v>
      </c>
      <c r="P875" s="8">
        <f>E875/L875</f>
        <v>9.5</v>
      </c>
      <c r="Q875" t="str">
        <f>LEFT(N875,FIND("/",N875)-1)</f>
        <v>theater</v>
      </c>
      <c r="R875" t="str">
        <f>RIGHT(N875, LEN(N875)-FIND("/",N875))</f>
        <v>plays</v>
      </c>
      <c r="S875" s="13">
        <f>(J875/86400)+25569+(-6/24)</f>
        <v>41920.713472222225</v>
      </c>
      <c r="T875" s="13">
        <f>(I875/86400)+25569+(-6/24)</f>
        <v>41950.75</v>
      </c>
    </row>
    <row r="876" spans="1:20" ht="30" x14ac:dyDescent="0.2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6">
        <f>E876/D876*100</f>
        <v>2.1333333333333333</v>
      </c>
      <c r="P876" s="8">
        <f>E876/L876</f>
        <v>8</v>
      </c>
      <c r="Q876" t="str">
        <f>LEFT(N876,FIND("/",N876)-1)</f>
        <v>theater</v>
      </c>
      <c r="R876" t="str">
        <f>RIGHT(N876, LEN(N876)-FIND("/",N876))</f>
        <v>plays</v>
      </c>
      <c r="S876" s="13">
        <f>(J876/86400)+25569+(-6/24)</f>
        <v>42229.83116898148</v>
      </c>
      <c r="T876" s="13">
        <f>(I876/86400)+25569+(-6/24)</f>
        <v>42244.83116898148</v>
      </c>
    </row>
    <row r="877" spans="1:20" ht="30" x14ac:dyDescent="0.2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6">
        <f>E877/D877*100</f>
        <v>8.6666666666666679</v>
      </c>
      <c r="P877" s="8">
        <f>E877/L877</f>
        <v>32.5</v>
      </c>
      <c r="Q877" t="str">
        <f>LEFT(N877,FIND("/",N877)-1)</f>
        <v>theater</v>
      </c>
      <c r="R877" t="str">
        <f>RIGHT(N877, LEN(N877)-FIND("/",N877))</f>
        <v>plays</v>
      </c>
      <c r="S877" s="13">
        <f>(J877/86400)+25569+(-6/24)</f>
        <v>42620.66097222222</v>
      </c>
      <c r="T877" s="13">
        <f>(I877/86400)+25569+(-6/24)</f>
        <v>42650.66097222222</v>
      </c>
    </row>
    <row r="878" spans="1:20" ht="60" x14ac:dyDescent="0.2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6">
        <f>E878/D878*100</f>
        <v>6.6666666666666666E-2</v>
      </c>
      <c r="P878" s="8">
        <f>E878/L878</f>
        <v>1</v>
      </c>
      <c r="Q878" t="str">
        <f>LEFT(N878,FIND("/",N878)-1)</f>
        <v>theater</v>
      </c>
      <c r="R878" t="str">
        <f>RIGHT(N878, LEN(N878)-FIND("/",N878))</f>
        <v>plays</v>
      </c>
      <c r="S878" s="13">
        <f>(J878/86400)+25569+(-6/24)</f>
        <v>41905.386469907404</v>
      </c>
      <c r="T878" s="13">
        <f>(I878/86400)+25569+(-6/24)</f>
        <v>41935.386469907404</v>
      </c>
    </row>
    <row r="879" spans="1:20" ht="60" x14ac:dyDescent="0.2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6">
        <f>E879/D879*100</f>
        <v>53</v>
      </c>
      <c r="P879" s="8">
        <f>E879/L879</f>
        <v>88.333333333333329</v>
      </c>
      <c r="Q879" t="str">
        <f>LEFT(N879,FIND("/",N879)-1)</f>
        <v>theater</v>
      </c>
      <c r="R879" t="str">
        <f>RIGHT(N879, LEN(N879)-FIND("/",N879))</f>
        <v>plays</v>
      </c>
      <c r="S879" s="13">
        <f>(J879/86400)+25569+(-6/24)</f>
        <v>42534.683321759258</v>
      </c>
      <c r="T879" s="13">
        <f>(I879/86400)+25569+(-6/24)</f>
        <v>42554.582638888889</v>
      </c>
    </row>
    <row r="880" spans="1:20" ht="60" x14ac:dyDescent="0.2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6">
        <f>E880/D880*100</f>
        <v>0.2</v>
      </c>
      <c r="P880" s="8">
        <f>E880/L880</f>
        <v>1</v>
      </c>
      <c r="Q880" t="str">
        <f>LEFT(N880,FIND("/",N880)-1)</f>
        <v>theater</v>
      </c>
      <c r="R880" t="str">
        <f>RIGHT(N880, LEN(N880)-FIND("/",N880))</f>
        <v>plays</v>
      </c>
      <c r="S880" s="13">
        <f>(J880/86400)+25569+(-6/24)</f>
        <v>42358.323182870372</v>
      </c>
      <c r="T880" s="13">
        <f>(I880/86400)+25569+(-6/24)</f>
        <v>42377.023611111115</v>
      </c>
    </row>
    <row r="881" spans="1:20" ht="60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E881/D881*100</f>
        <v>205.54838709677421</v>
      </c>
      <c r="P881" s="8">
        <f>E881/L881</f>
        <v>106.2</v>
      </c>
      <c r="Q881" t="str">
        <f>LEFT(N881,FIND("/",N881)-1)</f>
        <v>music</v>
      </c>
      <c r="R881" t="str">
        <f>RIGHT(N881, LEN(N881)-FIND("/",N881))</f>
        <v>electronic music</v>
      </c>
      <c r="S881" s="13">
        <f>(J881/86400)+25569+(-6/24)</f>
        <v>42126.819548611107</v>
      </c>
      <c r="T881" s="13">
        <f>(I881/86400)+25569+(-6/24)</f>
        <v>42156.782638888893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E882/D882*100</f>
        <v>108.70406189555126</v>
      </c>
      <c r="P882" s="8">
        <f>E882/L882</f>
        <v>34.408163265306122</v>
      </c>
      <c r="Q882" t="str">
        <f>LEFT(N882,FIND("/",N882)-1)</f>
        <v>theater</v>
      </c>
      <c r="R882" t="str">
        <f>RIGHT(N882, LEN(N882)-FIND("/",N882))</f>
        <v>plays</v>
      </c>
      <c r="S882" s="13">
        <f>(J882/86400)+25569+(-6/24)</f>
        <v>42511.491944444446</v>
      </c>
      <c r="T882" s="13">
        <f>(I882/86400)+25569+(-6/24)</f>
        <v>42523.666666666672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E883/D883*100</f>
        <v>102.80254777070064</v>
      </c>
      <c r="P883" s="8">
        <f>E883/L883</f>
        <v>43.621621621621621</v>
      </c>
      <c r="Q883" t="str">
        <f>LEFT(N883,FIND("/",N883)-1)</f>
        <v>music</v>
      </c>
      <c r="R883" t="str">
        <f>RIGHT(N883, LEN(N883)-FIND("/",N883))</f>
        <v>classical music</v>
      </c>
      <c r="S883" s="13">
        <f>(J883/86400)+25569+(-6/24)</f>
        <v>41390.507754629631</v>
      </c>
      <c r="T883" s="13">
        <f>(I883/86400)+25569+(-6/24)</f>
        <v>41425.458333333336</v>
      </c>
    </row>
    <row r="884" spans="1:20" ht="60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E884/D884*100</f>
        <v>117.07484768810599</v>
      </c>
      <c r="P884" s="8">
        <f>E884/L884</f>
        <v>44.853658536585364</v>
      </c>
      <c r="Q884" t="str">
        <f>LEFT(N884,FIND("/",N884)-1)</f>
        <v>technology</v>
      </c>
      <c r="R884" t="str">
        <f>RIGHT(N884, LEN(N884)-FIND("/",N884))</f>
        <v>hardware</v>
      </c>
      <c r="S884" s="13">
        <f>(J884/86400)+25569+(-6/24)</f>
        <v>40761.354421296295</v>
      </c>
      <c r="T884" s="13">
        <f>(I884/86400)+25569+(-6/24)</f>
        <v>40805.354421296295</v>
      </c>
    </row>
    <row r="885" spans="1:20" ht="60" x14ac:dyDescent="0.2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6">
        <f>E885/D885*100</f>
        <v>134.38124999999999</v>
      </c>
      <c r="P885" s="8">
        <f>E885/L885</f>
        <v>39.816666666666663</v>
      </c>
      <c r="Q885" t="str">
        <f>LEFT(N885,FIND("/",N885)-1)</f>
        <v>music</v>
      </c>
      <c r="R885" t="str">
        <f>RIGHT(N885, LEN(N885)-FIND("/",N885))</f>
        <v>rock</v>
      </c>
      <c r="S885" s="13">
        <f>(J885/86400)+25569+(-6/24)</f>
        <v>40249.992106481484</v>
      </c>
      <c r="T885" s="13">
        <f>(I885/86400)+25569+(-6/24)</f>
        <v>40286.040972222225</v>
      </c>
    </row>
    <row r="886" spans="1:20" ht="60" x14ac:dyDescent="0.2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6">
        <f>E886/D886*100</f>
        <v>137.375</v>
      </c>
      <c r="P886" s="8">
        <f>E886/L886</f>
        <v>30.95774647887324</v>
      </c>
      <c r="Q886" t="str">
        <f>LEFT(N886,FIND("/",N886)-1)</f>
        <v>publishing</v>
      </c>
      <c r="R886" t="str">
        <f>RIGHT(N886, LEN(N886)-FIND("/",N886))</f>
        <v>radio &amp; podcasts</v>
      </c>
      <c r="S886" s="13">
        <f>(J886/86400)+25569+(-6/24)</f>
        <v>41754.495243055557</v>
      </c>
      <c r="T886" s="13">
        <f>(I886/86400)+25569+(-6/24)</f>
        <v>41768.915972222225</v>
      </c>
    </row>
    <row r="887" spans="1:20" ht="60" x14ac:dyDescent="0.2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6">
        <f>E887/D887*100</f>
        <v>3.1875</v>
      </c>
      <c r="P887" s="8">
        <f>E887/L887</f>
        <v>12.75</v>
      </c>
      <c r="Q887" t="str">
        <f>LEFT(N887,FIND("/",N887)-1)</f>
        <v>photography</v>
      </c>
      <c r="R887" t="str">
        <f>RIGHT(N887, LEN(N887)-FIND("/",N887))</f>
        <v>people</v>
      </c>
      <c r="S887" s="13">
        <f>(J887/86400)+25569+(-6/24)</f>
        <v>42555.448738425926</v>
      </c>
      <c r="T887" s="13">
        <f>(I887/86400)+25569+(-6/24)</f>
        <v>42584.708333333328</v>
      </c>
    </row>
    <row r="888" spans="1:20" ht="4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E888/D888*100</f>
        <v>102.9375</v>
      </c>
      <c r="P888" s="8">
        <f>E888/L888</f>
        <v>23.869565217391305</v>
      </c>
      <c r="Q888" t="str">
        <f>LEFT(N888,FIND("/",N888)-1)</f>
        <v>theater</v>
      </c>
      <c r="R888" t="str">
        <f>RIGHT(N888, LEN(N888)-FIND("/",N888))</f>
        <v>plays</v>
      </c>
      <c r="S888" s="13">
        <f>(J888/86400)+25569+(-6/24)</f>
        <v>42675.444236111114</v>
      </c>
      <c r="T888" s="13">
        <f>(I888/86400)+25569+(-6/24)</f>
        <v>42705.485902777778</v>
      </c>
    </row>
    <row r="889" spans="1:20" ht="60" x14ac:dyDescent="0.2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>E889/D889*100</f>
        <v>125.93749999999999</v>
      </c>
      <c r="P889" s="8">
        <f>E889/L889</f>
        <v>55.972222222222221</v>
      </c>
      <c r="Q889" t="str">
        <f>LEFT(N889,FIND("/",N889)-1)</f>
        <v>theater</v>
      </c>
      <c r="R889" t="str">
        <f>RIGHT(N889, LEN(N889)-FIND("/",N889))</f>
        <v>plays</v>
      </c>
      <c r="S889" s="13">
        <f>(J889/86400)+25569+(-6/24)</f>
        <v>42591.816921296297</v>
      </c>
      <c r="T889" s="13">
        <f>(I889/86400)+25569+(-6/24)</f>
        <v>42616.816921296297</v>
      </c>
    </row>
    <row r="890" spans="1:20" ht="60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>E890/D890*100</f>
        <v>10.625</v>
      </c>
      <c r="P890" s="8">
        <f>E890/L890</f>
        <v>42.5</v>
      </c>
      <c r="Q890" t="str">
        <f>LEFT(N890,FIND("/",N890)-1)</f>
        <v>theater</v>
      </c>
      <c r="R890" t="str">
        <f>RIGHT(N890, LEN(N890)-FIND("/",N890))</f>
        <v>plays</v>
      </c>
      <c r="S890" s="13">
        <f>(J890/86400)+25569+(-6/24)</f>
        <v>41792.941875000004</v>
      </c>
      <c r="T890" s="13">
        <f>(I890/86400)+25569+(-6/24)</f>
        <v>41806.941875000004</v>
      </c>
    </row>
    <row r="891" spans="1:20" ht="60" x14ac:dyDescent="0.2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6">
        <f>E891/D891*100</f>
        <v>12.75</v>
      </c>
      <c r="P891" s="8">
        <f>E891/L891</f>
        <v>25.5</v>
      </c>
      <c r="Q891" t="str">
        <f>LEFT(N891,FIND("/",N891)-1)</f>
        <v>theater</v>
      </c>
      <c r="R891" t="str">
        <f>RIGHT(N891, LEN(N891)-FIND("/",N891))</f>
        <v>plays</v>
      </c>
      <c r="S891" s="13">
        <f>(J891/86400)+25569+(-6/24)</f>
        <v>41990.256377314814</v>
      </c>
      <c r="T891" s="13">
        <f>(I891/86400)+25569+(-6/24)</f>
        <v>42020.256377314814</v>
      </c>
    </row>
    <row r="892" spans="1:20" ht="60" x14ac:dyDescent="0.2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6">
        <f>E892/D892*100</f>
        <v>100.60606060606061</v>
      </c>
      <c r="P892" s="8">
        <f>E892/L892</f>
        <v>55.333333333333336</v>
      </c>
      <c r="Q892" t="str">
        <f>LEFT(N892,FIND("/",N892)-1)</f>
        <v>theater</v>
      </c>
      <c r="R892" t="str">
        <f>RIGHT(N892, LEN(N892)-FIND("/",N892))</f>
        <v>plays</v>
      </c>
      <c r="S892" s="13">
        <f>(J892/86400)+25569+(-6/24)</f>
        <v>42372.443055555559</v>
      </c>
      <c r="T892" s="13">
        <f>(I892/86400)+25569+(-6/24)</f>
        <v>42402.443055555559</v>
      </c>
    </row>
    <row r="893" spans="1:20" ht="60" x14ac:dyDescent="0.2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6">
        <f>E893/D893*100</f>
        <v>102.42424242424242</v>
      </c>
      <c r="P893" s="8">
        <f>E893/L893</f>
        <v>40.238095238095241</v>
      </c>
      <c r="Q893" t="str">
        <f>LEFT(N893,FIND("/",N893)-1)</f>
        <v>theater</v>
      </c>
      <c r="R893" t="str">
        <f>RIGHT(N893, LEN(N893)-FIND("/",N893))</f>
        <v>plays</v>
      </c>
      <c r="S893" s="13">
        <f>(J893/86400)+25569+(-6/24)</f>
        <v>42458.90861111111</v>
      </c>
      <c r="T893" s="13">
        <f>(I893/86400)+25569+(-6/24)</f>
        <v>42518.655555555553</v>
      </c>
    </row>
    <row r="894" spans="1:20" ht="45" x14ac:dyDescent="0.2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>E894/D894*100</f>
        <v>101.15151515151514</v>
      </c>
      <c r="P894" s="8">
        <f>E894/L894</f>
        <v>45.108108108108105</v>
      </c>
      <c r="Q894" t="str">
        <f>LEFT(N894,FIND("/",N894)-1)</f>
        <v>theater</v>
      </c>
      <c r="R894" t="str">
        <f>RIGHT(N894, LEN(N894)-FIND("/",N894))</f>
        <v>plays</v>
      </c>
      <c r="S894" s="13">
        <f>(J894/86400)+25569+(-6/24)</f>
        <v>42733.25136574074</v>
      </c>
      <c r="T894" s="13">
        <f>(I894/86400)+25569+(-6/24)</f>
        <v>42753.25136574074</v>
      </c>
    </row>
    <row r="895" spans="1:20" ht="45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>E895/D895*100</f>
        <v>4.1818181818181817</v>
      </c>
      <c r="P895" s="8">
        <f>E895/L895</f>
        <v>23</v>
      </c>
      <c r="Q895" t="str">
        <f>LEFT(N895,FIND("/",N895)-1)</f>
        <v>theater</v>
      </c>
      <c r="R895" t="str">
        <f>RIGHT(N895, LEN(N895)-FIND("/",N895))</f>
        <v>plays</v>
      </c>
      <c r="S895" s="13">
        <f>(J895/86400)+25569+(-6/24)</f>
        <v>42401.422372685185</v>
      </c>
      <c r="T895" s="13">
        <f>(I895/86400)+25569+(-6/24)</f>
        <v>42431.422372685185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E896/D896*100</f>
        <v>0</v>
      </c>
      <c r="P896" s="8" t="e">
        <f>E896/L896</f>
        <v>#DIV/0!</v>
      </c>
      <c r="Q896" t="str">
        <f>LEFT(N896,FIND("/",N896)-1)</f>
        <v>technology</v>
      </c>
      <c r="R896" t="str">
        <f>RIGHT(N896, LEN(N896)-FIND("/",N896))</f>
        <v>wearables</v>
      </c>
      <c r="S896" s="13">
        <f>(J896/86400)+25569+(-6/24)</f>
        <v>41836.345520833333</v>
      </c>
      <c r="T896" s="13">
        <f>(I896/86400)+25569+(-6/24)</f>
        <v>41866.345520833333</v>
      </c>
    </row>
    <row r="897" spans="1:20" ht="45" x14ac:dyDescent="0.2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6">
        <f>E897/D897*100</f>
        <v>109.41176470588236</v>
      </c>
      <c r="P897" s="8">
        <f>E897/L897</f>
        <v>132.85714285714286</v>
      </c>
      <c r="Q897" t="str">
        <f>LEFT(N897,FIND("/",N897)-1)</f>
        <v>music</v>
      </c>
      <c r="R897" t="str">
        <f>RIGHT(N897, LEN(N897)-FIND("/",N897))</f>
        <v>rock</v>
      </c>
      <c r="S897" s="13">
        <f>(J897/86400)+25569+(-6/24)</f>
        <v>41276.936111111107</v>
      </c>
      <c r="T897" s="13">
        <f>(I897/86400)+25569+(-6/24)</f>
        <v>41295.082638888889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>E898/D898*100</f>
        <v>110.00000000000001</v>
      </c>
      <c r="P898" s="8">
        <f>E898/L898</f>
        <v>35.96153846153846</v>
      </c>
      <c r="Q898" t="str">
        <f>LEFT(N898,FIND("/",N898)-1)</f>
        <v>theater</v>
      </c>
      <c r="R898" t="str">
        <f>RIGHT(N898, LEN(N898)-FIND("/",N898))</f>
        <v>plays</v>
      </c>
      <c r="S898" s="13">
        <f>(J898/86400)+25569+(-6/24)</f>
        <v>42256.514212962968</v>
      </c>
      <c r="T898" s="13">
        <f>(I898/86400)+25569+(-6/24)</f>
        <v>42283.707638888889</v>
      </c>
    </row>
    <row r="899" spans="1:20" ht="45" x14ac:dyDescent="0.2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6">
        <f>E899/D899*100</f>
        <v>112.94117647058823</v>
      </c>
      <c r="P899" s="8">
        <f>E899/L899</f>
        <v>39.183673469387756</v>
      </c>
      <c r="Q899" t="str">
        <f>LEFT(N899,FIND("/",N899)-1)</f>
        <v>music</v>
      </c>
      <c r="R899" t="str">
        <f>RIGHT(N899, LEN(N899)-FIND("/",N899))</f>
        <v>pop</v>
      </c>
      <c r="S899" s="13">
        <f>(J899/86400)+25569+(-6/24)</f>
        <v>41034.406597222223</v>
      </c>
      <c r="T899" s="13">
        <f>(I899/86400)+25569+(-6/24)</f>
        <v>41064.406597222223</v>
      </c>
    </row>
    <row r="900" spans="1:20" ht="45" x14ac:dyDescent="0.2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>E900/D900*100</f>
        <v>100.00058823529412</v>
      </c>
      <c r="P900" s="8">
        <f>E900/L900</f>
        <v>37.777999999999999</v>
      </c>
      <c r="Q900" t="str">
        <f>LEFT(N900,FIND("/",N900)-1)</f>
        <v>theater</v>
      </c>
      <c r="R900" t="str">
        <f>RIGHT(N900, LEN(N900)-FIND("/",N900))</f>
        <v>plays</v>
      </c>
      <c r="S900" s="13">
        <f>(J900/86400)+25569+(-6/24)</f>
        <v>41894.66375</v>
      </c>
      <c r="T900" s="13">
        <f>(I900/86400)+25569+(-6/24)</f>
        <v>41937.779861111107</v>
      </c>
    </row>
    <row r="901" spans="1:20" ht="60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>E901/D901*100</f>
        <v>24.117647058823529</v>
      </c>
      <c r="P901" s="8">
        <f>E901/L901</f>
        <v>41</v>
      </c>
      <c r="Q901" t="str">
        <f>LEFT(N901,FIND("/",N901)-1)</f>
        <v>theater</v>
      </c>
      <c r="R901" t="str">
        <f>RIGHT(N901, LEN(N901)-FIND("/",N901))</f>
        <v>plays</v>
      </c>
      <c r="S901" s="13">
        <f>(J901/86400)+25569+(-6/24)</f>
        <v>42770.040590277778</v>
      </c>
      <c r="T901" s="13">
        <f>(I901/86400)+25569+(-6/24)</f>
        <v>42800.040590277778</v>
      </c>
    </row>
    <row r="902" spans="1:20" ht="60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>E902/D902*100</f>
        <v>0.85714285714285721</v>
      </c>
      <c r="P902" s="8">
        <f>E902/L902</f>
        <v>15</v>
      </c>
      <c r="Q902" t="str">
        <f>LEFT(N902,FIND("/",N902)-1)</f>
        <v>publishing</v>
      </c>
      <c r="R902" t="str">
        <f>RIGHT(N902, LEN(N902)-FIND("/",N902))</f>
        <v>translations</v>
      </c>
      <c r="S902" s="13">
        <f>(J902/86400)+25569+(-6/24)</f>
        <v>42463.616666666669</v>
      </c>
      <c r="T902" s="13">
        <f>(I902/86400)+25569+(-6/24)</f>
        <v>42484.665972222225</v>
      </c>
    </row>
    <row r="903" spans="1:20" ht="45" x14ac:dyDescent="0.2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6">
        <f>E903/D903*100</f>
        <v>0</v>
      </c>
      <c r="P903" s="8" t="e">
        <f>E903/L903</f>
        <v>#DIV/0!</v>
      </c>
      <c r="Q903" t="str">
        <f>LEFT(N903,FIND("/",N903)-1)</f>
        <v>publishing</v>
      </c>
      <c r="R903" t="str">
        <f>RIGHT(N903, LEN(N903)-FIND("/",N903))</f>
        <v>art books</v>
      </c>
      <c r="S903" s="13">
        <f>(J903/86400)+25569+(-6/24)</f>
        <v>40989.800069444442</v>
      </c>
      <c r="T903" s="13">
        <f>(I903/86400)+25569+(-6/24)</f>
        <v>41049.800069444442</v>
      </c>
    </row>
    <row r="904" spans="1:20" ht="45" x14ac:dyDescent="0.2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>E904/D904*100</f>
        <v>4.8571428571428568</v>
      </c>
      <c r="P904" s="8">
        <f>E904/L904</f>
        <v>21.25</v>
      </c>
      <c r="Q904" t="str">
        <f>LEFT(N904,FIND("/",N904)-1)</f>
        <v>music</v>
      </c>
      <c r="R904" t="str">
        <f>RIGHT(N904, LEN(N904)-FIND("/",N904))</f>
        <v>faith</v>
      </c>
      <c r="S904" s="13">
        <f>(J904/86400)+25569+(-6/24)</f>
        <v>41841.313819444447</v>
      </c>
      <c r="T904" s="13">
        <f>(I904/86400)+25569+(-6/24)</f>
        <v>41882.568749999999</v>
      </c>
    </row>
    <row r="905" spans="1:20" ht="30" x14ac:dyDescent="0.2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>E905/D905*100</f>
        <v>101.48571428571429</v>
      </c>
      <c r="P905" s="8">
        <f>E905/L905</f>
        <v>35.520000000000003</v>
      </c>
      <c r="Q905" t="str">
        <f>LEFT(N905,FIND("/",N905)-1)</f>
        <v>technology</v>
      </c>
      <c r="R905" t="str">
        <f>RIGHT(N905, LEN(N905)-FIND("/",N905))</f>
        <v>space exploration</v>
      </c>
      <c r="S905" s="13">
        <f>(J905/86400)+25569+(-6/24)</f>
        <v>41617.662662037037</v>
      </c>
      <c r="T905" s="13">
        <f>(I905/86400)+25569+(-6/24)</f>
        <v>41631.662662037037</v>
      </c>
    </row>
    <row r="906" spans="1:20" ht="60" x14ac:dyDescent="0.2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6">
        <f>E906/D906*100</f>
        <v>106.6857142857143</v>
      </c>
      <c r="P906" s="8">
        <f>E906/L906</f>
        <v>45.536585365853661</v>
      </c>
      <c r="Q906" t="str">
        <f>LEFT(N906,FIND("/",N906)-1)</f>
        <v>theater</v>
      </c>
      <c r="R906" t="str">
        <f>RIGHT(N906, LEN(N906)-FIND("/",N906))</f>
        <v>spaces</v>
      </c>
      <c r="S906" s="13">
        <f>(J906/86400)+25569+(-6/24)</f>
        <v>42233.497349537036</v>
      </c>
      <c r="T906" s="13">
        <f>(I906/86400)+25569+(-6/24)</f>
        <v>42263.497349537036</v>
      </c>
    </row>
    <row r="907" spans="1:20" ht="45" x14ac:dyDescent="0.2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6">
        <f>E907/D907*100</f>
        <v>126.28571428571429</v>
      </c>
      <c r="P907" s="8">
        <f>E907/L907</f>
        <v>147.33333333333334</v>
      </c>
      <c r="Q907" t="str">
        <f>LEFT(N907,FIND("/",N907)-1)</f>
        <v>theater</v>
      </c>
      <c r="R907" t="str">
        <f>RIGHT(N907, LEN(N907)-FIND("/",N907))</f>
        <v>plays</v>
      </c>
      <c r="S907" s="13">
        <f>(J907/86400)+25569+(-6/24)</f>
        <v>42489.369525462964</v>
      </c>
      <c r="T907" s="13">
        <f>(I907/86400)+25569+(-6/24)</f>
        <v>42500.220138888893</v>
      </c>
    </row>
    <row r="908" spans="1:20" ht="60" x14ac:dyDescent="0.2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>E908/D908*100</f>
        <v>111.71428571428572</v>
      </c>
      <c r="P908" s="8">
        <f>E908/L908</f>
        <v>65.166666666666671</v>
      </c>
      <c r="Q908" t="str">
        <f>LEFT(N908,FIND("/",N908)-1)</f>
        <v>theater</v>
      </c>
      <c r="R908" t="str">
        <f>RIGHT(N908, LEN(N908)-FIND("/",N908))</f>
        <v>plays</v>
      </c>
      <c r="S908" s="13">
        <f>(J908/86400)+25569+(-6/24)</f>
        <v>42524.532638888893</v>
      </c>
      <c r="T908" s="13">
        <f>(I908/86400)+25569+(-6/24)</f>
        <v>42544.532638888893</v>
      </c>
    </row>
    <row r="909" spans="1:20" ht="60" x14ac:dyDescent="0.2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6">
        <f>E909/D909*100</f>
        <v>24.285714285714285</v>
      </c>
      <c r="P909" s="8">
        <f>E909/L909</f>
        <v>53.125</v>
      </c>
      <c r="Q909" t="str">
        <f>LEFT(N909,FIND("/",N909)-1)</f>
        <v>theater</v>
      </c>
      <c r="R909" t="str">
        <f>RIGHT(N909, LEN(N909)-FIND("/",N909))</f>
        <v>plays</v>
      </c>
      <c r="S909" s="13">
        <f>(J909/86400)+25569+(-6/24)</f>
        <v>42306.598854166667</v>
      </c>
      <c r="T909" s="13">
        <f>(I909/86400)+25569+(-6/24)</f>
        <v>42336.640520833331</v>
      </c>
    </row>
    <row r="910" spans="1:20" ht="45" x14ac:dyDescent="0.2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6">
        <f>E910/D910*100</f>
        <v>123.94444444444443</v>
      </c>
      <c r="P910" s="8">
        <f>E910/L910</f>
        <v>69.71875</v>
      </c>
      <c r="Q910" t="str">
        <f>LEFT(N910,FIND("/",N910)-1)</f>
        <v>film &amp; video</v>
      </c>
      <c r="R910" t="str">
        <f>RIGHT(N910, LEN(N910)-FIND("/",N910))</f>
        <v>shorts</v>
      </c>
      <c r="S910" s="13">
        <f>(J910/86400)+25569+(-6/24)</f>
        <v>40997.021493055552</v>
      </c>
      <c r="T910" s="13">
        <f>(I910/86400)+25569+(-6/24)</f>
        <v>41057.021493055552</v>
      </c>
    </row>
    <row r="911" spans="1:20" ht="45" x14ac:dyDescent="0.2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6">
        <f>E911/D911*100</f>
        <v>107.83333333333334</v>
      </c>
      <c r="P911" s="8">
        <f>E911/L911</f>
        <v>60.65625</v>
      </c>
      <c r="Q911" t="str">
        <f>LEFT(N911,FIND("/",N911)-1)</f>
        <v>music</v>
      </c>
      <c r="R911" t="str">
        <f>RIGHT(N911, LEN(N911)-FIND("/",N911))</f>
        <v>rock</v>
      </c>
      <c r="S911" s="13">
        <f>(J911/86400)+25569+(-6/24)</f>
        <v>41325.275752314818</v>
      </c>
      <c r="T911" s="13">
        <f>(I911/86400)+25569+(-6/24)</f>
        <v>41355.234085648146</v>
      </c>
    </row>
    <row r="912" spans="1:20" ht="60" x14ac:dyDescent="0.2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6">
        <f>E912/D912*100</f>
        <v>100</v>
      </c>
      <c r="P912" s="8">
        <f>E912/L912</f>
        <v>94.736842105263165</v>
      </c>
      <c r="Q912" t="str">
        <f>LEFT(N912,FIND("/",N912)-1)</f>
        <v>music</v>
      </c>
      <c r="R912" t="str">
        <f>RIGHT(N912, LEN(N912)-FIND("/",N912))</f>
        <v>rock</v>
      </c>
      <c r="S912" s="13">
        <f>(J912/86400)+25569+(-6/24)</f>
        <v>40941.402372685188</v>
      </c>
      <c r="T912" s="13">
        <f>(I912/86400)+25569+(-6/24)</f>
        <v>40971.402372685188</v>
      </c>
    </row>
    <row r="913" spans="1:20" ht="60" x14ac:dyDescent="0.2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6">
        <f>E913/D913*100</f>
        <v>489.27777777777777</v>
      </c>
      <c r="P913" s="8">
        <f>E913/L913</f>
        <v>31.566308243727597</v>
      </c>
      <c r="Q913" t="str">
        <f>LEFT(N913,FIND("/",N913)-1)</f>
        <v>games</v>
      </c>
      <c r="R913" t="str">
        <f>RIGHT(N913, LEN(N913)-FIND("/",N913))</f>
        <v>tabletop games</v>
      </c>
      <c r="S913" s="13">
        <f>(J913/86400)+25569+(-6/24)</f>
        <v>42745.115474537037</v>
      </c>
      <c r="T913" s="13">
        <f>(I913/86400)+25569+(-6/24)</f>
        <v>42774.958333333328</v>
      </c>
    </row>
    <row r="914" spans="1:20" ht="60" x14ac:dyDescent="0.2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6">
        <f>E914/D914*100</f>
        <v>36.5</v>
      </c>
      <c r="P914" s="8">
        <f>E914/L914</f>
        <v>46.928571428571431</v>
      </c>
      <c r="Q914" t="str">
        <f>LEFT(N914,FIND("/",N914)-1)</f>
        <v>theater</v>
      </c>
      <c r="R914" t="str">
        <f>RIGHT(N914, LEN(N914)-FIND("/",N914))</f>
        <v>plays</v>
      </c>
      <c r="S914" s="13">
        <f>(J914/86400)+25569+(-6/24)</f>
        <v>42142.518819444449</v>
      </c>
      <c r="T914" s="13">
        <f>(I914/86400)+25569+(-6/24)</f>
        <v>42182.518819444449</v>
      </c>
    </row>
    <row r="915" spans="1:20" ht="60" x14ac:dyDescent="0.2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6">
        <f>E915/D915*100</f>
        <v>130.83333333333334</v>
      </c>
      <c r="P915" s="8">
        <f>E915/L915</f>
        <v>112.14285714285714</v>
      </c>
      <c r="Q915" t="str">
        <f>LEFT(N915,FIND("/",N915)-1)</f>
        <v>theater</v>
      </c>
      <c r="R915" t="str">
        <f>RIGHT(N915, LEN(N915)-FIND("/",N915))</f>
        <v>musical</v>
      </c>
      <c r="S915" s="13">
        <f>(J915/86400)+25569+(-6/24)</f>
        <v>41806.419317129628</v>
      </c>
      <c r="T915" s="13">
        <f>(I915/86400)+25569+(-6/24)</f>
        <v>41834.958333333336</v>
      </c>
    </row>
    <row r="916" spans="1:20" ht="30" x14ac:dyDescent="0.2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>E916/D916*100</f>
        <v>131.16666666666669</v>
      </c>
      <c r="P916" s="8">
        <f>E916/L916</f>
        <v>41.421052631578945</v>
      </c>
      <c r="Q916" t="str">
        <f>LEFT(N916,FIND("/",N916)-1)</f>
        <v>theater</v>
      </c>
      <c r="R916" t="str">
        <f>RIGHT(N916, LEN(N916)-FIND("/",N916))</f>
        <v>plays</v>
      </c>
      <c r="S916" s="13">
        <f>(J916/86400)+25569+(-6/24)</f>
        <v>41891.415324074071</v>
      </c>
      <c r="T916" s="13">
        <f>(I916/86400)+25569+(-6/24)</f>
        <v>41912.916666666664</v>
      </c>
    </row>
    <row r="917" spans="1:20" ht="60" x14ac:dyDescent="0.2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6">
        <f>E917/D917*100</f>
        <v>101.66666666666666</v>
      </c>
      <c r="P917" s="8">
        <f>E917/L917</f>
        <v>61</v>
      </c>
      <c r="Q917" t="str">
        <f>LEFT(N917,FIND("/",N917)-1)</f>
        <v>theater</v>
      </c>
      <c r="R917" t="str">
        <f>RIGHT(N917, LEN(N917)-FIND("/",N917))</f>
        <v>plays</v>
      </c>
      <c r="S917" s="13">
        <f>(J917/86400)+25569+(-6/24)</f>
        <v>42167.283159722225</v>
      </c>
      <c r="T917" s="13">
        <f>(I917/86400)+25569+(-6/24)</f>
        <v>42197.283159722225</v>
      </c>
    </row>
    <row r="918" spans="1:20" ht="60" x14ac:dyDescent="0.2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6">
        <f>E918/D918*100</f>
        <v>100.27777777777777</v>
      </c>
      <c r="P918" s="8">
        <f>E918/L918</f>
        <v>150.41666666666666</v>
      </c>
      <c r="Q918" t="str">
        <f>LEFT(N918,FIND("/",N918)-1)</f>
        <v>theater</v>
      </c>
      <c r="R918" t="str">
        <f>RIGHT(N918, LEN(N918)-FIND("/",N918))</f>
        <v>plays</v>
      </c>
      <c r="S918" s="13">
        <f>(J918/86400)+25569+(-6/24)</f>
        <v>42017.63045138889</v>
      </c>
      <c r="T918" s="13">
        <f>(I918/86400)+25569+(-6/24)</f>
        <v>42043.9375</v>
      </c>
    </row>
    <row r="919" spans="1:20" ht="60" x14ac:dyDescent="0.2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6">
        <f>E919/D919*100</f>
        <v>115.88888888888889</v>
      </c>
      <c r="P919" s="8">
        <f>E919/L919</f>
        <v>59.6</v>
      </c>
      <c r="Q919" t="str">
        <f>LEFT(N919,FIND("/",N919)-1)</f>
        <v>theater</v>
      </c>
      <c r="R919" t="str">
        <f>RIGHT(N919, LEN(N919)-FIND("/",N919))</f>
        <v>plays</v>
      </c>
      <c r="S919" s="13">
        <f>(J919/86400)+25569+(-6/24)</f>
        <v>42056.40143518518</v>
      </c>
      <c r="T919" s="13">
        <f>(I919/86400)+25569+(-6/24)</f>
        <v>42091.359768518523</v>
      </c>
    </row>
    <row r="920" spans="1:20" ht="45" x14ac:dyDescent="0.2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>E920/D920*100</f>
        <v>146.38888888888889</v>
      </c>
      <c r="P920" s="8">
        <f>E920/L920</f>
        <v>292.77777777777777</v>
      </c>
      <c r="Q920" t="str">
        <f>LEFT(N920,FIND("/",N920)-1)</f>
        <v>theater</v>
      </c>
      <c r="R920" t="str">
        <f>RIGHT(N920, LEN(N920)-FIND("/",N920))</f>
        <v>plays</v>
      </c>
      <c r="S920" s="13">
        <f>(J920/86400)+25569+(-6/24)</f>
        <v>41822.32503472222</v>
      </c>
      <c r="T920" s="13">
        <f>(I920/86400)+25569+(-6/24)</f>
        <v>41824.791666666664</v>
      </c>
    </row>
    <row r="921" spans="1:20" ht="45" x14ac:dyDescent="0.2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6">
        <f>E921/D921*100</f>
        <v>115.33333333333333</v>
      </c>
      <c r="P921" s="8">
        <f>E921/L921</f>
        <v>53.230769230769234</v>
      </c>
      <c r="Q921" t="str">
        <f>LEFT(N921,FIND("/",N921)-1)</f>
        <v>theater</v>
      </c>
      <c r="R921" t="str">
        <f>RIGHT(N921, LEN(N921)-FIND("/",N921))</f>
        <v>plays</v>
      </c>
      <c r="S921" s="13">
        <f>(J921/86400)+25569+(-6/24)</f>
        <v>42128.486608796295</v>
      </c>
      <c r="T921" s="13">
        <f>(I921/86400)+25569+(-6/24)</f>
        <v>42140.875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E922/D922*100</f>
        <v>7.8378378378378386</v>
      </c>
      <c r="P922" s="8">
        <f>E922/L922</f>
        <v>20.714285714285715</v>
      </c>
      <c r="Q922" t="str">
        <f>LEFT(N922,FIND("/",N922)-1)</f>
        <v>theater</v>
      </c>
      <c r="R922" t="str">
        <f>RIGHT(N922, LEN(N922)-FIND("/",N922))</f>
        <v>plays</v>
      </c>
      <c r="S922" s="13">
        <f>(J922/86400)+25569+(-6/24)</f>
        <v>41755.226724537039</v>
      </c>
      <c r="T922" s="13">
        <f>(I922/86400)+25569+(-6/24)</f>
        <v>41778.226724537039</v>
      </c>
    </row>
    <row r="923" spans="1:20" ht="60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E923/D923*100</f>
        <v>10.806536636794938</v>
      </c>
      <c r="P923" s="8">
        <f>E923/L923</f>
        <v>51.25</v>
      </c>
      <c r="Q923" t="str">
        <f>LEFT(N923,FIND("/",N923)-1)</f>
        <v>publishing</v>
      </c>
      <c r="R923" t="str">
        <f>RIGHT(N923, LEN(N923)-FIND("/",N923))</f>
        <v>art books</v>
      </c>
      <c r="S923" s="13">
        <f>(J923/86400)+25569+(-6/24)</f>
        <v>40398.815868055557</v>
      </c>
      <c r="T923" s="13">
        <f>(I923/86400)+25569+(-6/24)</f>
        <v>40422.833333333336</v>
      </c>
    </row>
    <row r="924" spans="1:20" ht="45" x14ac:dyDescent="0.2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>E924/D924*100</f>
        <v>143.94736842105263</v>
      </c>
      <c r="P924" s="8">
        <f>E924/L924</f>
        <v>66.707317073170728</v>
      </c>
      <c r="Q924" t="str">
        <f>LEFT(N924,FIND("/",N924)-1)</f>
        <v>publishing</v>
      </c>
      <c r="R924" t="str">
        <f>RIGHT(N924, LEN(N924)-FIND("/",N924))</f>
        <v>nonfiction</v>
      </c>
      <c r="S924" s="13">
        <f>(J924/86400)+25569+(-6/24)</f>
        <v>40909.399201388893</v>
      </c>
      <c r="T924" s="13">
        <f>(I924/86400)+25569+(-6/24)</f>
        <v>40937.399201388893</v>
      </c>
    </row>
    <row r="925" spans="1:20" ht="60" x14ac:dyDescent="0.2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6">
        <f>E925/D925*100</f>
        <v>47.631578947368418</v>
      </c>
      <c r="P925" s="8">
        <f>E925/L925</f>
        <v>31.206896551724139</v>
      </c>
      <c r="Q925" t="str">
        <f>LEFT(N925,FIND("/",N925)-1)</f>
        <v>photography</v>
      </c>
      <c r="R925" t="str">
        <f>RIGHT(N925, LEN(N925)-FIND("/",N925))</f>
        <v>photobooks</v>
      </c>
      <c r="S925" s="13">
        <f>(J925/86400)+25569+(-6/24)</f>
        <v>41958.300659722227</v>
      </c>
      <c r="T925" s="13">
        <f>(I925/86400)+25569+(-6/24)</f>
        <v>41988.300659722227</v>
      </c>
    </row>
    <row r="926" spans="1:20" ht="60" x14ac:dyDescent="0.2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>E926/D926*100</f>
        <v>114.8421052631579</v>
      </c>
      <c r="P926" s="8">
        <f>E926/L926</f>
        <v>39.672727272727272</v>
      </c>
      <c r="Q926" t="str">
        <f>LEFT(N926,FIND("/",N926)-1)</f>
        <v>theater</v>
      </c>
      <c r="R926" t="str">
        <f>RIGHT(N926, LEN(N926)-FIND("/",N926))</f>
        <v>plays</v>
      </c>
      <c r="S926" s="13">
        <f>(J926/86400)+25569+(-6/24)</f>
        <v>41477.680914351848</v>
      </c>
      <c r="T926" s="13">
        <f>(I926/86400)+25569+(-6/24)</f>
        <v>41504.375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E927/D927*100</f>
        <v>3.8860103626943006</v>
      </c>
      <c r="P927" s="8">
        <f>E927/L927</f>
        <v>25</v>
      </c>
      <c r="Q927" t="str">
        <f>LEFT(N927,FIND("/",N927)-1)</f>
        <v>theater</v>
      </c>
      <c r="R927" t="str">
        <f>RIGHT(N927, LEN(N927)-FIND("/",N927))</f>
        <v>plays</v>
      </c>
      <c r="S927" s="13">
        <f>(J927/86400)+25569+(-6/24)</f>
        <v>41851.450925925928</v>
      </c>
      <c r="T927" s="13">
        <f>(I927/86400)+25569+(-6/24)</f>
        <v>41891.450925925928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E928/D928*100</f>
        <v>153.31632653061226</v>
      </c>
      <c r="P928" s="8">
        <f>E928/L928</f>
        <v>143.0952380952381</v>
      </c>
      <c r="Q928" t="str">
        <f>LEFT(N928,FIND("/",N928)-1)</f>
        <v>theater</v>
      </c>
      <c r="R928" t="str">
        <f>RIGHT(N928, LEN(N928)-FIND("/",N928))</f>
        <v>plays</v>
      </c>
      <c r="S928" s="13">
        <f>(J928/86400)+25569+(-6/24)</f>
        <v>42429.741724537038</v>
      </c>
      <c r="T928" s="13">
        <f>(I928/86400)+25569+(-6/24)</f>
        <v>42459.700057870374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E929/D929*100</f>
        <v>106.65777537961894</v>
      </c>
      <c r="P929" s="8">
        <f>E929/L929</f>
        <v>27.936800000000002</v>
      </c>
      <c r="Q929" t="str">
        <f>LEFT(N929,FIND("/",N929)-1)</f>
        <v>music</v>
      </c>
      <c r="R929" t="str">
        <f>RIGHT(N929, LEN(N929)-FIND("/",N929))</f>
        <v>indie rock</v>
      </c>
      <c r="S929" s="13">
        <f>(J929/86400)+25569+(-6/24)</f>
        <v>41004.552465277782</v>
      </c>
      <c r="T929" s="13">
        <f>(I929/86400)+25569+(-6/24)</f>
        <v>41034.552407407406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E930/D930*100</f>
        <v>0</v>
      </c>
      <c r="P930" s="8" t="e">
        <f>E930/L930</f>
        <v>#DIV/0!</v>
      </c>
      <c r="Q930" t="str">
        <f>LEFT(N930,FIND("/",N930)-1)</f>
        <v>publishing</v>
      </c>
      <c r="R930" t="str">
        <f>RIGHT(N930, LEN(N930)-FIND("/",N930))</f>
        <v>children's books</v>
      </c>
      <c r="S930" s="13">
        <f>(J930/86400)+25569+(-6/24)</f>
        <v>41078.649826388893</v>
      </c>
      <c r="T930" s="13">
        <f>(I930/86400)+25569+(-6/24)</f>
        <v>41090.583333333336</v>
      </c>
    </row>
    <row r="931" spans="1:20" ht="45" x14ac:dyDescent="0.2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6">
        <f>E931/D931*100</f>
        <v>106.60000000000001</v>
      </c>
      <c r="P931" s="8">
        <f>E931/L931</f>
        <v>21.755102040816325</v>
      </c>
      <c r="Q931" t="str">
        <f>LEFT(N931,FIND("/",N931)-1)</f>
        <v>film &amp; video</v>
      </c>
      <c r="R931" t="str">
        <f>RIGHT(N931, LEN(N931)-FIND("/",N931))</f>
        <v>television</v>
      </c>
      <c r="S931" s="13">
        <f>(J931/86400)+25569+(-6/24)</f>
        <v>42256.141875000001</v>
      </c>
      <c r="T931" s="13">
        <f>(I931/86400)+25569+(-6/24)</f>
        <v>42274.593055555553</v>
      </c>
    </row>
    <row r="932" spans="1:20" ht="45" x14ac:dyDescent="0.2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6">
        <f>E932/D932*100</f>
        <v>100.2</v>
      </c>
      <c r="P932" s="8">
        <f>E932/L932</f>
        <v>80.16</v>
      </c>
      <c r="Q932" t="str">
        <f>LEFT(N932,FIND("/",N932)-1)</f>
        <v>film &amp; video</v>
      </c>
      <c r="R932" t="str">
        <f>RIGHT(N932, LEN(N932)-FIND("/",N932))</f>
        <v>television</v>
      </c>
      <c r="S932" s="13">
        <f>(J932/86400)+25569+(-6/24)</f>
        <v>42200.508240740739</v>
      </c>
      <c r="T932" s="13">
        <f>(I932/86400)+25569+(-6/24)</f>
        <v>42260.508240740739</v>
      </c>
    </row>
    <row r="933" spans="1:20" ht="45" x14ac:dyDescent="0.2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6">
        <f>E933/D933*100</f>
        <v>118.5</v>
      </c>
      <c r="P933" s="8">
        <f>E933/L933</f>
        <v>103.04347826086956</v>
      </c>
      <c r="Q933" t="str">
        <f>LEFT(N933,FIND("/",N933)-1)</f>
        <v>film &amp; video</v>
      </c>
      <c r="R933" t="str">
        <f>RIGHT(N933, LEN(N933)-FIND("/",N933))</f>
        <v>television</v>
      </c>
      <c r="S933" s="13">
        <f>(J933/86400)+25569+(-6/24)</f>
        <v>42097.528946759259</v>
      </c>
      <c r="T933" s="13">
        <f>(I933/86400)+25569+(-6/24)</f>
        <v>42124.388888888891</v>
      </c>
    </row>
    <row r="934" spans="1:20" ht="60" x14ac:dyDescent="0.2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6">
        <f>E934/D934*100</f>
        <v>101.35000000000001</v>
      </c>
      <c r="P934" s="8">
        <f>E934/L934</f>
        <v>126.6875</v>
      </c>
      <c r="Q934" t="str">
        <f>LEFT(N934,FIND("/",N934)-1)</f>
        <v>film &amp; video</v>
      </c>
      <c r="R934" t="str">
        <f>RIGHT(N934, LEN(N934)-FIND("/",N934))</f>
        <v>television</v>
      </c>
      <c r="S934" s="13">
        <f>(J934/86400)+25569+(-6/24)</f>
        <v>41788.96398148148</v>
      </c>
      <c r="T934" s="13">
        <f>(I934/86400)+25569+(-6/24)</f>
        <v>41808.916666666664</v>
      </c>
    </row>
    <row r="935" spans="1:20" ht="60" x14ac:dyDescent="0.2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6">
        <f>E935/D935*100</f>
        <v>100</v>
      </c>
      <c r="P935" s="8">
        <f>E935/L935</f>
        <v>105.26315789473684</v>
      </c>
      <c r="Q935" t="str">
        <f>LEFT(N935,FIND("/",N935)-1)</f>
        <v>film &amp; video</v>
      </c>
      <c r="R935" t="str">
        <f>RIGHT(N935, LEN(N935)-FIND("/",N935))</f>
        <v>television</v>
      </c>
      <c r="S935" s="13">
        <f>(J935/86400)+25569+(-6/24)</f>
        <v>41887.318912037037</v>
      </c>
      <c r="T935" s="13">
        <f>(I935/86400)+25569+(-6/24)</f>
        <v>41917.318912037037</v>
      </c>
    </row>
    <row r="936" spans="1:20" ht="60" x14ac:dyDescent="0.2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6">
        <f>E936/D936*100</f>
        <v>100</v>
      </c>
      <c r="P936" s="8">
        <f>E936/L936</f>
        <v>133.33333333333334</v>
      </c>
      <c r="Q936" t="str">
        <f>LEFT(N936,FIND("/",N936)-1)</f>
        <v>film &amp; video</v>
      </c>
      <c r="R936" t="str">
        <f>RIGHT(N936, LEN(N936)-FIND("/",N936))</f>
        <v>television</v>
      </c>
      <c r="S936" s="13">
        <f>(J936/86400)+25569+(-6/24)</f>
        <v>41873.848807870367</v>
      </c>
      <c r="T936" s="13">
        <f>(I936/86400)+25569+(-6/24)</f>
        <v>41918.848807870367</v>
      </c>
    </row>
    <row r="937" spans="1:20" ht="60" x14ac:dyDescent="0.2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6">
        <f>E937/D937*100</f>
        <v>107.94999999999999</v>
      </c>
      <c r="P937" s="8">
        <f>E937/L937</f>
        <v>56.815789473684212</v>
      </c>
      <c r="Q937" t="str">
        <f>LEFT(N937,FIND("/",N937)-1)</f>
        <v>film &amp; video</v>
      </c>
      <c r="R937" t="str">
        <f>RIGHT(N937, LEN(N937)-FIND("/",N937))</f>
        <v>television</v>
      </c>
      <c r="S937" s="13">
        <f>(J937/86400)+25569+(-6/24)</f>
        <v>42033.266898148147</v>
      </c>
      <c r="T937" s="13">
        <f>(I937/86400)+25569+(-6/24)</f>
        <v>42064.25</v>
      </c>
    </row>
    <row r="938" spans="1:20" ht="45" x14ac:dyDescent="0.2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6">
        <f>E938/D938*100</f>
        <v>113.51849999999999</v>
      </c>
      <c r="P938" s="8">
        <f>E938/L938</f>
        <v>35.474531249999998</v>
      </c>
      <c r="Q938" t="str">
        <f>LEFT(N938,FIND("/",N938)-1)</f>
        <v>film &amp; video</v>
      </c>
      <c r="R938" t="str">
        <f>RIGHT(N938, LEN(N938)-FIND("/",N938))</f>
        <v>shorts</v>
      </c>
      <c r="S938" s="13">
        <f>(J938/86400)+25569+(-6/24)</f>
        <v>41612.662187499998</v>
      </c>
      <c r="T938" s="13">
        <f>(I938/86400)+25569+(-6/24)</f>
        <v>41635.957638888889</v>
      </c>
    </row>
    <row r="939" spans="1:20" ht="30" x14ac:dyDescent="0.2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6">
        <f>E939/D939*100</f>
        <v>118.6</v>
      </c>
      <c r="P939" s="8">
        <f>E939/L939</f>
        <v>91.230769230769226</v>
      </c>
      <c r="Q939" t="str">
        <f>LEFT(N939,FIND("/",N939)-1)</f>
        <v>film &amp; video</v>
      </c>
      <c r="R939" t="str">
        <f>RIGHT(N939, LEN(N939)-FIND("/",N939))</f>
        <v>shorts</v>
      </c>
      <c r="S939" s="13">
        <f>(J939/86400)+25569+(-6/24)</f>
        <v>42539.599768518514</v>
      </c>
      <c r="T939" s="13">
        <f>(I939/86400)+25569+(-6/24)</f>
        <v>42569.599768518514</v>
      </c>
    </row>
    <row r="940" spans="1:20" ht="45" x14ac:dyDescent="0.2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6">
        <f>E940/D940*100</f>
        <v>116.25000000000001</v>
      </c>
      <c r="P940" s="8">
        <f>E940/L940</f>
        <v>116.25</v>
      </c>
      <c r="Q940" t="str">
        <f>LEFT(N940,FIND("/",N940)-1)</f>
        <v>film &amp; video</v>
      </c>
      <c r="R940" t="str">
        <f>RIGHT(N940, LEN(N940)-FIND("/",N940))</f>
        <v>shorts</v>
      </c>
      <c r="S940" s="13">
        <f>(J940/86400)+25569+(-6/24)</f>
        <v>41075.333379629628</v>
      </c>
      <c r="T940" s="13">
        <f>(I940/86400)+25569+(-6/24)</f>
        <v>41105.333379629628</v>
      </c>
    </row>
    <row r="941" spans="1:20" ht="60" x14ac:dyDescent="0.2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6">
        <f>E941/D941*100</f>
        <v>141.65</v>
      </c>
      <c r="P941" s="8">
        <f>E941/L941</f>
        <v>65.883720930232556</v>
      </c>
      <c r="Q941" t="str">
        <f>LEFT(N941,FIND("/",N941)-1)</f>
        <v>film &amp; video</v>
      </c>
      <c r="R941" t="str">
        <f>RIGHT(N941, LEN(N941)-FIND("/",N941))</f>
        <v>documentary</v>
      </c>
      <c r="S941" s="13">
        <f>(J941/86400)+25569+(-6/24)</f>
        <v>42292.289548611108</v>
      </c>
      <c r="T941" s="13">
        <f>(I941/86400)+25569+(-6/24)</f>
        <v>42313.33121527778</v>
      </c>
    </row>
    <row r="942" spans="1:20" ht="45" x14ac:dyDescent="0.2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6">
        <f>E942/D942*100</f>
        <v>101.55000000000001</v>
      </c>
      <c r="P942" s="8">
        <f>E942/L942</f>
        <v>92.318181818181813</v>
      </c>
      <c r="Q942" t="str">
        <f>LEFT(N942,FIND("/",N942)-1)</f>
        <v>film &amp; video</v>
      </c>
      <c r="R942" t="str">
        <f>RIGHT(N942, LEN(N942)-FIND("/",N942))</f>
        <v>documentary</v>
      </c>
      <c r="S942" s="13">
        <f>(J942/86400)+25569+(-6/24)</f>
        <v>40806.620949074073</v>
      </c>
      <c r="T942" s="13">
        <f>(I942/86400)+25569+(-6/24)</f>
        <v>40866.662615740745</v>
      </c>
    </row>
    <row r="943" spans="1:20" ht="60" x14ac:dyDescent="0.2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6">
        <f>E943/D943*100</f>
        <v>2.25</v>
      </c>
      <c r="P943" s="8">
        <f>E943/L943</f>
        <v>9</v>
      </c>
      <c r="Q943" t="str">
        <f>LEFT(N943,FIND("/",N943)-1)</f>
        <v>film &amp; video</v>
      </c>
      <c r="R943" t="str">
        <f>RIGHT(N943, LEN(N943)-FIND("/",N943))</f>
        <v>animation</v>
      </c>
      <c r="S943" s="13">
        <f>(J943/86400)+25569+(-6/24)</f>
        <v>41534.318113425928</v>
      </c>
      <c r="T943" s="13">
        <f>(I943/86400)+25569+(-6/24)</f>
        <v>41564.318113425928</v>
      </c>
    </row>
    <row r="944" spans="1:20" ht="60" x14ac:dyDescent="0.2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6">
        <f>E944/D944*100</f>
        <v>0</v>
      </c>
      <c r="P944" s="8" t="e">
        <f>E944/L944</f>
        <v>#DIV/0!</v>
      </c>
      <c r="Q944" t="str">
        <f>LEFT(N944,FIND("/",N944)-1)</f>
        <v>film &amp; video</v>
      </c>
      <c r="R944" t="str">
        <f>RIGHT(N944, LEN(N944)-FIND("/",N944))</f>
        <v>animation</v>
      </c>
      <c r="S944" s="13">
        <f>(J944/86400)+25569+(-6/24)</f>
        <v>42099.836145833338</v>
      </c>
      <c r="T944" s="13">
        <f>(I944/86400)+25569+(-6/24)</f>
        <v>42129.836145833338</v>
      </c>
    </row>
    <row r="945" spans="1:20" ht="60" x14ac:dyDescent="0.2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6">
        <f>E945/D945*100</f>
        <v>100.2</v>
      </c>
      <c r="P945" s="8">
        <f>E945/L945</f>
        <v>117.88235294117646</v>
      </c>
      <c r="Q945" t="str">
        <f>LEFT(N945,FIND("/",N945)-1)</f>
        <v>theater</v>
      </c>
      <c r="R945" t="str">
        <f>RIGHT(N945, LEN(N945)-FIND("/",N945))</f>
        <v>plays</v>
      </c>
      <c r="S945" s="13">
        <f>(J945/86400)+25569+(-6/24)</f>
        <v>42482.18478009259</v>
      </c>
      <c r="T945" s="13">
        <f>(I945/86400)+25569+(-6/24)</f>
        <v>42506.18478009259</v>
      </c>
    </row>
    <row r="946" spans="1:20" ht="45" x14ac:dyDescent="0.2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6">
        <f>E946/D946*100</f>
        <v>102.49999999999999</v>
      </c>
      <c r="P946" s="8">
        <f>E946/L946</f>
        <v>34.745762711864408</v>
      </c>
      <c r="Q946" t="str">
        <f>LEFT(N946,FIND("/",N946)-1)</f>
        <v>theater</v>
      </c>
      <c r="R946" t="str">
        <f>RIGHT(N946, LEN(N946)-FIND("/",N946))</f>
        <v>plays</v>
      </c>
      <c r="S946" s="13">
        <f>(J946/86400)+25569+(-6/24)</f>
        <v>42711.29519675926</v>
      </c>
      <c r="T946" s="13">
        <f>(I946/86400)+25569+(-6/24)</f>
        <v>42741.29519675926</v>
      </c>
    </row>
    <row r="947" spans="1:20" ht="60" x14ac:dyDescent="0.2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6">
        <f>E947/D947*100</f>
        <v>120.5</v>
      </c>
      <c r="P947" s="8">
        <f>E947/L947</f>
        <v>40.847457627118644</v>
      </c>
      <c r="Q947" t="str">
        <f>LEFT(N947,FIND("/",N947)-1)</f>
        <v>theater</v>
      </c>
      <c r="R947" t="str">
        <f>RIGHT(N947, LEN(N947)-FIND("/",N947))</f>
        <v>plays</v>
      </c>
      <c r="S947" s="13">
        <f>(J947/86400)+25569+(-6/24)</f>
        <v>42282.518414351856</v>
      </c>
      <c r="T947" s="13">
        <f>(I947/86400)+25569+(-6/24)</f>
        <v>42312.560081018513</v>
      </c>
    </row>
    <row r="948" spans="1:20" ht="60" x14ac:dyDescent="0.2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6">
        <f>E948/D948*100</f>
        <v>3</v>
      </c>
      <c r="P948" s="8">
        <f>E948/L948</f>
        <v>20</v>
      </c>
      <c r="Q948" t="str">
        <f>LEFT(N948,FIND("/",N948)-1)</f>
        <v>technology</v>
      </c>
      <c r="R948" t="str">
        <f>RIGHT(N948, LEN(N948)-FIND("/",N948))</f>
        <v>web</v>
      </c>
      <c r="S948" s="13">
        <f>(J948/86400)+25569+(-6/24)</f>
        <v>42087.093090277776</v>
      </c>
      <c r="T948" s="13">
        <f>(I948/86400)+25569+(-6/24)</f>
        <v>42132.093090277776</v>
      </c>
    </row>
    <row r="949" spans="1:20" ht="45" x14ac:dyDescent="0.2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6">
        <f>E949/D949*100</f>
        <v>0.2</v>
      </c>
      <c r="P949" s="8">
        <f>E949/L949</f>
        <v>4</v>
      </c>
      <c r="Q949" t="str">
        <f>LEFT(N949,FIND("/",N949)-1)</f>
        <v>technology</v>
      </c>
      <c r="R949" t="str">
        <f>RIGHT(N949, LEN(N949)-FIND("/",N949))</f>
        <v>web</v>
      </c>
      <c r="S949" s="13">
        <f>(J949/86400)+25569+(-6/24)</f>
        <v>42131.205439814818</v>
      </c>
      <c r="T949" s="13">
        <f>(I949/86400)+25569+(-6/24)</f>
        <v>42161.19930555555</v>
      </c>
    </row>
    <row r="950" spans="1:20" ht="30" x14ac:dyDescent="0.2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6">
        <f>E950/D950*100</f>
        <v>278.7</v>
      </c>
      <c r="P950" s="8">
        <f>E950/L950</f>
        <v>23.518987341772153</v>
      </c>
      <c r="Q950" t="str">
        <f>LEFT(N950,FIND("/",N950)-1)</f>
        <v>technology</v>
      </c>
      <c r="R950" t="str">
        <f>RIGHT(N950, LEN(N950)-FIND("/",N950))</f>
        <v>wearables</v>
      </c>
      <c r="S950" s="13">
        <f>(J950/86400)+25569+(-6/24)</f>
        <v>42563.776319444441</v>
      </c>
      <c r="T950" s="13">
        <f>(I950/86400)+25569+(-6/24)</f>
        <v>42593.776319444441</v>
      </c>
    </row>
    <row r="951" spans="1:20" ht="60" x14ac:dyDescent="0.2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6">
        <f>E951/D951*100</f>
        <v>107.05</v>
      </c>
      <c r="P951" s="8">
        <f>E951/L951</f>
        <v>125.94117647058823</v>
      </c>
      <c r="Q951" t="str">
        <f>LEFT(N951,FIND("/",N951)-1)</f>
        <v>technology</v>
      </c>
      <c r="R951" t="str">
        <f>RIGHT(N951, LEN(N951)-FIND("/",N951))</f>
        <v>wearables</v>
      </c>
      <c r="S951" s="13">
        <f>(J951/86400)+25569+(-6/24)</f>
        <v>42416.517928240741</v>
      </c>
      <c r="T951" s="13">
        <f>(I951/86400)+25569+(-6/24)</f>
        <v>42446.476261574076</v>
      </c>
    </row>
    <row r="952" spans="1:20" ht="60" x14ac:dyDescent="0.2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6">
        <f>E952/D952*100</f>
        <v>27.650000000000002</v>
      </c>
      <c r="P952" s="8">
        <f>E952/L952</f>
        <v>55.3</v>
      </c>
      <c r="Q952" t="str">
        <f>LEFT(N952,FIND("/",N952)-1)</f>
        <v>technology</v>
      </c>
      <c r="R952" t="str">
        <f>RIGHT(N952, LEN(N952)-FIND("/",N952))</f>
        <v>wearables</v>
      </c>
      <c r="S952" s="13">
        <f>(J952/86400)+25569+(-6/24)</f>
        <v>41971.616574074069</v>
      </c>
      <c r="T952" s="13">
        <f>(I952/86400)+25569+(-6/24)</f>
        <v>42016.616574074069</v>
      </c>
    </row>
    <row r="953" spans="1:20" ht="45" x14ac:dyDescent="0.2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6">
        <f>E953/D953*100</f>
        <v>100.25</v>
      </c>
      <c r="P953" s="8">
        <f>E953/L953</f>
        <v>45.56818181818182</v>
      </c>
      <c r="Q953" t="str">
        <f>LEFT(N953,FIND("/",N953)-1)</f>
        <v>publishing</v>
      </c>
      <c r="R953" t="str">
        <f>RIGHT(N953, LEN(N953)-FIND("/",N953))</f>
        <v>nonfiction</v>
      </c>
      <c r="S953" s="13">
        <f>(J953/86400)+25569+(-6/24)</f>
        <v>41831.596828703703</v>
      </c>
      <c r="T953" s="13">
        <f>(I953/86400)+25569+(-6/24)</f>
        <v>41861.596828703703</v>
      </c>
    </row>
    <row r="954" spans="1:20" ht="60" x14ac:dyDescent="0.2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6">
        <f>E954/D954*100</f>
        <v>103.75000000000001</v>
      </c>
      <c r="P954" s="8">
        <f>E954/L954</f>
        <v>42.346938775510203</v>
      </c>
      <c r="Q954" t="str">
        <f>LEFT(N954,FIND("/",N954)-1)</f>
        <v>publishing</v>
      </c>
      <c r="R954" t="str">
        <f>RIGHT(N954, LEN(N954)-FIND("/",N954))</f>
        <v>nonfiction</v>
      </c>
      <c r="S954" s="13">
        <f>(J954/86400)+25569+(-6/24)</f>
        <v>41249.499085648145</v>
      </c>
      <c r="T954" s="13">
        <f>(I954/86400)+25569+(-6/24)</f>
        <v>41279.499085648145</v>
      </c>
    </row>
    <row r="955" spans="1:20" ht="45" x14ac:dyDescent="0.2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6">
        <f>E955/D955*100</f>
        <v>111.52149999999999</v>
      </c>
      <c r="P955" s="8">
        <f>E955/L955</f>
        <v>43.733921568627444</v>
      </c>
      <c r="Q955" t="str">
        <f>LEFT(N955,FIND("/",N955)-1)</f>
        <v>music</v>
      </c>
      <c r="R955" t="str">
        <f>RIGHT(N955, LEN(N955)-FIND("/",N955))</f>
        <v>rock</v>
      </c>
      <c r="S955" s="13">
        <f>(J955/86400)+25569+(-6/24)</f>
        <v>40695.545370370368</v>
      </c>
      <c r="T955" s="13">
        <f>(I955/86400)+25569+(-6/24)</f>
        <v>40725.545370370368</v>
      </c>
    </row>
    <row r="956" spans="1:20" ht="45" x14ac:dyDescent="0.2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6">
        <f>E956/D956*100</f>
        <v>134.05000000000001</v>
      </c>
      <c r="P956" s="8">
        <f>E956/L956</f>
        <v>70.55263157894737</v>
      </c>
      <c r="Q956" t="str">
        <f>LEFT(N956,FIND("/",N956)-1)</f>
        <v>music</v>
      </c>
      <c r="R956" t="str">
        <f>RIGHT(N956, LEN(N956)-FIND("/",N956))</f>
        <v>rock</v>
      </c>
      <c r="S956" s="13">
        <f>(J956/86400)+25569+(-6/24)</f>
        <v>41768.591921296298</v>
      </c>
      <c r="T956" s="13">
        <f>(I956/86400)+25569+(-6/24)</f>
        <v>41798.958333333336</v>
      </c>
    </row>
    <row r="957" spans="1:20" ht="60" x14ac:dyDescent="0.2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6">
        <f>E957/D957*100</f>
        <v>117.25000000000001</v>
      </c>
      <c r="P957" s="8">
        <f>E957/L957</f>
        <v>58.625</v>
      </c>
      <c r="Q957" t="str">
        <f>LEFT(N957,FIND("/",N957)-1)</f>
        <v>music</v>
      </c>
      <c r="R957" t="str">
        <f>RIGHT(N957, LEN(N957)-FIND("/",N957))</f>
        <v>rock</v>
      </c>
      <c r="S957" s="13">
        <f>(J957/86400)+25569+(-6/24)</f>
        <v>41005.20784722222</v>
      </c>
      <c r="T957" s="13">
        <f>(I957/86400)+25569+(-6/24)</f>
        <v>41047.875</v>
      </c>
    </row>
    <row r="958" spans="1:20" ht="60" x14ac:dyDescent="0.2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6">
        <f>E958/D958*100</f>
        <v>145.4</v>
      </c>
      <c r="P958" s="8">
        <f>E958/L958</f>
        <v>47.672131147540981</v>
      </c>
      <c r="Q958" t="str">
        <f>LEFT(N958,FIND("/",N958)-1)</f>
        <v>music</v>
      </c>
      <c r="R958" t="str">
        <f>RIGHT(N958, LEN(N958)-FIND("/",N958))</f>
        <v>rock</v>
      </c>
      <c r="S958" s="13">
        <f>(J958/86400)+25569+(-6/24)</f>
        <v>40895.647974537038</v>
      </c>
      <c r="T958" s="13">
        <f>(I958/86400)+25569+(-6/24)</f>
        <v>40925.647974537038</v>
      </c>
    </row>
    <row r="959" spans="1:20" ht="45" x14ac:dyDescent="0.2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6">
        <f>E959/D959*100</f>
        <v>130.44999999999999</v>
      </c>
      <c r="P959" s="8">
        <f>E959/L959</f>
        <v>37.271428571428572</v>
      </c>
      <c r="Q959" t="str">
        <f>LEFT(N959,FIND("/",N959)-1)</f>
        <v>music</v>
      </c>
      <c r="R959" t="str">
        <f>RIGHT(N959, LEN(N959)-FIND("/",N959))</f>
        <v>metal</v>
      </c>
      <c r="S959" s="13">
        <f>(J959/86400)+25569+(-6/24)</f>
        <v>42522.630243055552</v>
      </c>
      <c r="T959" s="13">
        <f>(I959/86400)+25569+(-6/24)</f>
        <v>42582.572916666672</v>
      </c>
    </row>
    <row r="960" spans="1:20" ht="45" x14ac:dyDescent="0.2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6">
        <f>E960/D960*100</f>
        <v>4.5</v>
      </c>
      <c r="P960" s="8">
        <f>E960/L960</f>
        <v>18</v>
      </c>
      <c r="Q960" t="str">
        <f>LEFT(N960,FIND("/",N960)-1)</f>
        <v>music</v>
      </c>
      <c r="R960" t="str">
        <f>RIGHT(N960, LEN(N960)-FIND("/",N960))</f>
        <v>jazz</v>
      </c>
      <c r="S960" s="13">
        <f>(J960/86400)+25569+(-6/24)</f>
        <v>40920.867662037039</v>
      </c>
      <c r="T960" s="13">
        <f>(I960/86400)+25569+(-6/24)</f>
        <v>40950.867662037039</v>
      </c>
    </row>
    <row r="961" spans="1:20" ht="60" x14ac:dyDescent="0.2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6">
        <f>E961/D961*100</f>
        <v>67.55</v>
      </c>
      <c r="P961" s="8">
        <f>E961/L961</f>
        <v>46.586206896551722</v>
      </c>
      <c r="Q961" t="str">
        <f>LEFT(N961,FIND("/",N961)-1)</f>
        <v>music</v>
      </c>
      <c r="R961" t="str">
        <f>RIGHT(N961, LEN(N961)-FIND("/",N961))</f>
        <v>jazz</v>
      </c>
      <c r="S961" s="13">
        <f>(J961/86400)+25569+(-6/24)</f>
        <v>41597.538888888885</v>
      </c>
      <c r="T961" s="13">
        <f>(I961/86400)+25569+(-6/24)</f>
        <v>41627.538888888885</v>
      </c>
    </row>
    <row r="962" spans="1:20" ht="45" x14ac:dyDescent="0.2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6">
        <f>E962/D962*100</f>
        <v>1</v>
      </c>
      <c r="P962" s="8">
        <f>E962/L962</f>
        <v>10</v>
      </c>
      <c r="Q962" t="str">
        <f>LEFT(N962,FIND("/",N962)-1)</f>
        <v>music</v>
      </c>
      <c r="R962" t="str">
        <f>RIGHT(N962, LEN(N962)-FIND("/",N962))</f>
        <v>indie rock</v>
      </c>
      <c r="S962" s="13">
        <f>(J962/86400)+25569+(-6/24)</f>
        <v>40981.552615740744</v>
      </c>
      <c r="T962" s="13">
        <f>(I962/86400)+25569+(-6/24)</f>
        <v>41040.854861111111</v>
      </c>
    </row>
    <row r="963" spans="1:20" ht="45" x14ac:dyDescent="0.2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6">
        <f>E963/D963*100</f>
        <v>10</v>
      </c>
      <c r="P963" s="8">
        <f>E963/L963</f>
        <v>40</v>
      </c>
      <c r="Q963" t="str">
        <f>LEFT(N963,FIND("/",N963)-1)</f>
        <v>music</v>
      </c>
      <c r="R963" t="str">
        <f>RIGHT(N963, LEN(N963)-FIND("/",N963))</f>
        <v>indie rock</v>
      </c>
      <c r="S963" s="13">
        <f>(J963/86400)+25569+(-6/24)</f>
        <v>42065.647719907407</v>
      </c>
      <c r="T963" s="13">
        <f>(I963/86400)+25569+(-6/24)</f>
        <v>42095.606053240743</v>
      </c>
    </row>
    <row r="964" spans="1:20" ht="45" x14ac:dyDescent="0.2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6">
        <f>E964/D964*100</f>
        <v>6.5500000000000007</v>
      </c>
      <c r="P964" s="8">
        <f>E964/L964</f>
        <v>18.714285714285715</v>
      </c>
      <c r="Q964" t="str">
        <f>LEFT(N964,FIND("/",N964)-1)</f>
        <v>music</v>
      </c>
      <c r="R964" t="str">
        <f>RIGHT(N964, LEN(N964)-FIND("/",N964))</f>
        <v>jazz</v>
      </c>
      <c r="S964" s="13">
        <f>(J964/86400)+25569+(-6/24)</f>
        <v>41680.109976851854</v>
      </c>
      <c r="T964" s="13">
        <f>(I964/86400)+25569+(-6/24)</f>
        <v>41714.666666666664</v>
      </c>
    </row>
    <row r="965" spans="1:20" ht="60" x14ac:dyDescent="0.2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>E965/D965*100</f>
        <v>6</v>
      </c>
      <c r="P965" s="8">
        <f>E965/L965</f>
        <v>60</v>
      </c>
      <c r="Q965" t="str">
        <f>LEFT(N965,FIND("/",N965)-1)</f>
        <v>music</v>
      </c>
      <c r="R965" t="str">
        <f>RIGHT(N965, LEN(N965)-FIND("/",N965))</f>
        <v>jazz</v>
      </c>
      <c r="S965" s="13">
        <f>(J965/86400)+25569+(-6/24)</f>
        <v>41710.919085648144</v>
      </c>
      <c r="T965" s="13">
        <f>(I965/86400)+25569+(-6/24)</f>
        <v>41770.919085648144</v>
      </c>
    </row>
    <row r="966" spans="1:20" ht="30" x14ac:dyDescent="0.2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6">
        <f>E966/D966*100</f>
        <v>114.9</v>
      </c>
      <c r="P966" s="8">
        <f>E966/L966</f>
        <v>31.054054054054053</v>
      </c>
      <c r="Q966" t="str">
        <f>LEFT(N966,FIND("/",N966)-1)</f>
        <v>music</v>
      </c>
      <c r="R966" t="str">
        <f>RIGHT(N966, LEN(N966)-FIND("/",N966))</f>
        <v>electronic music</v>
      </c>
      <c r="S966" s="13">
        <f>(J966/86400)+25569+(-6/24)</f>
        <v>42111.396724537037</v>
      </c>
      <c r="T966" s="13">
        <f>(I966/86400)+25569+(-6/24)</f>
        <v>42141.396724537037</v>
      </c>
    </row>
    <row r="967" spans="1:20" ht="45" x14ac:dyDescent="0.2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6">
        <f>E967/D967*100</f>
        <v>237.15</v>
      </c>
      <c r="P967" s="8">
        <f>E967/L967</f>
        <v>36.206106870229007</v>
      </c>
      <c r="Q967" t="str">
        <f>LEFT(N967,FIND("/",N967)-1)</f>
        <v>music</v>
      </c>
      <c r="R967" t="str">
        <f>RIGHT(N967, LEN(N967)-FIND("/",N967))</f>
        <v>electronic music</v>
      </c>
      <c r="S967" s="13">
        <f>(J967/86400)+25569+(-6/24)</f>
        <v>42145.669687500005</v>
      </c>
      <c r="T967" s="13">
        <f>(I967/86400)+25569+(-6/24)</f>
        <v>42175.669687500005</v>
      </c>
    </row>
    <row r="968" spans="1:20" ht="30" x14ac:dyDescent="0.2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6">
        <f>E968/D968*100</f>
        <v>342.09999999999997</v>
      </c>
      <c r="P968" s="8">
        <f>E968/L968</f>
        <v>43.031446540880502</v>
      </c>
      <c r="Q968" t="str">
        <f>LEFT(N968,FIND("/",N968)-1)</f>
        <v>music</v>
      </c>
      <c r="R968" t="str">
        <f>RIGHT(N968, LEN(N968)-FIND("/",N968))</f>
        <v>electronic music</v>
      </c>
      <c r="S968" s="13">
        <f>(J968/86400)+25569+(-6/24)</f>
        <v>42611.233206018514</v>
      </c>
      <c r="T968" s="13">
        <f>(I968/86400)+25569+(-6/24)</f>
        <v>42625.233206018514</v>
      </c>
    </row>
    <row r="969" spans="1:20" ht="45" x14ac:dyDescent="0.2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6">
        <f>E969/D969*100</f>
        <v>0.05</v>
      </c>
      <c r="P969" s="8">
        <f>E969/L969</f>
        <v>1</v>
      </c>
      <c r="Q969" t="str">
        <f>LEFT(N969,FIND("/",N969)-1)</f>
        <v>journalism</v>
      </c>
      <c r="R969" t="str">
        <f>RIGHT(N969, LEN(N969)-FIND("/",N969))</f>
        <v>audio</v>
      </c>
      <c r="S969" s="13">
        <f>(J969/86400)+25569+(-6/24)</f>
        <v>41918.568460648152</v>
      </c>
      <c r="T969" s="13">
        <f>(I969/86400)+25569+(-6/24)</f>
        <v>41948.610127314816</v>
      </c>
    </row>
    <row r="970" spans="1:20" ht="60" x14ac:dyDescent="0.2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6">
        <f>E970/D970*100</f>
        <v>1.05</v>
      </c>
      <c r="P970" s="8">
        <f>E970/L970</f>
        <v>3</v>
      </c>
      <c r="Q970" t="str">
        <f>LEFT(N970,FIND("/",N970)-1)</f>
        <v>games</v>
      </c>
      <c r="R970" t="str">
        <f>RIGHT(N970, LEN(N970)-FIND("/",N970))</f>
        <v>video games</v>
      </c>
      <c r="S970" s="13">
        <f>(J970/86400)+25569+(-6/24)</f>
        <v>41249.775902777779</v>
      </c>
      <c r="T970" s="13">
        <f>(I970/86400)+25569+(-6/24)</f>
        <v>41279.775902777779</v>
      </c>
    </row>
    <row r="971" spans="1:20" ht="45" x14ac:dyDescent="0.2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6">
        <f>E971/D971*100</f>
        <v>0.5</v>
      </c>
      <c r="P971" s="8">
        <f>E971/L971</f>
        <v>5</v>
      </c>
      <c r="Q971" t="str">
        <f>LEFT(N971,FIND("/",N971)-1)</f>
        <v>games</v>
      </c>
      <c r="R971" t="str">
        <f>RIGHT(N971, LEN(N971)-FIND("/",N971))</f>
        <v>mobile games</v>
      </c>
      <c r="S971" s="13">
        <f>(J971/86400)+25569+(-6/24)</f>
        <v>42535.077476851853</v>
      </c>
      <c r="T971" s="13">
        <f>(I971/86400)+25569+(-6/24)</f>
        <v>42565.077476851853</v>
      </c>
    </row>
    <row r="972" spans="1:20" ht="45" x14ac:dyDescent="0.2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6">
        <f>E972/D972*100</f>
        <v>160.54999999999998</v>
      </c>
      <c r="P972" s="8">
        <f>E972/L972</f>
        <v>37.776470588235291</v>
      </c>
      <c r="Q972" t="str">
        <f>LEFT(N972,FIND("/",N972)-1)</f>
        <v>photography</v>
      </c>
      <c r="R972" t="str">
        <f>RIGHT(N972, LEN(N972)-FIND("/",N972))</f>
        <v>photobooks</v>
      </c>
      <c r="S972" s="13">
        <f>(J972/86400)+25569+(-6/24)</f>
        <v>42711.450694444444</v>
      </c>
      <c r="T972" s="13">
        <f>(I972/86400)+25569+(-6/24)</f>
        <v>42732.450694444444</v>
      </c>
    </row>
    <row r="973" spans="1:20" ht="60" x14ac:dyDescent="0.2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6">
        <f>E973/D973*100</f>
        <v>131.80000000000001</v>
      </c>
      <c r="P973" s="8">
        <f>E973/L973</f>
        <v>105.44</v>
      </c>
      <c r="Q973" t="str">
        <f>LEFT(N973,FIND("/",N973)-1)</f>
        <v>photography</v>
      </c>
      <c r="R973" t="str">
        <f>RIGHT(N973, LEN(N973)-FIND("/",N973))</f>
        <v>photobooks</v>
      </c>
      <c r="S973" s="13">
        <f>(J973/86400)+25569+(-6/24)</f>
        <v>42104.590335648143</v>
      </c>
      <c r="T973" s="13">
        <f>(I973/86400)+25569+(-6/24)</f>
        <v>42164.590335648143</v>
      </c>
    </row>
    <row r="974" spans="1:20" ht="60" x14ac:dyDescent="0.2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6">
        <f>E974/D974*100</f>
        <v>0</v>
      </c>
      <c r="P974" s="8" t="e">
        <f>E974/L974</f>
        <v>#DIV/0!</v>
      </c>
      <c r="Q974" t="str">
        <f>LEFT(N974,FIND("/",N974)-1)</f>
        <v>music</v>
      </c>
      <c r="R974" t="str">
        <f>RIGHT(N974, LEN(N974)-FIND("/",N974))</f>
        <v>world music</v>
      </c>
      <c r="S974" s="13">
        <f>(J974/86400)+25569+(-6/24)</f>
        <v>41827.669166666667</v>
      </c>
      <c r="T974" s="13">
        <f>(I974/86400)+25569+(-6/24)</f>
        <v>41858.041666666664</v>
      </c>
    </row>
    <row r="975" spans="1:20" ht="45" x14ac:dyDescent="0.2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6">
        <f>E975/D975*100</f>
        <v>103.8</v>
      </c>
      <c r="P975" s="8">
        <f>E975/L975</f>
        <v>46.133333333333333</v>
      </c>
      <c r="Q975" t="str">
        <f>LEFT(N975,FIND("/",N975)-1)</f>
        <v>music</v>
      </c>
      <c r="R975" t="str">
        <f>RIGHT(N975, LEN(N975)-FIND("/",N975))</f>
        <v>rock</v>
      </c>
      <c r="S975" s="13">
        <f>(J975/86400)+25569+(-6/24)</f>
        <v>41355.575497685189</v>
      </c>
      <c r="T975" s="13">
        <f>(I975/86400)+25569+(-6/24)</f>
        <v>41386.625</v>
      </c>
    </row>
    <row r="976" spans="1:20" ht="45" x14ac:dyDescent="0.2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6">
        <f>E976/D976*100</f>
        <v>120.24999999999999</v>
      </c>
      <c r="P976" s="8">
        <f>E976/L976</f>
        <v>141.47058823529412</v>
      </c>
      <c r="Q976" t="str">
        <f>LEFT(N976,FIND("/",N976)-1)</f>
        <v>music</v>
      </c>
      <c r="R976" t="str">
        <f>RIGHT(N976, LEN(N976)-FIND("/",N976))</f>
        <v>rock</v>
      </c>
      <c r="S976" s="13">
        <f>(J976/86400)+25569+(-6/24)</f>
        <v>41774.34993055556</v>
      </c>
      <c r="T976" s="13">
        <f>(I976/86400)+25569+(-6/24)</f>
        <v>41804.34993055556</v>
      </c>
    </row>
    <row r="977" spans="1:20" ht="60" x14ac:dyDescent="0.2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>E977/D977*100</f>
        <v>117</v>
      </c>
      <c r="P977" s="8">
        <f>E977/L977</f>
        <v>75.483870967741936</v>
      </c>
      <c r="Q977" t="str">
        <f>LEFT(N977,FIND("/",N977)-1)</f>
        <v>music</v>
      </c>
      <c r="R977" t="str">
        <f>RIGHT(N977, LEN(N977)-FIND("/",N977))</f>
        <v>rock</v>
      </c>
      <c r="S977" s="13">
        <f>(J977/86400)+25569+(-6/24)</f>
        <v>40837.793391203704</v>
      </c>
      <c r="T977" s="13">
        <f>(I977/86400)+25569+(-6/24)</f>
        <v>40882.835057870368</v>
      </c>
    </row>
    <row r="978" spans="1:20" ht="45" x14ac:dyDescent="0.2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6">
        <f>E978/D978*100</f>
        <v>101.25</v>
      </c>
      <c r="P978" s="8">
        <f>E978/L978</f>
        <v>38.942307692307693</v>
      </c>
      <c r="Q978" t="str">
        <f>LEFT(N978,FIND("/",N978)-1)</f>
        <v>music</v>
      </c>
      <c r="R978" t="str">
        <f>RIGHT(N978, LEN(N978)-FIND("/",N978))</f>
        <v>rock</v>
      </c>
      <c r="S978" s="13">
        <f>(J978/86400)+25569+(-6/24)</f>
        <v>41638.092905092592</v>
      </c>
      <c r="T978" s="13">
        <f>(I978/86400)+25569+(-6/24)</f>
        <v>41668.092905092592</v>
      </c>
    </row>
    <row r="979" spans="1:20" ht="60" x14ac:dyDescent="0.2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6">
        <f>E979/D979*100</f>
        <v>101</v>
      </c>
      <c r="P979" s="8">
        <f>E979/L979</f>
        <v>65.161290322580641</v>
      </c>
      <c r="Q979" t="str">
        <f>LEFT(N979,FIND("/",N979)-1)</f>
        <v>theater</v>
      </c>
      <c r="R979" t="str">
        <f>RIGHT(N979, LEN(N979)-FIND("/",N979))</f>
        <v>plays</v>
      </c>
      <c r="S979" s="13">
        <f>(J979/86400)+25569+(-6/24)</f>
        <v>42711.98474537037</v>
      </c>
      <c r="T979" s="13">
        <f>(I979/86400)+25569+(-6/24)</f>
        <v>42735.457638888889</v>
      </c>
    </row>
    <row r="980" spans="1:20" ht="60" x14ac:dyDescent="0.2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6">
        <f>E980/D980*100</f>
        <v>101.64999999999999</v>
      </c>
      <c r="P980" s="8">
        <f>E980/L980</f>
        <v>32.269841269841272</v>
      </c>
      <c r="Q980" t="str">
        <f>LEFT(N980,FIND("/",N980)-1)</f>
        <v>theater</v>
      </c>
      <c r="R980" t="str">
        <f>RIGHT(N980, LEN(N980)-FIND("/",N980))</f>
        <v>plays</v>
      </c>
      <c r="S980" s="13">
        <f>(J980/86400)+25569+(-6/24)</f>
        <v>42160.333043981482</v>
      </c>
      <c r="T980" s="13">
        <f>(I980/86400)+25569+(-6/24)</f>
        <v>42175.333043981482</v>
      </c>
    </row>
    <row r="981" spans="1:20" ht="60" x14ac:dyDescent="0.2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6">
        <f>E981/D981*100</f>
        <v>104.65</v>
      </c>
      <c r="P981" s="8">
        <f>E981/L981</f>
        <v>63.424242424242422</v>
      </c>
      <c r="Q981" t="str">
        <f>LEFT(N981,FIND("/",N981)-1)</f>
        <v>theater</v>
      </c>
      <c r="R981" t="str">
        <f>RIGHT(N981, LEN(N981)-FIND("/",N981))</f>
        <v>plays</v>
      </c>
      <c r="S981" s="13">
        <f>(J981/86400)+25569+(-6/24)</f>
        <v>42458.430925925924</v>
      </c>
      <c r="T981" s="13">
        <f>(I981/86400)+25569+(-6/24)</f>
        <v>42488.430925925924</v>
      </c>
    </row>
    <row r="982" spans="1:20" ht="60" x14ac:dyDescent="0.2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6">
        <f>E982/D982*100</f>
        <v>102.75000000000001</v>
      </c>
      <c r="P982" s="8">
        <f>E982/L982</f>
        <v>70.862068965517238</v>
      </c>
      <c r="Q982" t="str">
        <f>LEFT(N982,FIND("/",N982)-1)</f>
        <v>theater</v>
      </c>
      <c r="R982" t="str">
        <f>RIGHT(N982, LEN(N982)-FIND("/",N982))</f>
        <v>plays</v>
      </c>
      <c r="S982" s="13">
        <f>(J982/86400)+25569+(-6/24)</f>
        <v>42195.499745370369</v>
      </c>
      <c r="T982" s="13">
        <f>(I982/86400)+25569+(-6/24)</f>
        <v>42205.875</v>
      </c>
    </row>
    <row r="983" spans="1:20" ht="45" x14ac:dyDescent="0.2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6">
        <f>E983/D983*100</f>
        <v>125.29999999999998</v>
      </c>
      <c r="P983" s="8">
        <f>E983/L983</f>
        <v>38.553846153846152</v>
      </c>
      <c r="Q983" t="str">
        <f>LEFT(N983,FIND("/",N983)-1)</f>
        <v>publishing</v>
      </c>
      <c r="R983" t="str">
        <f>RIGHT(N983, LEN(N983)-FIND("/",N983))</f>
        <v>nonfiction</v>
      </c>
      <c r="S983" s="13">
        <f>(J983/86400)+25569+(-6/24)</f>
        <v>41304.712233796294</v>
      </c>
      <c r="T983" s="13">
        <f>(I983/86400)+25569+(-6/24)</f>
        <v>41333.999305555553</v>
      </c>
    </row>
    <row r="984" spans="1:20" x14ac:dyDescent="0.2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6">
        <f>E984/D984*100</f>
        <v>203.35000000000002</v>
      </c>
      <c r="P984" s="8">
        <f>E984/L984</f>
        <v>30.578947368421051</v>
      </c>
      <c r="Q984" t="str">
        <f>LEFT(N984,FIND("/",N984)-1)</f>
        <v>music</v>
      </c>
      <c r="R984" t="str">
        <f>RIGHT(N984, LEN(N984)-FIND("/",N984))</f>
        <v>rock</v>
      </c>
      <c r="S984" s="13">
        <f>(J984/86400)+25569+(-6/24)</f>
        <v>42568.509375000001</v>
      </c>
      <c r="T984" s="13">
        <f>(I984/86400)+25569+(-6/24)</f>
        <v>42583.509375000001</v>
      </c>
    </row>
    <row r="985" spans="1:20" ht="60" x14ac:dyDescent="0.2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>E985/D985*100</f>
        <v>5</v>
      </c>
      <c r="P985" s="8">
        <f>E985/L985</f>
        <v>100</v>
      </c>
      <c r="Q985" t="str">
        <f>LEFT(N985,FIND("/",N985)-1)</f>
        <v>publishing</v>
      </c>
      <c r="R985" t="str">
        <f>RIGHT(N985, LEN(N985)-FIND("/",N985))</f>
        <v>translations</v>
      </c>
      <c r="S985" s="13">
        <f>(J985/86400)+25569+(-6/24)</f>
        <v>42360.187152777777</v>
      </c>
      <c r="T985" s="13">
        <f>(I985/86400)+25569+(-6/24)</f>
        <v>42420.187152777777</v>
      </c>
    </row>
    <row r="986" spans="1:20" x14ac:dyDescent="0.2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6">
        <f>E986/D986*100</f>
        <v>0</v>
      </c>
      <c r="P986" s="8" t="e">
        <f>E986/L986</f>
        <v>#DIV/0!</v>
      </c>
      <c r="Q986" t="str">
        <f>LEFT(N986,FIND("/",N986)-1)</f>
        <v>publishing</v>
      </c>
      <c r="R986" t="str">
        <f>RIGHT(N986, LEN(N986)-FIND("/",N986))</f>
        <v>fiction</v>
      </c>
      <c r="S986" s="13">
        <f>(J986/86400)+25569+(-6/24)</f>
        <v>41052.950960648144</v>
      </c>
      <c r="T986" s="13">
        <f>(I986/86400)+25569+(-6/24)</f>
        <v>41111.368750000001</v>
      </c>
    </row>
    <row r="987" spans="1:20" ht="30" x14ac:dyDescent="0.2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6">
        <f>E987/D987*100</f>
        <v>0</v>
      </c>
      <c r="P987" s="8" t="e">
        <f>E987/L987</f>
        <v>#DIV/0!</v>
      </c>
      <c r="Q987" t="str">
        <f>LEFT(N987,FIND("/",N987)-1)</f>
        <v>publishing</v>
      </c>
      <c r="R987" t="str">
        <f>RIGHT(N987, LEN(N987)-FIND("/",N987))</f>
        <v>fiction</v>
      </c>
      <c r="S987" s="13">
        <f>(J987/86400)+25569+(-6/24)</f>
        <v>40752.539710648147</v>
      </c>
      <c r="T987" s="13">
        <f>(I987/86400)+25569+(-6/24)</f>
        <v>40782.539710648147</v>
      </c>
    </row>
    <row r="988" spans="1:20" ht="60" x14ac:dyDescent="0.2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6">
        <f>E988/D988*100</f>
        <v>0.25</v>
      </c>
      <c r="P988" s="8">
        <f>E988/L988</f>
        <v>5</v>
      </c>
      <c r="Q988" t="str">
        <f>LEFT(N988,FIND("/",N988)-1)</f>
        <v>publishing</v>
      </c>
      <c r="R988" t="str">
        <f>RIGHT(N988, LEN(N988)-FIND("/",N988))</f>
        <v>fiction</v>
      </c>
      <c r="S988" s="13">
        <f>(J988/86400)+25569+(-6/24)</f>
        <v>42526.757326388892</v>
      </c>
      <c r="T988" s="13">
        <f>(I988/86400)+25569+(-6/24)</f>
        <v>42586.757326388892</v>
      </c>
    </row>
    <row r="989" spans="1:20" ht="60" x14ac:dyDescent="0.2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>E989/D989*100</f>
        <v>79</v>
      </c>
      <c r="P989" s="8">
        <f>E989/L989</f>
        <v>131.66666666666666</v>
      </c>
      <c r="Q989" t="str">
        <f>LEFT(N989,FIND("/",N989)-1)</f>
        <v>photography</v>
      </c>
      <c r="R989" t="str">
        <f>RIGHT(N989, LEN(N989)-FIND("/",N989))</f>
        <v>places</v>
      </c>
      <c r="S989" s="13">
        <f>(J989/86400)+25569+(-6/24)</f>
        <v>42707.645462962959</v>
      </c>
      <c r="T989" s="13">
        <f>(I989/86400)+25569+(-6/24)</f>
        <v>42729.208333333328</v>
      </c>
    </row>
    <row r="990" spans="1:20" ht="45" x14ac:dyDescent="0.2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6">
        <f>E990/D990*100</f>
        <v>100.03299999999999</v>
      </c>
      <c r="P990" s="8">
        <f>E990/L990</f>
        <v>66.688666666666663</v>
      </c>
      <c r="Q990" t="str">
        <f>LEFT(N990,FIND("/",N990)-1)</f>
        <v>music</v>
      </c>
      <c r="R990" t="str">
        <f>RIGHT(N990, LEN(N990)-FIND("/",N990))</f>
        <v>rock</v>
      </c>
      <c r="S990" s="13">
        <f>(J990/86400)+25569+(-6/24)</f>
        <v>40875.919664351852</v>
      </c>
      <c r="T990" s="13">
        <f>(I990/86400)+25569+(-6/24)</f>
        <v>40935.919664351852</v>
      </c>
    </row>
    <row r="991" spans="1:20" ht="30" x14ac:dyDescent="0.2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6">
        <f>E991/D991*100</f>
        <v>271.85000000000002</v>
      </c>
      <c r="P991" s="8">
        <f>E991/L991</f>
        <v>48.544642857142854</v>
      </c>
      <c r="Q991" t="str">
        <f>LEFT(N991,FIND("/",N991)-1)</f>
        <v>music</v>
      </c>
      <c r="R991" t="str">
        <f>RIGHT(N991, LEN(N991)-FIND("/",N991))</f>
        <v>rock</v>
      </c>
      <c r="S991" s="13">
        <f>(J991/86400)+25569+(-6/24)</f>
        <v>41228.674884259257</v>
      </c>
      <c r="T991" s="13">
        <f>(I991/86400)+25569+(-6/24)</f>
        <v>41258.674884259257</v>
      </c>
    </row>
    <row r="992" spans="1:20" ht="60" x14ac:dyDescent="0.2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6">
        <f>E992/D992*100</f>
        <v>117</v>
      </c>
      <c r="P992" s="8">
        <f>E992/L992</f>
        <v>61.578947368421055</v>
      </c>
      <c r="Q992" t="str">
        <f>LEFT(N992,FIND("/",N992)-1)</f>
        <v>music</v>
      </c>
      <c r="R992" t="str">
        <f>RIGHT(N992, LEN(N992)-FIND("/",N992))</f>
        <v>rock</v>
      </c>
      <c r="S992" s="13">
        <f>(J992/86400)+25569+(-6/24)</f>
        <v>41205.457048611112</v>
      </c>
      <c r="T992" s="13">
        <f>(I992/86400)+25569+(-6/24)</f>
        <v>41238.957638888889</v>
      </c>
    </row>
    <row r="993" spans="1:20" ht="45" x14ac:dyDescent="0.2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6">
        <f>E993/D993*100</f>
        <v>100.49999999999999</v>
      </c>
      <c r="P993" s="8">
        <f>E993/L993</f>
        <v>62.8125</v>
      </c>
      <c r="Q993" t="str">
        <f>LEFT(N993,FIND("/",N993)-1)</f>
        <v>music</v>
      </c>
      <c r="R993" t="str">
        <f>RIGHT(N993, LEN(N993)-FIND("/",N993))</f>
        <v>rock</v>
      </c>
      <c r="S993" s="13">
        <f>(J993/86400)+25569+(-6/24)</f>
        <v>40657.939826388887</v>
      </c>
      <c r="T993" s="13">
        <f>(I993/86400)+25569+(-6/24)</f>
        <v>40695.999305555553</v>
      </c>
    </row>
    <row r="994" spans="1:20" ht="60" x14ac:dyDescent="0.2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6">
        <f>E994/D994*100</f>
        <v>125.29999999999998</v>
      </c>
      <c r="P994" s="8">
        <f>E994/L994</f>
        <v>67.729729729729726</v>
      </c>
      <c r="Q994" t="str">
        <f>LEFT(N994,FIND("/",N994)-1)</f>
        <v>music</v>
      </c>
      <c r="R994" t="str">
        <f>RIGHT(N994, LEN(N994)-FIND("/",N994))</f>
        <v>rock</v>
      </c>
      <c r="S994" s="13">
        <f>(J994/86400)+25569+(-6/24)</f>
        <v>42502.618761574078</v>
      </c>
      <c r="T994" s="13">
        <f>(I994/86400)+25569+(-6/24)</f>
        <v>42562.618761574078</v>
      </c>
    </row>
    <row r="995" spans="1:20" ht="60" x14ac:dyDescent="0.2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>E995/D995*100</f>
        <v>110.2</v>
      </c>
      <c r="P995" s="8">
        <f>E995/L995</f>
        <v>26.554216867469879</v>
      </c>
      <c r="Q995" t="str">
        <f>LEFT(N995,FIND("/",N995)-1)</f>
        <v>music</v>
      </c>
      <c r="R995" t="str">
        <f>RIGHT(N995, LEN(N995)-FIND("/",N995))</f>
        <v>pop</v>
      </c>
      <c r="S995" s="13">
        <f>(J995/86400)+25569+(-6/24)</f>
        <v>41833.200266203705</v>
      </c>
      <c r="T995" s="13">
        <f>(I995/86400)+25569+(-6/24)</f>
        <v>41865.507638888885</v>
      </c>
    </row>
    <row r="996" spans="1:20" ht="45" x14ac:dyDescent="0.2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6">
        <f>E996/D996*100</f>
        <v>141.55000000000001</v>
      </c>
      <c r="P996" s="8">
        <f>E996/L996</f>
        <v>88.46875</v>
      </c>
      <c r="Q996" t="str">
        <f>LEFT(N996,FIND("/",N996)-1)</f>
        <v>music</v>
      </c>
      <c r="R996" t="str">
        <f>RIGHT(N996, LEN(N996)-FIND("/",N996))</f>
        <v>pop</v>
      </c>
      <c r="S996" s="13">
        <f>(J996/86400)+25569+(-6/24)</f>
        <v>41526.185613425929</v>
      </c>
      <c r="T996" s="13">
        <f>(I996/86400)+25569+(-6/24)</f>
        <v>41556.185613425929</v>
      </c>
    </row>
    <row r="997" spans="1:20" ht="60" x14ac:dyDescent="0.2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6">
        <f>E997/D997*100</f>
        <v>100.75</v>
      </c>
      <c r="P997" s="8">
        <f>E997/L997</f>
        <v>100.75</v>
      </c>
      <c r="Q997" t="str">
        <f>LEFT(N997,FIND("/",N997)-1)</f>
        <v>music</v>
      </c>
      <c r="R997" t="str">
        <f>RIGHT(N997, LEN(N997)-FIND("/",N997))</f>
        <v>pop</v>
      </c>
      <c r="S997" s="13">
        <f>(J997/86400)+25569+(-6/24)</f>
        <v>40625.650694444441</v>
      </c>
      <c r="T997" s="13">
        <f>(I997/86400)+25569+(-6/24)</f>
        <v>40659.040972222225</v>
      </c>
    </row>
    <row r="998" spans="1:20" ht="60" x14ac:dyDescent="0.2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6">
        <f>E998/D998*100</f>
        <v>139.75</v>
      </c>
      <c r="P998" s="8">
        <f>E998/L998</f>
        <v>53.75</v>
      </c>
      <c r="Q998" t="str">
        <f>LEFT(N998,FIND("/",N998)-1)</f>
        <v>music</v>
      </c>
      <c r="R998" t="str">
        <f>RIGHT(N998, LEN(N998)-FIND("/",N998))</f>
        <v>pop</v>
      </c>
      <c r="S998" s="13">
        <f>(J998/86400)+25569+(-6/24)</f>
        <v>42461.635138888887</v>
      </c>
      <c r="T998" s="13">
        <f>(I998/86400)+25569+(-6/24)</f>
        <v>42521.635138888887</v>
      </c>
    </row>
    <row r="999" spans="1:20" ht="30" x14ac:dyDescent="0.2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6">
        <f>E999/D999*100</f>
        <v>100.67349999999999</v>
      </c>
      <c r="P999" s="8">
        <f>E999/L999</f>
        <v>26.148961038961041</v>
      </c>
      <c r="Q999" t="str">
        <f>LEFT(N999,FIND("/",N999)-1)</f>
        <v>music</v>
      </c>
      <c r="R999" t="str">
        <f>RIGHT(N999, LEN(N999)-FIND("/",N999))</f>
        <v>pop</v>
      </c>
      <c r="S999" s="13">
        <f>(J999/86400)+25569+(-6/24)</f>
        <v>42553.29414351852</v>
      </c>
      <c r="T999" s="13">
        <f>(I999/86400)+25569+(-6/24)</f>
        <v>42583.29414351852</v>
      </c>
    </row>
    <row r="1000" spans="1:20" ht="60" x14ac:dyDescent="0.2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6">
        <f>E1000/D1000*100</f>
        <v>175</v>
      </c>
      <c r="P1000" s="8">
        <f>E1000/L1000</f>
        <v>62.5</v>
      </c>
      <c r="Q1000" t="str">
        <f>LEFT(N1000,FIND("/",N1000)-1)</f>
        <v>music</v>
      </c>
      <c r="R1000" t="str">
        <f>RIGHT(N1000, LEN(N1000)-FIND("/",N1000))</f>
        <v>pop</v>
      </c>
      <c r="S1000" s="13">
        <f>(J1000/86400)+25569+(-6/24)</f>
        <v>40722.818807870368</v>
      </c>
      <c r="T1000" s="13">
        <f>(I1000/86400)+25569+(-6/24)</f>
        <v>40745.818807870368</v>
      </c>
    </row>
    <row r="1001" spans="1:20" ht="45" x14ac:dyDescent="0.2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6">
        <f>E1001/D1001*100</f>
        <v>65.100000000000009</v>
      </c>
      <c r="P1001" s="8">
        <f>E1001/L1001</f>
        <v>118.36363636363636</v>
      </c>
      <c r="Q1001" t="str">
        <f>LEFT(N1001,FIND("/",N1001)-1)</f>
        <v>music</v>
      </c>
      <c r="R1001" t="str">
        <f>RIGHT(N1001, LEN(N1001)-FIND("/",N1001))</f>
        <v>faith</v>
      </c>
      <c r="S1001" s="13">
        <f>(J1001/86400)+25569+(-6/24)</f>
        <v>42020.889733796299</v>
      </c>
      <c r="T1001" s="13">
        <f>(I1001/86400)+25569+(-6/24)</f>
        <v>42050.889733796299</v>
      </c>
    </row>
    <row r="1002" spans="1:20" ht="45" x14ac:dyDescent="0.2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6">
        <f>E1002/D1002*100</f>
        <v>0</v>
      </c>
      <c r="P1002" s="8" t="e">
        <f>E1002/L1002</f>
        <v>#DIV/0!</v>
      </c>
      <c r="Q1002" t="str">
        <f>LEFT(N1002,FIND("/",N1002)-1)</f>
        <v>music</v>
      </c>
      <c r="R1002" t="str">
        <f>RIGHT(N1002, LEN(N1002)-FIND("/",N1002))</f>
        <v>faith</v>
      </c>
      <c r="S1002" s="13">
        <f>(J1002/86400)+25569+(-6/24)</f>
        <v>42244.766736111109</v>
      </c>
      <c r="T1002" s="13">
        <f>(I1002/86400)+25569+(-6/24)</f>
        <v>42256.416666666672</v>
      </c>
    </row>
    <row r="1003" spans="1:20" ht="60" x14ac:dyDescent="0.2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6">
        <f>E1003/D1003*100</f>
        <v>7.5</v>
      </c>
      <c r="P1003" s="8">
        <f>E1003/L1003</f>
        <v>50</v>
      </c>
      <c r="Q1003" t="str">
        <f>LEFT(N1003,FIND("/",N1003)-1)</f>
        <v>music</v>
      </c>
      <c r="R1003" t="str">
        <f>RIGHT(N1003, LEN(N1003)-FIND("/",N1003))</f>
        <v>faith</v>
      </c>
      <c r="S1003" s="13">
        <f>(J1003/86400)+25569+(-6/24)</f>
        <v>42673.327534722222</v>
      </c>
      <c r="T1003" s="13">
        <f>(I1003/86400)+25569+(-6/24)</f>
        <v>42713.369201388894</v>
      </c>
    </row>
    <row r="1004" spans="1:20" ht="60" x14ac:dyDescent="0.2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6">
        <f>E1004/D1004*100</f>
        <v>108.74999999999999</v>
      </c>
      <c r="P1004" s="8">
        <f>E1004/L1004</f>
        <v>63.970588235294116</v>
      </c>
      <c r="Q1004" t="str">
        <f>LEFT(N1004,FIND("/",N1004)-1)</f>
        <v>photography</v>
      </c>
      <c r="R1004" t="str">
        <f>RIGHT(N1004, LEN(N1004)-FIND("/",N1004))</f>
        <v>photobooks</v>
      </c>
      <c r="S1004" s="13">
        <f>(J1004/86400)+25569+(-6/24)</f>
        <v>42710.626967592594</v>
      </c>
      <c r="T1004" s="13">
        <f>(I1004/86400)+25569+(-6/24)</f>
        <v>42742.625</v>
      </c>
    </row>
    <row r="1005" spans="1:20" ht="60" x14ac:dyDescent="0.2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6">
        <f>E1005/D1005*100</f>
        <v>105.05</v>
      </c>
      <c r="P1005" s="8">
        <f>E1005/L1005</f>
        <v>42.02</v>
      </c>
      <c r="Q1005" t="str">
        <f>LEFT(N1005,FIND("/",N1005)-1)</f>
        <v>music</v>
      </c>
      <c r="R1005" t="str">
        <f>RIGHT(N1005, LEN(N1005)-FIND("/",N1005))</f>
        <v>rock</v>
      </c>
      <c r="S1005" s="13">
        <f>(J1005/86400)+25569+(-6/24)</f>
        <v>41443.58452546296</v>
      </c>
      <c r="T1005" s="13">
        <f>(I1005/86400)+25569+(-6/24)</f>
        <v>41466.58452546296</v>
      </c>
    </row>
    <row r="1006" spans="1:20" ht="30" x14ac:dyDescent="0.2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6">
        <f>E1006/D1006*100</f>
        <v>101</v>
      </c>
      <c r="P1006" s="8">
        <f>E1006/L1006</f>
        <v>53.157894736842103</v>
      </c>
      <c r="Q1006" t="str">
        <f>LEFT(N1006,FIND("/",N1006)-1)</f>
        <v>music</v>
      </c>
      <c r="R1006" t="str">
        <f>RIGHT(N1006, LEN(N1006)-FIND("/",N1006))</f>
        <v>rock</v>
      </c>
      <c r="S1006" s="13">
        <f>(J1006/86400)+25569+(-6/24)</f>
        <v>41657.673807870371</v>
      </c>
      <c r="T1006" s="13">
        <f>(I1006/86400)+25569+(-6/24)</f>
        <v>41687.673807870371</v>
      </c>
    </row>
    <row r="1007" spans="1:20" ht="30" x14ac:dyDescent="0.2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6">
        <f>E1007/D1007*100</f>
        <v>101.75</v>
      </c>
      <c r="P1007" s="8">
        <f>E1007/L1007</f>
        <v>50.875</v>
      </c>
      <c r="Q1007" t="str">
        <f>LEFT(N1007,FIND("/",N1007)-1)</f>
        <v>music</v>
      </c>
      <c r="R1007" t="str">
        <f>RIGHT(N1007, LEN(N1007)-FIND("/",N1007))</f>
        <v>rock</v>
      </c>
      <c r="S1007" s="13">
        <f>(J1007/86400)+25569+(-6/24)</f>
        <v>41745.59542824074</v>
      </c>
      <c r="T1007" s="13">
        <f>(I1007/86400)+25569+(-6/24)</f>
        <v>41778.957638888889</v>
      </c>
    </row>
    <row r="1008" spans="1:20" ht="45" x14ac:dyDescent="0.2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6">
        <f>E1008/D1008*100</f>
        <v>125.25</v>
      </c>
      <c r="P1008" s="8">
        <f>E1008/L1008</f>
        <v>119.28571428571429</v>
      </c>
      <c r="Q1008" t="str">
        <f>LEFT(N1008,FIND("/",N1008)-1)</f>
        <v>music</v>
      </c>
      <c r="R1008" t="str">
        <f>RIGHT(N1008, LEN(N1008)-FIND("/",N1008))</f>
        <v>rock</v>
      </c>
      <c r="S1008" s="13">
        <f>(J1008/86400)+25569+(-6/24)</f>
        <v>42031.381724537037</v>
      </c>
      <c r="T1008" s="13">
        <f>(I1008/86400)+25569+(-6/24)</f>
        <v>42064.999305555553</v>
      </c>
    </row>
    <row r="1009" spans="1:20" ht="60" x14ac:dyDescent="0.2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6">
        <f>E1009/D1009*100</f>
        <v>101.25</v>
      </c>
      <c r="P1009" s="8">
        <f>E1009/L1009</f>
        <v>53.289473684210527</v>
      </c>
      <c r="Q1009" t="str">
        <f>LEFT(N1009,FIND("/",N1009)-1)</f>
        <v>music</v>
      </c>
      <c r="R1009" t="str">
        <f>RIGHT(N1009, LEN(N1009)-FIND("/",N1009))</f>
        <v>rock</v>
      </c>
      <c r="S1009" s="13">
        <f>(J1009/86400)+25569+(-6/24)</f>
        <v>41817.604999999996</v>
      </c>
      <c r="T1009" s="13">
        <f>(I1009/86400)+25569+(-6/24)</f>
        <v>41838.604999999996</v>
      </c>
    </row>
    <row r="1010" spans="1:20" ht="45" x14ac:dyDescent="0.2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6">
        <f>E1010/D1010*100</f>
        <v>172.68449999999999</v>
      </c>
      <c r="P1010" s="8">
        <f>E1010/L1010</f>
        <v>49.338428571428572</v>
      </c>
      <c r="Q1010" t="str">
        <f>LEFT(N1010,FIND("/",N1010)-1)</f>
        <v>music</v>
      </c>
      <c r="R1010" t="str">
        <f>RIGHT(N1010, LEN(N1010)-FIND("/",N1010))</f>
        <v>indie rock</v>
      </c>
      <c r="S1010" s="13">
        <f>(J1010/86400)+25569+(-6/24)</f>
        <v>42042.902650462958</v>
      </c>
      <c r="T1010" s="13">
        <f>(I1010/86400)+25569+(-6/24)</f>
        <v>42072.860983796301</v>
      </c>
    </row>
    <row r="1011" spans="1:20" ht="60" x14ac:dyDescent="0.2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6">
        <f>E1011/D1011*100</f>
        <v>106.60000000000001</v>
      </c>
      <c r="P1011" s="8">
        <f>E1011/L1011</f>
        <v>48.454545454545453</v>
      </c>
      <c r="Q1011" t="str">
        <f>LEFT(N1011,FIND("/",N1011)-1)</f>
        <v>music</v>
      </c>
      <c r="R1011" t="str">
        <f>RIGHT(N1011, LEN(N1011)-FIND("/",N1011))</f>
        <v>indie rock</v>
      </c>
      <c r="S1011" s="13">
        <f>(J1011/86400)+25569+(-6/24)</f>
        <v>41299.543356481481</v>
      </c>
      <c r="T1011" s="13">
        <f>(I1011/86400)+25569+(-6/24)</f>
        <v>41344.501689814817</v>
      </c>
    </row>
    <row r="1012" spans="1:20" ht="45" x14ac:dyDescent="0.2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6">
        <f>E1012/D1012*100</f>
        <v>115.55</v>
      </c>
      <c r="P1012" s="8">
        <f>E1012/L1012</f>
        <v>36.109375</v>
      </c>
      <c r="Q1012" t="str">
        <f>LEFT(N1012,FIND("/",N1012)-1)</f>
        <v>music</v>
      </c>
      <c r="R1012" t="str">
        <f>RIGHT(N1012, LEN(N1012)-FIND("/",N1012))</f>
        <v>indie rock</v>
      </c>
      <c r="S1012" s="13">
        <f>(J1012/86400)+25569+(-6/24)</f>
        <v>41590.005868055552</v>
      </c>
      <c r="T1012" s="13">
        <f>(I1012/86400)+25569+(-6/24)</f>
        <v>41620.005868055552</v>
      </c>
    </row>
    <row r="1013" spans="1:20" ht="45" x14ac:dyDescent="0.2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6">
        <f>E1013/D1013*100</f>
        <v>120.601</v>
      </c>
      <c r="P1013" s="8">
        <f>E1013/L1013</f>
        <v>48.240400000000001</v>
      </c>
      <c r="Q1013" t="str">
        <f>LEFT(N1013,FIND("/",N1013)-1)</f>
        <v>music</v>
      </c>
      <c r="R1013" t="str">
        <f>RIGHT(N1013, LEN(N1013)-FIND("/",N1013))</f>
        <v>indie rock</v>
      </c>
      <c r="S1013" s="13">
        <f>(J1013/86400)+25569+(-6/24)</f>
        <v>41037.642465277779</v>
      </c>
      <c r="T1013" s="13">
        <f>(I1013/86400)+25569+(-6/24)</f>
        <v>41050.895833333336</v>
      </c>
    </row>
    <row r="1014" spans="1:20" ht="60" x14ac:dyDescent="0.2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6">
        <f>E1014/D1014*100</f>
        <v>0.05</v>
      </c>
      <c r="P1014" s="8">
        <f>E1014/L1014</f>
        <v>1</v>
      </c>
      <c r="Q1014" t="str">
        <f>LEFT(N1014,FIND("/",N1014)-1)</f>
        <v>photography</v>
      </c>
      <c r="R1014" t="str">
        <f>RIGHT(N1014, LEN(N1014)-FIND("/",N1014))</f>
        <v>people</v>
      </c>
      <c r="S1014" s="13">
        <f>(J1014/86400)+25569+(-6/24)</f>
        <v>42413.183831018519</v>
      </c>
      <c r="T1014" s="13">
        <f>(I1014/86400)+25569+(-6/24)</f>
        <v>42443.142164351855</v>
      </c>
    </row>
    <row r="1015" spans="1:20" ht="30" x14ac:dyDescent="0.2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6">
        <f>E1015/D1015*100</f>
        <v>7.0000000000000009</v>
      </c>
      <c r="P1015" s="8">
        <f>E1015/L1015</f>
        <v>46.666666666666664</v>
      </c>
      <c r="Q1015" t="str">
        <f>LEFT(N1015,FIND("/",N1015)-1)</f>
        <v>photography</v>
      </c>
      <c r="R1015" t="str">
        <f>RIGHT(N1015, LEN(N1015)-FIND("/",N1015))</f>
        <v>people</v>
      </c>
      <c r="S1015" s="13">
        <f>(J1015/86400)+25569+(-6/24)</f>
        <v>42167.64335648148</v>
      </c>
      <c r="T1015" s="13">
        <f>(I1015/86400)+25569+(-6/24)</f>
        <v>42188.64335648148</v>
      </c>
    </row>
    <row r="1016" spans="1:20" ht="60" x14ac:dyDescent="0.2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6">
        <f>E1016/D1016*100</f>
        <v>0</v>
      </c>
      <c r="P1016" s="8" t="e">
        <f>E1016/L1016</f>
        <v>#DIV/0!</v>
      </c>
      <c r="Q1016" t="str">
        <f>LEFT(N1016,FIND("/",N1016)-1)</f>
        <v>photography</v>
      </c>
      <c r="R1016" t="str">
        <f>RIGHT(N1016, LEN(N1016)-FIND("/",N1016))</f>
        <v>people</v>
      </c>
      <c r="S1016" s="13">
        <f>(J1016/86400)+25569+(-6/24)</f>
        <v>42329.338391203702</v>
      </c>
      <c r="T1016" s="13">
        <f>(I1016/86400)+25569+(-6/24)</f>
        <v>42359.338391203702</v>
      </c>
    </row>
    <row r="1017" spans="1:20" ht="45" x14ac:dyDescent="0.2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6">
        <f>E1017/D1017*100</f>
        <v>218.6</v>
      </c>
      <c r="P1017" s="8">
        <f>E1017/L1017</f>
        <v>67.261538461538464</v>
      </c>
      <c r="Q1017" t="str">
        <f>LEFT(N1017,FIND("/",N1017)-1)</f>
        <v>technology</v>
      </c>
      <c r="R1017" t="str">
        <f>RIGHT(N1017, LEN(N1017)-FIND("/",N1017))</f>
        <v>hardware</v>
      </c>
      <c r="S1017" s="13">
        <f>(J1017/86400)+25569+(-6/24)</f>
        <v>41844.521793981483</v>
      </c>
      <c r="T1017" s="13">
        <f>(I1017/86400)+25569+(-6/24)</f>
        <v>41874.521793981483</v>
      </c>
    </row>
    <row r="1018" spans="1:20" ht="60" x14ac:dyDescent="0.2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6">
        <f>E1018/D1018*100</f>
        <v>113.25</v>
      </c>
      <c r="P1018" s="8">
        <f>E1018/L1018</f>
        <v>51.477272727272727</v>
      </c>
      <c r="Q1018" t="str">
        <f>LEFT(N1018,FIND("/",N1018)-1)</f>
        <v>music</v>
      </c>
      <c r="R1018" t="str">
        <f>RIGHT(N1018, LEN(N1018)-FIND("/",N1018))</f>
        <v>indie rock</v>
      </c>
      <c r="S1018" s="13">
        <f>(J1018/86400)+25569+(-6/24)</f>
        <v>40891.899467592593</v>
      </c>
      <c r="T1018" s="13">
        <f>(I1018/86400)+25569+(-6/24)</f>
        <v>40951.899467592593</v>
      </c>
    </row>
    <row r="1019" spans="1:20" ht="45" x14ac:dyDescent="0.2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6">
        <f>E1019/D1019*100</f>
        <v>254</v>
      </c>
      <c r="P1019" s="8">
        <f>E1019/L1019</f>
        <v>51.313131313131315</v>
      </c>
      <c r="Q1019" t="str">
        <f>LEFT(N1019,FIND("/",N1019)-1)</f>
        <v>music</v>
      </c>
      <c r="R1019" t="str">
        <f>RIGHT(N1019, LEN(N1019)-FIND("/",N1019))</f>
        <v>indie rock</v>
      </c>
      <c r="S1019" s="13">
        <f>(J1019/86400)+25569+(-6/24)</f>
        <v>41951.538807870369</v>
      </c>
      <c r="T1019" s="13">
        <f>(I1019/86400)+25569+(-6/24)</f>
        <v>41963.916666666672</v>
      </c>
    </row>
    <row r="1020" spans="1:20" ht="45" x14ac:dyDescent="0.2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6">
        <f>E1020/D1020*100</f>
        <v>107.73299999999999</v>
      </c>
      <c r="P1020" s="8">
        <f>E1020/L1020</f>
        <v>37.149310344827583</v>
      </c>
      <c r="Q1020" t="str">
        <f>LEFT(N1020,FIND("/",N1020)-1)</f>
        <v>music</v>
      </c>
      <c r="R1020" t="str">
        <f>RIGHT(N1020, LEN(N1020)-FIND("/",N1020))</f>
        <v>indie rock</v>
      </c>
      <c r="S1020" s="13">
        <f>(J1020/86400)+25569+(-6/24)</f>
        <v>41934.46056712963</v>
      </c>
      <c r="T1020" s="13">
        <f>(I1020/86400)+25569+(-6/24)</f>
        <v>41955.502233796295</v>
      </c>
    </row>
    <row r="1021" spans="1:20" ht="30" x14ac:dyDescent="0.2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6">
        <f>E1021/D1021*100</f>
        <v>100.35000000000001</v>
      </c>
      <c r="P1021" s="8">
        <f>E1021/L1021</f>
        <v>52.815789473684212</v>
      </c>
      <c r="Q1021" t="str">
        <f>LEFT(N1021,FIND("/",N1021)-1)</f>
        <v>music</v>
      </c>
      <c r="R1021" t="str">
        <f>RIGHT(N1021, LEN(N1021)-FIND("/",N1021))</f>
        <v>indie rock</v>
      </c>
      <c r="S1021" s="13">
        <f>(J1021/86400)+25569+(-6/24)</f>
        <v>41759.420937499999</v>
      </c>
      <c r="T1021" s="13">
        <f>(I1021/86400)+25569+(-6/24)</f>
        <v>41786.957638888889</v>
      </c>
    </row>
    <row r="1022" spans="1:20" ht="60" x14ac:dyDescent="0.2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6">
        <f>E1022/D1022*100</f>
        <v>106.5</v>
      </c>
      <c r="P1022" s="8">
        <f>E1022/L1022</f>
        <v>54.615384615384613</v>
      </c>
      <c r="Q1022" t="str">
        <f>LEFT(N1022,FIND("/",N1022)-1)</f>
        <v>music</v>
      </c>
      <c r="R1022" t="str">
        <f>RIGHT(N1022, LEN(N1022)-FIND("/",N1022))</f>
        <v>indie rock</v>
      </c>
      <c r="S1022" s="13">
        <f>(J1022/86400)+25569+(-6/24)</f>
        <v>40702.947048611109</v>
      </c>
      <c r="T1022" s="13">
        <f>(I1022/86400)+25569+(-6/24)</f>
        <v>40769.791666666664</v>
      </c>
    </row>
    <row r="1023" spans="1:20" ht="45" x14ac:dyDescent="0.2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6">
        <f>E1023/D1023*100</f>
        <v>100.75</v>
      </c>
      <c r="P1023" s="8">
        <f>E1023/L1023</f>
        <v>91.590909090909093</v>
      </c>
      <c r="Q1023" t="str">
        <f>LEFT(N1023,FIND("/",N1023)-1)</f>
        <v>music</v>
      </c>
      <c r="R1023" t="str">
        <f>RIGHT(N1023, LEN(N1023)-FIND("/",N1023))</f>
        <v>indie rock</v>
      </c>
      <c r="S1023" s="13">
        <f>(J1023/86400)+25569+(-6/24)</f>
        <v>41106.880150462966</v>
      </c>
      <c r="T1023" s="13">
        <f>(I1023/86400)+25569+(-6/24)</f>
        <v>41136.880150462966</v>
      </c>
    </row>
    <row r="1024" spans="1:20" ht="60" x14ac:dyDescent="0.2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6">
        <f>E1024/D1024*100</f>
        <v>11.799999999999999</v>
      </c>
      <c r="P1024" s="8">
        <f>E1024/L1024</f>
        <v>19.666666666666668</v>
      </c>
      <c r="Q1024" t="str">
        <f>LEFT(N1024,FIND("/",N1024)-1)</f>
        <v>games</v>
      </c>
      <c r="R1024" t="str">
        <f>RIGHT(N1024, LEN(N1024)-FIND("/",N1024))</f>
        <v>video games</v>
      </c>
      <c r="S1024" s="13">
        <f>(J1024/86400)+25569+(-6/24)</f>
        <v>42408.774305555555</v>
      </c>
      <c r="T1024" s="13">
        <f>(I1024/86400)+25569+(-6/24)</f>
        <v>42438.774305555555</v>
      </c>
    </row>
    <row r="1025" spans="1:20" ht="60" x14ac:dyDescent="0.2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6">
        <f>E1025/D1025*100</f>
        <v>11.25</v>
      </c>
      <c r="P1025" s="8">
        <f>E1025/L1025</f>
        <v>45</v>
      </c>
      <c r="Q1025" t="str">
        <f>LEFT(N1025,FIND("/",N1025)-1)</f>
        <v>games</v>
      </c>
      <c r="R1025" t="str">
        <f>RIGHT(N1025, LEN(N1025)-FIND("/",N1025))</f>
        <v>video games</v>
      </c>
      <c r="S1025" s="13">
        <f>(J1025/86400)+25569+(-6/24)</f>
        <v>40332.636712962965</v>
      </c>
      <c r="T1025" s="13">
        <f>(I1025/86400)+25569+(-6/24)</f>
        <v>40380.541666666664</v>
      </c>
    </row>
    <row r="1026" spans="1:20" ht="60" x14ac:dyDescent="0.2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6">
        <f>E1026/D1026*100</f>
        <v>0</v>
      </c>
      <c r="P1026" s="8" t="e">
        <f>E1026/L1026</f>
        <v>#DIV/0!</v>
      </c>
      <c r="Q1026" t="str">
        <f>LEFT(N1026,FIND("/",N1026)-1)</f>
        <v>games</v>
      </c>
      <c r="R1026" t="str">
        <f>RIGHT(N1026, LEN(N1026)-FIND("/",N1026))</f>
        <v>video games</v>
      </c>
      <c r="S1026" s="13">
        <f>(J1026/86400)+25569+(-6/24)</f>
        <v>40354.774953703702</v>
      </c>
      <c r="T1026" s="13">
        <f>(I1026/86400)+25569+(-6/24)</f>
        <v>40389.75</v>
      </c>
    </row>
    <row r="1027" spans="1:20" ht="60" x14ac:dyDescent="0.2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6">
        <f>E1027/D1027*100</f>
        <v>146.6</v>
      </c>
      <c r="P1027" s="8">
        <f>E1027/L1027</f>
        <v>91.625</v>
      </c>
      <c r="Q1027" t="str">
        <f>LEFT(N1027,FIND("/",N1027)-1)</f>
        <v>music</v>
      </c>
      <c r="R1027" t="str">
        <f>RIGHT(N1027, LEN(N1027)-FIND("/",N1027))</f>
        <v>rock</v>
      </c>
      <c r="S1027" s="13">
        <f>(J1027/86400)+25569+(-6/24)</f>
        <v>41933.588171296295</v>
      </c>
      <c r="T1027" s="13">
        <f>(I1027/86400)+25569+(-6/24)</f>
        <v>41978.629837962959</v>
      </c>
    </row>
    <row r="1028" spans="1:20" ht="60" x14ac:dyDescent="0.2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6">
        <f>E1028/D1028*100</f>
        <v>153.1</v>
      </c>
      <c r="P1028" s="8">
        <f>E1028/L1028</f>
        <v>57.773584905660378</v>
      </c>
      <c r="Q1028" t="str">
        <f>LEFT(N1028,FIND("/",N1028)-1)</f>
        <v>games</v>
      </c>
      <c r="R1028" t="str">
        <f>RIGHT(N1028, LEN(N1028)-FIND("/",N1028))</f>
        <v>tabletop games</v>
      </c>
      <c r="S1028" s="13">
        <f>(J1028/86400)+25569+(-6/24)</f>
        <v>42772.755243055552</v>
      </c>
      <c r="T1028" s="13">
        <f>(I1028/86400)+25569+(-6/24)</f>
        <v>42786.755243055552</v>
      </c>
    </row>
    <row r="1029" spans="1:20" ht="60" x14ac:dyDescent="0.2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6">
        <f>E1029/D1029*100</f>
        <v>542.15</v>
      </c>
      <c r="P1029" s="8">
        <f>E1029/L1029</f>
        <v>41.228136882129277</v>
      </c>
      <c r="Q1029" t="str">
        <f>LEFT(N1029,FIND("/",N1029)-1)</f>
        <v>games</v>
      </c>
      <c r="R1029" t="str">
        <f>RIGHT(N1029, LEN(N1029)-FIND("/",N1029))</f>
        <v>tabletop games</v>
      </c>
      <c r="S1029" s="13">
        <f>(J1029/86400)+25569+(-6/24)</f>
        <v>42163.375787037032</v>
      </c>
      <c r="T1029" s="13">
        <f>(I1029/86400)+25569+(-6/24)</f>
        <v>42190.875</v>
      </c>
    </row>
    <row r="1030" spans="1:20" ht="60" x14ac:dyDescent="0.2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6">
        <f>E1030/D1030*100</f>
        <v>109.55</v>
      </c>
      <c r="P1030" s="8">
        <f>E1030/L1030</f>
        <v>43.82</v>
      </c>
      <c r="Q1030" t="str">
        <f>LEFT(N1030,FIND("/",N1030)-1)</f>
        <v>music</v>
      </c>
      <c r="R1030" t="str">
        <f>RIGHT(N1030, LEN(N1030)-FIND("/",N1030))</f>
        <v>electronic music</v>
      </c>
      <c r="S1030" s="13">
        <f>(J1030/86400)+25569+(-6/24)</f>
        <v>42241.60974537037</v>
      </c>
      <c r="T1030" s="13">
        <f>(I1030/86400)+25569+(-6/24)</f>
        <v>42271.60974537037</v>
      </c>
    </row>
    <row r="1031" spans="1:20" ht="45" x14ac:dyDescent="0.2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6">
        <f>E1031/D1031*100</f>
        <v>100</v>
      </c>
      <c r="P1031" s="8">
        <f>E1031/L1031</f>
        <v>285.71428571428572</v>
      </c>
      <c r="Q1031" t="str">
        <f>LEFT(N1031,FIND("/",N1031)-1)</f>
        <v>music</v>
      </c>
      <c r="R1031" t="str">
        <f>RIGHT(N1031, LEN(N1031)-FIND("/",N1031))</f>
        <v>electronic music</v>
      </c>
      <c r="S1031" s="13">
        <f>(J1031/86400)+25569+(-6/24)</f>
        <v>41563.944131944445</v>
      </c>
      <c r="T1031" s="13">
        <f>(I1031/86400)+25569+(-6/24)</f>
        <v>41593.985798611109</v>
      </c>
    </row>
    <row r="1032" spans="1:20" ht="45" x14ac:dyDescent="0.2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6">
        <f>E1032/D1032*100</f>
        <v>122.833</v>
      </c>
      <c r="P1032" s="8">
        <f>E1032/L1032</f>
        <v>32.324473684210524</v>
      </c>
      <c r="Q1032" t="str">
        <f>LEFT(N1032,FIND("/",N1032)-1)</f>
        <v>music</v>
      </c>
      <c r="R1032" t="str">
        <f>RIGHT(N1032, LEN(N1032)-FIND("/",N1032))</f>
        <v>electronic music</v>
      </c>
      <c r="S1032" s="13">
        <f>(J1032/86400)+25569+(-6/24)</f>
        <v>41127.562303240738</v>
      </c>
      <c r="T1032" s="13">
        <f>(I1032/86400)+25569+(-6/24)</f>
        <v>41149.75</v>
      </c>
    </row>
    <row r="1033" spans="1:20" ht="45" x14ac:dyDescent="0.2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6">
        <f>E1033/D1033*100</f>
        <v>270.7</v>
      </c>
      <c r="P1033" s="8">
        <f>E1033/L1033</f>
        <v>53.078431372549019</v>
      </c>
      <c r="Q1033" t="str">
        <f>LEFT(N1033,FIND("/",N1033)-1)</f>
        <v>games</v>
      </c>
      <c r="R1033" t="str">
        <f>RIGHT(N1033, LEN(N1033)-FIND("/",N1033))</f>
        <v>tabletop games</v>
      </c>
      <c r="S1033" s="13">
        <f>(J1033/86400)+25569+(-6/24)</f>
        <v>42338.459108796298</v>
      </c>
      <c r="T1033" s="13">
        <f>(I1033/86400)+25569+(-6/24)</f>
        <v>42372.707638888889</v>
      </c>
    </row>
    <row r="1034" spans="1:20" ht="60" x14ac:dyDescent="0.2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6">
        <f>E1034/D1034*100</f>
        <v>107.2505</v>
      </c>
      <c r="P1034" s="8">
        <f>E1034/L1034</f>
        <v>46.630652173913049</v>
      </c>
      <c r="Q1034" t="str">
        <f>LEFT(N1034,FIND("/",N1034)-1)</f>
        <v>music</v>
      </c>
      <c r="R1034" t="str">
        <f>RIGHT(N1034, LEN(N1034)-FIND("/",N1034))</f>
        <v>rock</v>
      </c>
      <c r="S1034" s="13">
        <f>(J1034/86400)+25569+(-6/24)</f>
        <v>40987.447638888887</v>
      </c>
      <c r="T1034" s="13">
        <f>(I1034/86400)+25569+(-6/24)</f>
        <v>41017.447638888887</v>
      </c>
    </row>
    <row r="1035" spans="1:20" ht="45" x14ac:dyDescent="0.2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6">
        <f>E1035/D1035*100</f>
        <v>0</v>
      </c>
      <c r="P1035" s="8" t="e">
        <f>E1035/L1035</f>
        <v>#DIV/0!</v>
      </c>
      <c r="Q1035" t="str">
        <f>LEFT(N1035,FIND("/",N1035)-1)</f>
        <v>technology</v>
      </c>
      <c r="R1035" t="str">
        <f>RIGHT(N1035, LEN(N1035)-FIND("/",N1035))</f>
        <v>web</v>
      </c>
      <c r="S1035" s="13">
        <f>(J1035/86400)+25569+(-6/24)</f>
        <v>42101.383703703701</v>
      </c>
      <c r="T1035" s="13">
        <f>(I1035/86400)+25569+(-6/24)</f>
        <v>42161.383703703701</v>
      </c>
    </row>
    <row r="1036" spans="1:20" ht="60" x14ac:dyDescent="0.2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6">
        <f>E1036/D1036*100</f>
        <v>0</v>
      </c>
      <c r="P1036" s="8" t="e">
        <f>E1036/L1036</f>
        <v>#DIV/0!</v>
      </c>
      <c r="Q1036" t="str">
        <f>LEFT(N1036,FIND("/",N1036)-1)</f>
        <v>technology</v>
      </c>
      <c r="R1036" t="str">
        <f>RIGHT(N1036, LEN(N1036)-FIND("/",N1036))</f>
        <v>web</v>
      </c>
      <c r="S1036" s="13">
        <f>(J1036/86400)+25569+(-6/24)</f>
        <v>42150.527731481481</v>
      </c>
      <c r="T1036" s="13">
        <f>(I1036/86400)+25569+(-6/24)</f>
        <v>42180.527731481481</v>
      </c>
    </row>
    <row r="1037" spans="1:20" ht="30" x14ac:dyDescent="0.2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6">
        <f>E1037/D1037*100</f>
        <v>116.25000000000001</v>
      </c>
      <c r="P1037" s="8">
        <f>E1037/L1037</f>
        <v>31</v>
      </c>
      <c r="Q1037" t="str">
        <f>LEFT(N1037,FIND("/",N1037)-1)</f>
        <v>music</v>
      </c>
      <c r="R1037" t="str">
        <f>RIGHT(N1037, LEN(N1037)-FIND("/",N1037))</f>
        <v>indie rock</v>
      </c>
      <c r="S1037" s="13">
        <f>(J1037/86400)+25569+(-6/24)</f>
        <v>41340.861400462964</v>
      </c>
      <c r="T1037" s="13">
        <f>(I1037/86400)+25569+(-6/24)</f>
        <v>41380.541666666664</v>
      </c>
    </row>
    <row r="1038" spans="1:20" ht="45" x14ac:dyDescent="0.2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6">
        <f>E1038/D1038*100</f>
        <v>111.1</v>
      </c>
      <c r="P1038" s="8">
        <f>E1038/L1038</f>
        <v>51.674418604651166</v>
      </c>
      <c r="Q1038" t="str">
        <f>LEFT(N1038,FIND("/",N1038)-1)</f>
        <v>music</v>
      </c>
      <c r="R1038" t="str">
        <f>RIGHT(N1038, LEN(N1038)-FIND("/",N1038))</f>
        <v>indie rock</v>
      </c>
      <c r="S1038" s="13">
        <f>(J1038/86400)+25569+(-6/24)</f>
        <v>42248.65042824074</v>
      </c>
      <c r="T1038" s="13">
        <f>(I1038/86400)+25569+(-6/24)</f>
        <v>42277.561805555553</v>
      </c>
    </row>
    <row r="1039" spans="1:20" ht="45" x14ac:dyDescent="0.2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6">
        <f>E1039/D1039*100</f>
        <v>107.21700000000001</v>
      </c>
      <c r="P1039" s="8">
        <f>E1039/L1039</f>
        <v>36.97137931034483</v>
      </c>
      <c r="Q1039" t="str">
        <f>LEFT(N1039,FIND("/",N1039)-1)</f>
        <v>music</v>
      </c>
      <c r="R1039" t="str">
        <f>RIGHT(N1039, LEN(N1039)-FIND("/",N1039))</f>
        <v>indie rock</v>
      </c>
      <c r="S1039" s="13">
        <f>(J1039/86400)+25569+(-6/24)</f>
        <v>41173.904178240744</v>
      </c>
      <c r="T1039" s="13">
        <f>(I1039/86400)+25569+(-6/24)</f>
        <v>41209.958333333336</v>
      </c>
    </row>
    <row r="1040" spans="1:20" ht="45" x14ac:dyDescent="0.2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6">
        <f>E1040/D1040*100</f>
        <v>100</v>
      </c>
      <c r="P1040" s="8">
        <f>E1040/L1040</f>
        <v>42.553191489361701</v>
      </c>
      <c r="Q1040" t="str">
        <f>LEFT(N1040,FIND("/",N1040)-1)</f>
        <v>music</v>
      </c>
      <c r="R1040" t="str">
        <f>RIGHT(N1040, LEN(N1040)-FIND("/",N1040))</f>
        <v>indie rock</v>
      </c>
      <c r="S1040" s="13">
        <f>(J1040/86400)+25569+(-6/24)</f>
        <v>41193.498483796298</v>
      </c>
      <c r="T1040" s="13">
        <f>(I1040/86400)+25569+(-6/24)</f>
        <v>41223.540150462963</v>
      </c>
    </row>
    <row r="1041" spans="1:20" ht="60" x14ac:dyDescent="0.2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6">
        <f>E1041/D1041*100</f>
        <v>100</v>
      </c>
      <c r="P1041" s="8">
        <f>E1041/L1041</f>
        <v>250</v>
      </c>
      <c r="Q1041" t="str">
        <f>LEFT(N1041,FIND("/",N1041)-1)</f>
        <v>music</v>
      </c>
      <c r="R1041" t="str">
        <f>RIGHT(N1041, LEN(N1041)-FIND("/",N1041))</f>
        <v>indie rock</v>
      </c>
      <c r="S1041" s="13">
        <f>(J1041/86400)+25569+(-6/24)</f>
        <v>42227.686157407406</v>
      </c>
      <c r="T1041" s="13">
        <f>(I1041/86400)+25569+(-6/24)</f>
        <v>42287.686157407406</v>
      </c>
    </row>
    <row r="1042" spans="1:20" ht="60" x14ac:dyDescent="0.2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6">
        <f>E1042/D1042*100</f>
        <v>103.25</v>
      </c>
      <c r="P1042" s="8">
        <f>E1042/L1042</f>
        <v>50.365853658536587</v>
      </c>
      <c r="Q1042" t="str">
        <f>LEFT(N1042,FIND("/",N1042)-1)</f>
        <v>music</v>
      </c>
      <c r="R1042" t="str">
        <f>RIGHT(N1042, LEN(N1042)-FIND("/",N1042))</f>
        <v>indie rock</v>
      </c>
      <c r="S1042" s="13">
        <f>(J1042/86400)+25569+(-6/24)</f>
        <v>40793.748599537037</v>
      </c>
      <c r="T1042" s="13">
        <f>(I1042/86400)+25569+(-6/24)</f>
        <v>40828.748599537037</v>
      </c>
    </row>
    <row r="1043" spans="1:20" ht="75" x14ac:dyDescent="0.2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6">
        <f>E1043/D1043*100</f>
        <v>105</v>
      </c>
      <c r="P1043" s="8">
        <f>E1043/L1043</f>
        <v>150</v>
      </c>
      <c r="Q1043" t="str">
        <f>LEFT(N1043,FIND("/",N1043)-1)</f>
        <v>music</v>
      </c>
      <c r="R1043" t="str">
        <f>RIGHT(N1043, LEN(N1043)-FIND("/",N1043))</f>
        <v>classical music</v>
      </c>
      <c r="S1043" s="13">
        <f>(J1043/86400)+25569+(-6/24)</f>
        <v>40127.450370370367</v>
      </c>
      <c r="T1043" s="13">
        <f>(I1043/86400)+25569+(-6/24)</f>
        <v>40179</v>
      </c>
    </row>
    <row r="1044" spans="1:20" ht="45" x14ac:dyDescent="0.2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6">
        <f>E1044/D1044*100</f>
        <v>195.3</v>
      </c>
      <c r="P1044" s="8">
        <f>E1044/L1044</f>
        <v>64.032786885245898</v>
      </c>
      <c r="Q1044" t="str">
        <f>LEFT(N1044,FIND("/",N1044)-1)</f>
        <v>music</v>
      </c>
      <c r="R1044" t="str">
        <f>RIGHT(N1044, LEN(N1044)-FIND("/",N1044))</f>
        <v>classical music</v>
      </c>
      <c r="S1044" s="13">
        <f>(J1044/86400)+25569+(-6/24)</f>
        <v>42026.888171296298</v>
      </c>
      <c r="T1044" s="13">
        <f>(I1044/86400)+25569+(-6/24)</f>
        <v>42061.770833333328</v>
      </c>
    </row>
    <row r="1045" spans="1:20" ht="60" x14ac:dyDescent="0.2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6">
        <f>E1045/D1045*100</f>
        <v>107.35</v>
      </c>
      <c r="P1045" s="8">
        <f>E1045/L1045</f>
        <v>61.342857142857142</v>
      </c>
      <c r="Q1045" t="str">
        <f>LEFT(N1045,FIND("/",N1045)-1)</f>
        <v>music</v>
      </c>
      <c r="R1045" t="str">
        <f>RIGHT(N1045, LEN(N1045)-FIND("/",N1045))</f>
        <v>classical music</v>
      </c>
      <c r="S1045" s="13">
        <f>(J1045/86400)+25569+(-6/24)</f>
        <v>41026.405011574076</v>
      </c>
      <c r="T1045" s="13">
        <f>(I1045/86400)+25569+(-6/24)</f>
        <v>41057.405011574076</v>
      </c>
    </row>
    <row r="1046" spans="1:20" ht="60" x14ac:dyDescent="0.2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6">
        <f>E1046/D1046*100</f>
        <v>113.99999999999999</v>
      </c>
      <c r="P1046" s="8">
        <f>E1046/L1046</f>
        <v>36.774193548387096</v>
      </c>
      <c r="Q1046" t="str">
        <f>LEFT(N1046,FIND("/",N1046)-1)</f>
        <v>technology</v>
      </c>
      <c r="R1046" t="str">
        <f>RIGHT(N1046, LEN(N1046)-FIND("/",N1046))</f>
        <v>space exploration</v>
      </c>
      <c r="S1046" s="13">
        <f>(J1046/86400)+25569+(-6/24)</f>
        <v>42692.006550925929</v>
      </c>
      <c r="T1046" s="13">
        <f>(I1046/86400)+25569+(-6/24)</f>
        <v>42706.006550925929</v>
      </c>
    </row>
    <row r="1047" spans="1:20" ht="60" x14ac:dyDescent="0.2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6">
        <f>E1047/D1047*100</f>
        <v>157.9</v>
      </c>
      <c r="P1047" s="8">
        <f>E1047/L1047</f>
        <v>38.987654320987652</v>
      </c>
      <c r="Q1047" t="str">
        <f>LEFT(N1047,FIND("/",N1047)-1)</f>
        <v>technology</v>
      </c>
      <c r="R1047" t="str">
        <f>RIGHT(N1047, LEN(N1047)-FIND("/",N1047))</f>
        <v>space exploration</v>
      </c>
      <c r="S1047" s="13">
        <f>(J1047/86400)+25569+(-6/24)</f>
        <v>42523.855462962965</v>
      </c>
      <c r="T1047" s="13">
        <f>(I1047/86400)+25569+(-6/24)</f>
        <v>42551.166666666672</v>
      </c>
    </row>
    <row r="1048" spans="1:20" ht="45" x14ac:dyDescent="0.2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6">
        <f>E1048/D1048*100</f>
        <v>19</v>
      </c>
      <c r="P1048" s="8">
        <f>E1048/L1048</f>
        <v>47.5</v>
      </c>
      <c r="Q1048" t="str">
        <f>LEFT(N1048,FIND("/",N1048)-1)</f>
        <v>publishing</v>
      </c>
      <c r="R1048" t="str">
        <f>RIGHT(N1048, LEN(N1048)-FIND("/",N1048))</f>
        <v>children's books</v>
      </c>
      <c r="S1048" s="13">
        <f>(J1048/86400)+25569+(-6/24)</f>
        <v>41117.650729166664</v>
      </c>
      <c r="T1048" s="13">
        <f>(I1048/86400)+25569+(-6/24)</f>
        <v>41147.650729166664</v>
      </c>
    </row>
    <row r="1049" spans="1:20" ht="60" x14ac:dyDescent="0.2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6">
        <f>E1049/D1049*100</f>
        <v>11.700000000000001</v>
      </c>
      <c r="P1049" s="8">
        <f>E1049/L1049</f>
        <v>39</v>
      </c>
      <c r="Q1049" t="str">
        <f>LEFT(N1049,FIND("/",N1049)-1)</f>
        <v>publishing</v>
      </c>
      <c r="R1049" t="str">
        <f>RIGHT(N1049, LEN(N1049)-FIND("/",N1049))</f>
        <v>children's books</v>
      </c>
      <c r="S1049" s="13">
        <f>(J1049/86400)+25569+(-6/24)</f>
        <v>42639.191932870366</v>
      </c>
      <c r="T1049" s="13">
        <f>(I1049/86400)+25569+(-6/24)</f>
        <v>42653.191932870366</v>
      </c>
    </row>
    <row r="1050" spans="1:20" ht="45" x14ac:dyDescent="0.2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6">
        <f>E1050/D1050*100</f>
        <v>102.49999999999999</v>
      </c>
      <c r="P1050" s="8">
        <f>E1050/L1050</f>
        <v>102.5</v>
      </c>
      <c r="Q1050" t="str">
        <f>LEFT(N1050,FIND("/",N1050)-1)</f>
        <v>theater</v>
      </c>
      <c r="R1050" t="str">
        <f>RIGHT(N1050, LEN(N1050)-FIND("/",N1050))</f>
        <v>plays</v>
      </c>
      <c r="S1050" s="13">
        <f>(J1050/86400)+25569+(-6/24)</f>
        <v>42550.451886574076</v>
      </c>
      <c r="T1050" s="13">
        <f>(I1050/86400)+25569+(-6/24)</f>
        <v>42580.451886574076</v>
      </c>
    </row>
    <row r="1051" spans="1:20" ht="60" x14ac:dyDescent="0.2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6">
        <f>E1051/D1051*100</f>
        <v>102.49999999999999</v>
      </c>
      <c r="P1051" s="8">
        <f>E1051/L1051</f>
        <v>73.214285714285708</v>
      </c>
      <c r="Q1051" t="str">
        <f>LEFT(N1051,FIND("/",N1051)-1)</f>
        <v>theater</v>
      </c>
      <c r="R1051" t="str">
        <f>RIGHT(N1051, LEN(N1051)-FIND("/",N1051))</f>
        <v>plays</v>
      </c>
      <c r="S1051" s="13">
        <f>(J1051/86400)+25569+(-6/24)</f>
        <v>42591.649988425925</v>
      </c>
      <c r="T1051" s="13">
        <f>(I1051/86400)+25569+(-6/24)</f>
        <v>42621.916666666672</v>
      </c>
    </row>
    <row r="1052" spans="1:20" ht="45" x14ac:dyDescent="0.2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6">
        <f>E1052/D1052*100</f>
        <v>107.60000000000001</v>
      </c>
      <c r="P1052" s="8">
        <f>E1052/L1052</f>
        <v>89.666666666666671</v>
      </c>
      <c r="Q1052" t="str">
        <f>LEFT(N1052,FIND("/",N1052)-1)</f>
        <v>theater</v>
      </c>
      <c r="R1052" t="str">
        <f>RIGHT(N1052, LEN(N1052)-FIND("/",N1052))</f>
        <v>plays</v>
      </c>
      <c r="S1052" s="13">
        <f>(J1052/86400)+25569+(-6/24)</f>
        <v>42182.981006944443</v>
      </c>
      <c r="T1052" s="13">
        <f>(I1052/86400)+25569+(-6/24)</f>
        <v>42227.981006944443</v>
      </c>
    </row>
    <row r="1053" spans="1:20" ht="60" x14ac:dyDescent="0.2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6">
        <f>E1053/D1053*100</f>
        <v>107.74999999999999</v>
      </c>
      <c r="P1053" s="8">
        <f>E1053/L1053</f>
        <v>113.42105263157895</v>
      </c>
      <c r="Q1053" t="str">
        <f>LEFT(N1053,FIND("/",N1053)-1)</f>
        <v>theater</v>
      </c>
      <c r="R1053" t="str">
        <f>RIGHT(N1053, LEN(N1053)-FIND("/",N1053))</f>
        <v>plays</v>
      </c>
      <c r="S1053" s="13">
        <f>(J1053/86400)+25569+(-6/24)</f>
        <v>42170.784861111111</v>
      </c>
      <c r="T1053" s="13">
        <f>(I1053/86400)+25569+(-6/24)</f>
        <v>42195.041666666672</v>
      </c>
    </row>
    <row r="1054" spans="1:20" ht="60" x14ac:dyDescent="0.2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6">
        <f>E1054/D1054*100</f>
        <v>120.24999999999999</v>
      </c>
      <c r="P1054" s="8">
        <f>E1054/L1054</f>
        <v>104.56521739130434</v>
      </c>
      <c r="Q1054" t="str">
        <f>LEFT(N1054,FIND("/",N1054)-1)</f>
        <v>theater</v>
      </c>
      <c r="R1054" t="str">
        <f>RIGHT(N1054, LEN(N1054)-FIND("/",N1054))</f>
        <v>plays</v>
      </c>
      <c r="S1054" s="13">
        <f>(J1054/86400)+25569+(-6/24)</f>
        <v>42494.433634259258</v>
      </c>
      <c r="T1054" s="13">
        <f>(I1054/86400)+25569+(-6/24)</f>
        <v>42524.4375</v>
      </c>
    </row>
    <row r="1055" spans="1:20" ht="45" x14ac:dyDescent="0.2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6">
        <f>E1055/D1055*100</f>
        <v>120.24999999999999</v>
      </c>
      <c r="P1055" s="8">
        <f>E1055/L1055</f>
        <v>44.537037037037038</v>
      </c>
      <c r="Q1055" t="str">
        <f>LEFT(N1055,FIND("/",N1055)-1)</f>
        <v>theater</v>
      </c>
      <c r="R1055" t="str">
        <f>RIGHT(N1055, LEN(N1055)-FIND("/",N1055))</f>
        <v>plays</v>
      </c>
      <c r="S1055" s="13">
        <f>(J1055/86400)+25569+(-6/24)</f>
        <v>41842.357592592591</v>
      </c>
      <c r="T1055" s="13">
        <f>(I1055/86400)+25569+(-6/24)</f>
        <v>41864.666666666664</v>
      </c>
    </row>
    <row r="1056" spans="1:20" ht="60" x14ac:dyDescent="0.2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6">
        <f>E1056/D1056*100</f>
        <v>0</v>
      </c>
      <c r="P1056" s="8" t="e">
        <f>E1056/L1056</f>
        <v>#DIV/0!</v>
      </c>
      <c r="Q1056" t="str">
        <f>LEFT(N1056,FIND("/",N1056)-1)</f>
        <v>theater</v>
      </c>
      <c r="R1056" t="str">
        <f>RIGHT(N1056, LEN(N1056)-FIND("/",N1056))</f>
        <v>plays</v>
      </c>
      <c r="S1056" s="13">
        <f>(J1056/86400)+25569+(-6/24)</f>
        <v>42453.556307870371</v>
      </c>
      <c r="T1056" s="13">
        <f>(I1056/86400)+25569+(-6/24)</f>
        <v>42513.556307870371</v>
      </c>
    </row>
    <row r="1057" spans="1:20" ht="45" x14ac:dyDescent="0.2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6">
        <f>E1057/D1057*100</f>
        <v>1.7500000000000002</v>
      </c>
      <c r="P1057" s="8">
        <f>E1057/L1057</f>
        <v>35</v>
      </c>
      <c r="Q1057" t="str">
        <f>LEFT(N1057,FIND("/",N1057)-1)</f>
        <v>theater</v>
      </c>
      <c r="R1057" t="str">
        <f>RIGHT(N1057, LEN(N1057)-FIND("/",N1057))</f>
        <v>plays</v>
      </c>
      <c r="S1057" s="13">
        <f>(J1057/86400)+25569+(-6/24)</f>
        <v>42233.112314814818</v>
      </c>
      <c r="T1057" s="13">
        <f>(I1057/86400)+25569+(-6/24)</f>
        <v>42293.112314814818</v>
      </c>
    </row>
    <row r="1058" spans="1:20" ht="60" x14ac:dyDescent="0.2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6">
        <f>E1058/D1058*100</f>
        <v>1.05</v>
      </c>
      <c r="P1058" s="8">
        <f>E1058/L1058</f>
        <v>7</v>
      </c>
      <c r="Q1058" t="str">
        <f>LEFT(N1058,FIND("/",N1058)-1)</f>
        <v>theater</v>
      </c>
      <c r="R1058" t="str">
        <f>RIGHT(N1058, LEN(N1058)-FIND("/",N1058))</f>
        <v>plays</v>
      </c>
      <c r="S1058" s="13">
        <f>(J1058/86400)+25569+(-6/24)</f>
        <v>41831.492962962962</v>
      </c>
      <c r="T1058" s="13">
        <f>(I1058/86400)+25569+(-6/24)</f>
        <v>41859.875</v>
      </c>
    </row>
    <row r="1059" spans="1:20" ht="45" x14ac:dyDescent="0.2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6">
        <f>E1059/D1059*100</f>
        <v>21.85</v>
      </c>
      <c r="P1059" s="8">
        <f>E1059/L1059</f>
        <v>48.555555555555557</v>
      </c>
      <c r="Q1059" t="str">
        <f>LEFT(N1059,FIND("/",N1059)-1)</f>
        <v>theater</v>
      </c>
      <c r="R1059" t="str">
        <f>RIGHT(N1059, LEN(N1059)-FIND("/",N1059))</f>
        <v>plays</v>
      </c>
      <c r="S1059" s="13">
        <f>(J1059/86400)+25569+(-6/24)</f>
        <v>42244.984340277777</v>
      </c>
      <c r="T1059" s="13">
        <f>(I1059/86400)+25569+(-6/24)</f>
        <v>42262.984340277777</v>
      </c>
    </row>
    <row r="1060" spans="1:20" ht="60" x14ac:dyDescent="0.2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6">
        <f>E1060/D1060*100</f>
        <v>0.1</v>
      </c>
      <c r="P1060" s="8">
        <f>E1060/L1060</f>
        <v>1</v>
      </c>
      <c r="Q1060" t="str">
        <f>LEFT(N1060,FIND("/",N1060)-1)</f>
        <v>theater</v>
      </c>
      <c r="R1060" t="str">
        <f>RIGHT(N1060, LEN(N1060)-FIND("/",N1060))</f>
        <v>spaces</v>
      </c>
      <c r="S1060" s="13">
        <f>(J1060/86400)+25569+(-6/24)</f>
        <v>42567.281157407408</v>
      </c>
      <c r="T1060" s="13">
        <f>(I1060/86400)+25569+(-6/24)</f>
        <v>42597.281157407408</v>
      </c>
    </row>
    <row r="1061" spans="1:20" ht="30" x14ac:dyDescent="0.2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6">
        <f>E1061/D1061*100</f>
        <v>105.35000000000001</v>
      </c>
      <c r="P1061" s="8">
        <f>E1061/L1061</f>
        <v>123.94117647058823</v>
      </c>
      <c r="Q1061" t="str">
        <f>LEFT(N1061,FIND("/",N1061)-1)</f>
        <v>theater</v>
      </c>
      <c r="R1061" t="str">
        <f>RIGHT(N1061, LEN(N1061)-FIND("/",N1061))</f>
        <v>plays</v>
      </c>
      <c r="S1061" s="13">
        <f>(J1061/86400)+25569+(-6/24)</f>
        <v>42693.860185185185</v>
      </c>
      <c r="T1061" s="13">
        <f>(I1061/86400)+25569+(-6/24)</f>
        <v>42708.791666666672</v>
      </c>
    </row>
    <row r="1062" spans="1:20" ht="60" x14ac:dyDescent="0.2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6">
        <f>E1062/D1062*100</f>
        <v>13.900000000000002</v>
      </c>
      <c r="P1062" s="8">
        <f>E1062/L1062</f>
        <v>55.6</v>
      </c>
      <c r="Q1062" t="str">
        <f>LEFT(N1062,FIND("/",N1062)-1)</f>
        <v>theater</v>
      </c>
      <c r="R1062" t="str">
        <f>RIGHT(N1062, LEN(N1062)-FIND("/",N1062))</f>
        <v>spaces</v>
      </c>
      <c r="S1062" s="13">
        <f>(J1062/86400)+25569+(-6/24)</f>
        <v>42381.939710648148</v>
      </c>
      <c r="T1062" s="13">
        <f>(I1062/86400)+25569+(-6/24)</f>
        <v>42411.939710648148</v>
      </c>
    </row>
    <row r="1063" spans="1:20" ht="60" x14ac:dyDescent="0.2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6">
        <f>E1063/D1063*100</f>
        <v>105.1</v>
      </c>
      <c r="P1063" s="8">
        <f>E1063/L1063</f>
        <v>28.405405405405407</v>
      </c>
      <c r="Q1063" t="str">
        <f>LEFT(N1063,FIND("/",N1063)-1)</f>
        <v>theater</v>
      </c>
      <c r="R1063" t="str">
        <f>RIGHT(N1063, LEN(N1063)-FIND("/",N1063))</f>
        <v>plays</v>
      </c>
      <c r="S1063" s="13">
        <f>(J1063/86400)+25569+(-6/24)</f>
        <v>41897.286134259259</v>
      </c>
      <c r="T1063" s="13">
        <f>(I1063/86400)+25569+(-6/24)</f>
        <v>41927.286134259259</v>
      </c>
    </row>
    <row r="1064" spans="1:20" ht="45" x14ac:dyDescent="0.2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6">
        <f>E1064/D1064*100</f>
        <v>112.25</v>
      </c>
      <c r="P1064" s="8">
        <f>E1064/L1064</f>
        <v>31.619718309859156</v>
      </c>
      <c r="Q1064" t="str">
        <f>LEFT(N1064,FIND("/",N1064)-1)</f>
        <v>theater</v>
      </c>
      <c r="R1064" t="str">
        <f>RIGHT(N1064, LEN(N1064)-FIND("/",N1064))</f>
        <v>plays</v>
      </c>
      <c r="S1064" s="13">
        <f>(J1064/86400)+25569+(-6/24)</f>
        <v>41788.830370370371</v>
      </c>
      <c r="T1064" s="13">
        <f>(I1064/86400)+25569+(-6/24)</f>
        <v>41821.916666666664</v>
      </c>
    </row>
    <row r="1065" spans="1:20" ht="45" x14ac:dyDescent="0.2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6">
        <f>E1065/D1065*100</f>
        <v>114.99999999999999</v>
      </c>
      <c r="P1065" s="8">
        <f>E1065/L1065</f>
        <v>79.310344827586206</v>
      </c>
      <c r="Q1065" t="str">
        <f>LEFT(N1065,FIND("/",N1065)-1)</f>
        <v>theater</v>
      </c>
      <c r="R1065" t="str">
        <f>RIGHT(N1065, LEN(N1065)-FIND("/",N1065))</f>
        <v>plays</v>
      </c>
      <c r="S1065" s="13">
        <f>(J1065/86400)+25569+(-6/24)</f>
        <v>40923.479953703703</v>
      </c>
      <c r="T1065" s="13">
        <f>(I1065/86400)+25569+(-6/24)</f>
        <v>40953.479953703703</v>
      </c>
    </row>
    <row r="1066" spans="1:20" ht="60" x14ac:dyDescent="0.2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6">
        <f>E1066/D1066*100</f>
        <v>1.25</v>
      </c>
      <c r="P1066" s="8">
        <f>E1066/L1066</f>
        <v>12.5</v>
      </c>
      <c r="Q1066" t="str">
        <f>LEFT(N1066,FIND("/",N1066)-1)</f>
        <v>theater</v>
      </c>
      <c r="R1066" t="str">
        <f>RIGHT(N1066, LEN(N1066)-FIND("/",N1066))</f>
        <v>musical</v>
      </c>
      <c r="S1066" s="13">
        <f>(J1066/86400)+25569+(-6/24)</f>
        <v>41861.517094907409</v>
      </c>
      <c r="T1066" s="13">
        <f>(I1066/86400)+25569+(-6/24)</f>
        <v>41882.517094907409</v>
      </c>
    </row>
    <row r="1067" spans="1:20" ht="60" x14ac:dyDescent="0.2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6">
        <f>E1067/D1067*100</f>
        <v>100.05</v>
      </c>
      <c r="P1067" s="8">
        <f>E1067/L1067</f>
        <v>57.171428571428571</v>
      </c>
      <c r="Q1067" t="str">
        <f>LEFT(N1067,FIND("/",N1067)-1)</f>
        <v>theater</v>
      </c>
      <c r="R1067" t="str">
        <f>RIGHT(N1067, LEN(N1067)-FIND("/",N1067))</f>
        <v>plays</v>
      </c>
      <c r="S1067" s="13">
        <f>(J1067/86400)+25569+(-6/24)</f>
        <v>42165.212627314817</v>
      </c>
      <c r="T1067" s="13">
        <f>(I1067/86400)+25569+(-6/24)</f>
        <v>42196.354166666672</v>
      </c>
    </row>
    <row r="1068" spans="1:20" ht="45" x14ac:dyDescent="0.2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6">
        <f>E1068/D1068*100</f>
        <v>102.35000000000001</v>
      </c>
      <c r="P1068" s="8">
        <f>E1068/L1068</f>
        <v>52.487179487179489</v>
      </c>
      <c r="Q1068" t="str">
        <f>LEFT(N1068,FIND("/",N1068)-1)</f>
        <v>theater</v>
      </c>
      <c r="R1068" t="str">
        <f>RIGHT(N1068, LEN(N1068)-FIND("/",N1068))</f>
        <v>plays</v>
      </c>
      <c r="S1068" s="13">
        <f>(J1068/86400)+25569+(-6/24)</f>
        <v>42503.309467592597</v>
      </c>
      <c r="T1068" s="13">
        <f>(I1068/86400)+25569+(-6/24)</f>
        <v>42524.625</v>
      </c>
    </row>
    <row r="1069" spans="1:20" ht="60" x14ac:dyDescent="0.2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6">
        <f>E1069/D1069*100</f>
        <v>106.29949999999999</v>
      </c>
      <c r="P1069" s="8">
        <f>E1069/L1069</f>
        <v>51.853414634146333</v>
      </c>
      <c r="Q1069" t="str">
        <f>LEFT(N1069,FIND("/",N1069)-1)</f>
        <v>theater</v>
      </c>
      <c r="R1069" t="str">
        <f>RIGHT(N1069, LEN(N1069)-FIND("/",N1069))</f>
        <v>plays</v>
      </c>
      <c r="S1069" s="13">
        <f>(J1069/86400)+25569+(-6/24)</f>
        <v>42758.309629629628</v>
      </c>
      <c r="T1069" s="13">
        <f>(I1069/86400)+25569+(-6/24)</f>
        <v>42788.309629629628</v>
      </c>
    </row>
    <row r="1070" spans="1:20" ht="45" x14ac:dyDescent="0.2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6">
        <f>E1070/D1070*100</f>
        <v>128</v>
      </c>
      <c r="P1070" s="8">
        <f>E1070/L1070</f>
        <v>60.952380952380949</v>
      </c>
      <c r="Q1070" t="str">
        <f>LEFT(N1070,FIND("/",N1070)-1)</f>
        <v>theater</v>
      </c>
      <c r="R1070" t="str">
        <f>RIGHT(N1070, LEN(N1070)-FIND("/",N1070))</f>
        <v>plays</v>
      </c>
      <c r="S1070" s="13">
        <f>(J1070/86400)+25569+(-6/24)</f>
        <v>42590.65425925926</v>
      </c>
      <c r="T1070" s="13">
        <f>(I1070/86400)+25569+(-6/24)</f>
        <v>42606.65425925926</v>
      </c>
    </row>
    <row r="1071" spans="1:20" ht="60" x14ac:dyDescent="0.2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6">
        <f>E1071/D1071*100</f>
        <v>103</v>
      </c>
      <c r="P1071" s="8">
        <f>E1071/L1071</f>
        <v>68.666666666666671</v>
      </c>
      <c r="Q1071" t="str">
        <f>LEFT(N1071,FIND("/",N1071)-1)</f>
        <v>theater</v>
      </c>
      <c r="R1071" t="str">
        <f>RIGHT(N1071, LEN(N1071)-FIND("/",N1071))</f>
        <v>plays</v>
      </c>
      <c r="S1071" s="13">
        <f>(J1071/86400)+25569+(-6/24)</f>
        <v>42121.506921296299</v>
      </c>
      <c r="T1071" s="13">
        <f>(I1071/86400)+25569+(-6/24)</f>
        <v>42155.958333333328</v>
      </c>
    </row>
    <row r="1072" spans="1:20" ht="75" x14ac:dyDescent="0.2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6">
        <f>E1072/D1072*100</f>
        <v>121.2</v>
      </c>
      <c r="P1072" s="8">
        <f>E1072/L1072</f>
        <v>33.666666666666664</v>
      </c>
      <c r="Q1072" t="str">
        <f>LEFT(N1072,FIND("/",N1072)-1)</f>
        <v>theater</v>
      </c>
      <c r="R1072" t="str">
        <f>RIGHT(N1072, LEN(N1072)-FIND("/",N1072))</f>
        <v>plays</v>
      </c>
      <c r="S1072" s="13">
        <f>(J1072/86400)+25569+(-6/24)</f>
        <v>42775.26494212963</v>
      </c>
      <c r="T1072" s="13">
        <f>(I1072/86400)+25569+(-6/24)</f>
        <v>42805.26494212963</v>
      </c>
    </row>
    <row r="1073" spans="1:20" ht="45" x14ac:dyDescent="0.2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6">
        <f>E1073/D1073*100</f>
        <v>116.05000000000001</v>
      </c>
      <c r="P1073" s="8">
        <f>E1073/L1073</f>
        <v>80.034482758620683</v>
      </c>
      <c r="Q1073" t="str">
        <f>LEFT(N1073,FIND("/",N1073)-1)</f>
        <v>theater</v>
      </c>
      <c r="R1073" t="str">
        <f>RIGHT(N1073, LEN(N1073)-FIND("/",N1073))</f>
        <v>plays</v>
      </c>
      <c r="S1073" s="13">
        <f>(J1073/86400)+25569+(-6/24)</f>
        <v>42381.994409722218</v>
      </c>
      <c r="T1073" s="13">
        <f>(I1073/86400)+25569+(-6/24)</f>
        <v>42395.791666666672</v>
      </c>
    </row>
    <row r="1074" spans="1:20" ht="30" x14ac:dyDescent="0.2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6">
        <f>E1074/D1074*100</f>
        <v>125.6</v>
      </c>
      <c r="P1074" s="8">
        <f>E1074/L1074</f>
        <v>78.5</v>
      </c>
      <c r="Q1074" t="str">
        <f>LEFT(N1074,FIND("/",N1074)-1)</f>
        <v>theater</v>
      </c>
      <c r="R1074" t="str">
        <f>RIGHT(N1074, LEN(N1074)-FIND("/",N1074))</f>
        <v>plays</v>
      </c>
      <c r="S1074" s="13">
        <f>(J1074/86400)+25569+(-6/24)</f>
        <v>42431.052002314813</v>
      </c>
      <c r="T1074" s="13">
        <f>(I1074/86400)+25569+(-6/24)</f>
        <v>42470.854166666672</v>
      </c>
    </row>
    <row r="1075" spans="1:20" ht="60" x14ac:dyDescent="0.2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6">
        <f>E1075/D1075*100</f>
        <v>119.44999999999999</v>
      </c>
      <c r="P1075" s="8">
        <f>E1075/L1075</f>
        <v>108.59090909090909</v>
      </c>
      <c r="Q1075" t="str">
        <f>LEFT(N1075,FIND("/",N1075)-1)</f>
        <v>theater</v>
      </c>
      <c r="R1075" t="str">
        <f>RIGHT(N1075, LEN(N1075)-FIND("/",N1075))</f>
        <v>plays</v>
      </c>
      <c r="S1075" s="13">
        <f>(J1075/86400)+25569+(-6/24)</f>
        <v>42484.301550925928</v>
      </c>
      <c r="T1075" s="13">
        <f>(I1075/86400)+25569+(-6/24)</f>
        <v>42498.625</v>
      </c>
    </row>
    <row r="1076" spans="1:20" ht="60" x14ac:dyDescent="0.2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6">
        <f>E1076/D1076*100</f>
        <v>101</v>
      </c>
      <c r="P1076" s="8">
        <f>E1076/L1076</f>
        <v>96.19047619047619</v>
      </c>
      <c r="Q1076" t="str">
        <f>LEFT(N1076,FIND("/",N1076)-1)</f>
        <v>theater</v>
      </c>
      <c r="R1076" t="str">
        <f>RIGHT(N1076, LEN(N1076)-FIND("/",N1076))</f>
        <v>plays</v>
      </c>
      <c r="S1076" s="13">
        <f>(J1076/86400)+25569+(-6/24)</f>
        <v>41822.167939814812</v>
      </c>
      <c r="T1076" s="13">
        <f>(I1076/86400)+25569+(-6/24)</f>
        <v>41852.167939814812</v>
      </c>
    </row>
    <row r="1077" spans="1:20" ht="60" x14ac:dyDescent="0.2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6">
        <f>E1077/D1077*100</f>
        <v>100.25</v>
      </c>
      <c r="P1077" s="8">
        <f>E1077/L1077</f>
        <v>66.833333333333329</v>
      </c>
      <c r="Q1077" t="str">
        <f>LEFT(N1077,FIND("/",N1077)-1)</f>
        <v>theater</v>
      </c>
      <c r="R1077" t="str">
        <f>RIGHT(N1077, LEN(N1077)-FIND("/",N1077))</f>
        <v>plays</v>
      </c>
      <c r="S1077" s="13">
        <f>(J1077/86400)+25569+(-6/24)</f>
        <v>42179.604629629626</v>
      </c>
      <c r="T1077" s="13">
        <f>(I1077/86400)+25569+(-6/24)</f>
        <v>42203.416666666672</v>
      </c>
    </row>
    <row r="1078" spans="1:20" ht="60" x14ac:dyDescent="0.2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6">
        <f>E1078/D1078*100</f>
        <v>103.64999999999999</v>
      </c>
      <c r="P1078" s="8">
        <f>E1078/L1078</f>
        <v>54.55263157894737</v>
      </c>
      <c r="Q1078" t="str">
        <f>LEFT(N1078,FIND("/",N1078)-1)</f>
        <v>theater</v>
      </c>
      <c r="R1078" t="str">
        <f>RIGHT(N1078, LEN(N1078)-FIND("/",N1078))</f>
        <v>plays</v>
      </c>
      <c r="S1078" s="13">
        <f>(J1078/86400)+25569+(-6/24)</f>
        <v>42225.263888888891</v>
      </c>
      <c r="T1078" s="13">
        <f>(I1078/86400)+25569+(-6/24)</f>
        <v>42242.708333333328</v>
      </c>
    </row>
    <row r="1079" spans="1:20" ht="60" x14ac:dyDescent="0.2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6">
        <f>E1079/D1079*100</f>
        <v>100</v>
      </c>
      <c r="P1079" s="8">
        <f>E1079/L1079</f>
        <v>133.33333333333334</v>
      </c>
      <c r="Q1079" t="str">
        <f>LEFT(N1079,FIND("/",N1079)-1)</f>
        <v>theater</v>
      </c>
      <c r="R1079" t="str">
        <f>RIGHT(N1079, LEN(N1079)-FIND("/",N1079))</f>
        <v>plays</v>
      </c>
      <c r="S1079" s="13">
        <f>(J1079/86400)+25569+(-6/24)</f>
        <v>41953.6175</v>
      </c>
      <c r="T1079" s="13">
        <f>(I1079/86400)+25569+(-6/24)</f>
        <v>41983.6175</v>
      </c>
    </row>
    <row r="1080" spans="1:20" ht="60" x14ac:dyDescent="0.2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6">
        <f>E1080/D1080*100</f>
        <v>105</v>
      </c>
      <c r="P1080" s="8">
        <f>E1080/L1080</f>
        <v>51.219512195121951</v>
      </c>
      <c r="Q1080" t="str">
        <f>LEFT(N1080,FIND("/",N1080)-1)</f>
        <v>theater</v>
      </c>
      <c r="R1080" t="str">
        <f>RIGHT(N1080, LEN(N1080)-FIND("/",N1080))</f>
        <v>plays</v>
      </c>
      <c r="S1080" s="13">
        <f>(J1080/86400)+25569+(-6/24)</f>
        <v>41946.394745370373</v>
      </c>
      <c r="T1080" s="13">
        <f>(I1080/86400)+25569+(-6/24)</f>
        <v>41976.394745370373</v>
      </c>
    </row>
    <row r="1081" spans="1:20" ht="45" x14ac:dyDescent="0.2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6">
        <f>E1081/D1081*100</f>
        <v>100</v>
      </c>
      <c r="P1081" s="8">
        <f>E1081/L1081</f>
        <v>117.64705882352941</v>
      </c>
      <c r="Q1081" t="str">
        <f>LEFT(N1081,FIND("/",N1081)-1)</f>
        <v>theater</v>
      </c>
      <c r="R1081" t="str">
        <f>RIGHT(N1081, LEN(N1081)-FIND("/",N1081))</f>
        <v>plays</v>
      </c>
      <c r="S1081" s="13">
        <f>(J1081/86400)+25569+(-6/24)</f>
        <v>42150.212083333332</v>
      </c>
      <c r="T1081" s="13">
        <f>(I1081/86400)+25569+(-6/24)</f>
        <v>42180.212083333332</v>
      </c>
    </row>
    <row r="1082" spans="1:20" ht="60" x14ac:dyDescent="0.2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6">
        <f>E1082/D1082*100</f>
        <v>107.1</v>
      </c>
      <c r="P1082" s="8">
        <f>E1082/L1082</f>
        <v>31.970149253731343</v>
      </c>
      <c r="Q1082" t="str">
        <f>LEFT(N1082,FIND("/",N1082)-1)</f>
        <v>theater</v>
      </c>
      <c r="R1082" t="str">
        <f>RIGHT(N1082, LEN(N1082)-FIND("/",N1082))</f>
        <v>plays</v>
      </c>
      <c r="S1082" s="13">
        <f>(J1082/86400)+25569+(-6/24)</f>
        <v>41796.172326388885</v>
      </c>
      <c r="T1082" s="13">
        <f>(I1082/86400)+25569+(-6/24)</f>
        <v>41826.172326388885</v>
      </c>
    </row>
    <row r="1083" spans="1:20" ht="60" x14ac:dyDescent="0.2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6">
        <f>E1083/D1083*100</f>
        <v>102.75000000000001</v>
      </c>
      <c r="P1083" s="8">
        <f>E1083/L1083</f>
        <v>40.294117647058826</v>
      </c>
      <c r="Q1083" t="str">
        <f>LEFT(N1083,FIND("/",N1083)-1)</f>
        <v>theater</v>
      </c>
      <c r="R1083" t="str">
        <f>RIGHT(N1083, LEN(N1083)-FIND("/",N1083))</f>
        <v>plays</v>
      </c>
      <c r="S1083" s="13">
        <f>(J1083/86400)+25569+(-6/24)</f>
        <v>42038.470451388886</v>
      </c>
      <c r="T1083" s="13">
        <f>(I1083/86400)+25569+(-6/24)</f>
        <v>42063.458333333328</v>
      </c>
    </row>
    <row r="1084" spans="1:20" ht="60" x14ac:dyDescent="0.2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6">
        <f>E1084/D1084*100</f>
        <v>108.54949999999999</v>
      </c>
      <c r="P1084" s="8">
        <f>E1084/L1084</f>
        <v>30.152638888888887</v>
      </c>
      <c r="Q1084" t="str">
        <f>LEFT(N1084,FIND("/",N1084)-1)</f>
        <v>theater</v>
      </c>
      <c r="R1084" t="str">
        <f>RIGHT(N1084, LEN(N1084)-FIND("/",N1084))</f>
        <v>plays</v>
      </c>
      <c r="S1084" s="13">
        <f>(J1084/86400)+25569+(-6/24)</f>
        <v>41820.695613425924</v>
      </c>
      <c r="T1084" s="13">
        <f>(I1084/86400)+25569+(-6/24)</f>
        <v>41850.695613425924</v>
      </c>
    </row>
    <row r="1085" spans="1:20" ht="45" x14ac:dyDescent="0.2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6">
        <f>E1085/D1085*100</f>
        <v>100</v>
      </c>
      <c r="P1085" s="8">
        <f>E1085/L1085</f>
        <v>95.238095238095241</v>
      </c>
      <c r="Q1085" t="str">
        <f>LEFT(N1085,FIND("/",N1085)-1)</f>
        <v>theater</v>
      </c>
      <c r="R1085" t="str">
        <f>RIGHT(N1085, LEN(N1085)-FIND("/",N1085))</f>
        <v>plays</v>
      </c>
      <c r="S1085" s="13">
        <f>(J1085/86400)+25569+(-6/24)</f>
        <v>41839.480937500004</v>
      </c>
      <c r="T1085" s="13">
        <f>(I1085/86400)+25569+(-6/24)</f>
        <v>41869.480937500004</v>
      </c>
    </row>
    <row r="1086" spans="1:20" ht="45" x14ac:dyDescent="0.2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6">
        <f>E1086/D1086*100</f>
        <v>109.65</v>
      </c>
      <c r="P1086" s="8">
        <f>E1086/L1086</f>
        <v>52.214285714285715</v>
      </c>
      <c r="Q1086" t="str">
        <f>LEFT(N1086,FIND("/",N1086)-1)</f>
        <v>theater</v>
      </c>
      <c r="R1086" t="str">
        <f>RIGHT(N1086, LEN(N1086)-FIND("/",N1086))</f>
        <v>plays</v>
      </c>
      <c r="S1086" s="13">
        <f>(J1086/86400)+25569+(-6/24)</f>
        <v>42380.331180555557</v>
      </c>
      <c r="T1086" s="13">
        <f>(I1086/86400)+25569+(-6/24)</f>
        <v>42405.666666666672</v>
      </c>
    </row>
    <row r="1087" spans="1:20" ht="45" x14ac:dyDescent="0.2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6">
        <f>E1087/D1087*100</f>
        <v>100</v>
      </c>
      <c r="P1087" s="8">
        <f>E1087/L1087</f>
        <v>64.516129032258064</v>
      </c>
      <c r="Q1087" t="str">
        <f>LEFT(N1087,FIND("/",N1087)-1)</f>
        <v>theater</v>
      </c>
      <c r="R1087" t="str">
        <f>RIGHT(N1087, LEN(N1087)-FIND("/",N1087))</f>
        <v>plays</v>
      </c>
      <c r="S1087" s="13">
        <f>(J1087/86400)+25569+(-6/24)</f>
        <v>42272.280509259261</v>
      </c>
      <c r="T1087" s="13">
        <f>(I1087/86400)+25569+(-6/24)</f>
        <v>42300.280509259261</v>
      </c>
    </row>
    <row r="1088" spans="1:20" ht="30" x14ac:dyDescent="0.2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6">
        <f>E1088/D1088*100</f>
        <v>140.19999999999999</v>
      </c>
      <c r="P1088" s="8">
        <f>E1088/L1088</f>
        <v>50.981818181818184</v>
      </c>
      <c r="Q1088" t="str">
        <f>LEFT(N1088,FIND("/",N1088)-1)</f>
        <v>theater</v>
      </c>
      <c r="R1088" t="str">
        <f>RIGHT(N1088, LEN(N1088)-FIND("/",N1088))</f>
        <v>plays</v>
      </c>
      <c r="S1088" s="13">
        <f>(J1088/86400)+25569+(-6/24)</f>
        <v>42016.456678240742</v>
      </c>
      <c r="T1088" s="13">
        <f>(I1088/86400)+25569+(-6/24)</f>
        <v>42046.999305555553</v>
      </c>
    </row>
    <row r="1089" spans="1:20" ht="45" x14ac:dyDescent="0.2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6">
        <f>E1089/D1089*100</f>
        <v>103</v>
      </c>
      <c r="P1089" s="8">
        <f>E1089/L1089</f>
        <v>57.222222222222221</v>
      </c>
      <c r="Q1089" t="str">
        <f>LEFT(N1089,FIND("/",N1089)-1)</f>
        <v>theater</v>
      </c>
      <c r="R1089" t="str">
        <f>RIGHT(N1089, LEN(N1089)-FIND("/",N1089))</f>
        <v>plays</v>
      </c>
      <c r="S1089" s="13">
        <f>(J1089/86400)+25569+(-6/24)</f>
        <v>42200.375833333332</v>
      </c>
      <c r="T1089" s="13">
        <f>(I1089/86400)+25569+(-6/24)</f>
        <v>42225.416666666672</v>
      </c>
    </row>
    <row r="1090" spans="1:20" ht="60" x14ac:dyDescent="0.2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6">
        <f>E1090/D1090*100</f>
        <v>102.05</v>
      </c>
      <c r="P1090" s="8">
        <f>E1090/L1090</f>
        <v>88.739130434782609</v>
      </c>
      <c r="Q1090" t="str">
        <f>LEFT(N1090,FIND("/",N1090)-1)</f>
        <v>theater</v>
      </c>
      <c r="R1090" t="str">
        <f>RIGHT(N1090, LEN(N1090)-FIND("/",N1090))</f>
        <v>plays</v>
      </c>
      <c r="S1090" s="13">
        <f>(J1090/86400)+25569+(-6/24)</f>
        <v>41927.920497685183</v>
      </c>
      <c r="T1090" s="13">
        <f>(I1090/86400)+25569+(-6/24)</f>
        <v>41948.999305555553</v>
      </c>
    </row>
    <row r="1091" spans="1:20" ht="60" x14ac:dyDescent="0.2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6">
        <f>E1091/D1091*100</f>
        <v>101</v>
      </c>
      <c r="P1091" s="8">
        <f>E1091/L1091</f>
        <v>51.794871794871796</v>
      </c>
      <c r="Q1091" t="str">
        <f>LEFT(N1091,FIND("/",N1091)-1)</f>
        <v>theater</v>
      </c>
      <c r="R1091" t="str">
        <f>RIGHT(N1091, LEN(N1091)-FIND("/",N1091))</f>
        <v>plays</v>
      </c>
      <c r="S1091" s="13">
        <f>(J1091/86400)+25569+(-6/24)</f>
        <v>42541.251516203702</v>
      </c>
      <c r="T1091" s="13">
        <f>(I1091/86400)+25569+(-6/24)</f>
        <v>42571.251516203702</v>
      </c>
    </row>
    <row r="1092" spans="1:20" ht="45" x14ac:dyDescent="0.2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6">
        <f>E1092/D1092*100</f>
        <v>112.85000000000001</v>
      </c>
      <c r="P1092" s="8">
        <f>E1092/L1092</f>
        <v>39.596491228070178</v>
      </c>
      <c r="Q1092" t="str">
        <f>LEFT(N1092,FIND("/",N1092)-1)</f>
        <v>theater</v>
      </c>
      <c r="R1092" t="str">
        <f>RIGHT(N1092, LEN(N1092)-FIND("/",N1092))</f>
        <v>plays</v>
      </c>
      <c r="S1092" s="13">
        <f>(J1092/86400)+25569+(-6/24)</f>
        <v>42053.666921296295</v>
      </c>
      <c r="T1092" s="13">
        <f>(I1092/86400)+25569+(-6/24)</f>
        <v>42079.625</v>
      </c>
    </row>
    <row r="1093" spans="1:20" ht="60" x14ac:dyDescent="0.2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6">
        <f>E1093/D1093*100</f>
        <v>127.75000000000001</v>
      </c>
      <c r="P1093" s="8">
        <f>E1093/L1093</f>
        <v>38.712121212121211</v>
      </c>
      <c r="Q1093" t="str">
        <f>LEFT(N1093,FIND("/",N1093)-1)</f>
        <v>theater</v>
      </c>
      <c r="R1093" t="str">
        <f>RIGHT(N1093, LEN(N1093)-FIND("/",N1093))</f>
        <v>plays</v>
      </c>
      <c r="S1093" s="13">
        <f>(J1093/86400)+25569+(-6/24)</f>
        <v>42149.690416666665</v>
      </c>
      <c r="T1093" s="13">
        <f>(I1093/86400)+25569+(-6/24)</f>
        <v>42179.690416666665</v>
      </c>
    </row>
    <row r="1094" spans="1:20" ht="60" x14ac:dyDescent="0.2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6">
        <f>E1094/D1094*100</f>
        <v>105.5</v>
      </c>
      <c r="P1094" s="8">
        <f>E1094/L1094</f>
        <v>60.285714285714285</v>
      </c>
      <c r="Q1094" t="str">
        <f>LEFT(N1094,FIND("/",N1094)-1)</f>
        <v>theater</v>
      </c>
      <c r="R1094" t="str">
        <f>RIGHT(N1094, LEN(N1094)-FIND("/",N1094))</f>
        <v>plays</v>
      </c>
      <c r="S1094" s="13">
        <f>(J1094/86400)+25569+(-6/24)</f>
        <v>42131.786168981482</v>
      </c>
      <c r="T1094" s="13">
        <f>(I1094/86400)+25569+(-6/24)</f>
        <v>42186.040972222225</v>
      </c>
    </row>
    <row r="1095" spans="1:20" ht="45" x14ac:dyDescent="0.2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6">
        <f>E1095/D1095*100</f>
        <v>101.35000000000001</v>
      </c>
      <c r="P1095" s="8">
        <f>E1095/L1095</f>
        <v>72.392857142857139</v>
      </c>
      <c r="Q1095" t="str">
        <f>LEFT(N1095,FIND("/",N1095)-1)</f>
        <v>theater</v>
      </c>
      <c r="R1095" t="str">
        <f>RIGHT(N1095, LEN(N1095)-FIND("/",N1095))</f>
        <v>plays</v>
      </c>
      <c r="S1095" s="13">
        <f>(J1095/86400)+25569+(-6/24)</f>
        <v>42037.348958333328</v>
      </c>
      <c r="T1095" s="13">
        <f>(I1095/86400)+25569+(-6/24)</f>
        <v>42067.348958333328</v>
      </c>
    </row>
    <row r="1096" spans="1:20" ht="45" x14ac:dyDescent="0.2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6">
        <f>E1096/D1096*100</f>
        <v>100.75</v>
      </c>
      <c r="P1096" s="8">
        <f>E1096/L1096</f>
        <v>95.952380952380949</v>
      </c>
      <c r="Q1096" t="str">
        <f>LEFT(N1096,FIND("/",N1096)-1)</f>
        <v>theater</v>
      </c>
      <c r="R1096" t="str">
        <f>RIGHT(N1096, LEN(N1096)-FIND("/",N1096))</f>
        <v>plays</v>
      </c>
      <c r="S1096" s="13">
        <f>(J1096/86400)+25569+(-6/24)</f>
        <v>42227.574212962965</v>
      </c>
      <c r="T1096" s="13">
        <f>(I1096/86400)+25569+(-6/24)</f>
        <v>42253.32430555555</v>
      </c>
    </row>
    <row r="1097" spans="1:20" ht="45" x14ac:dyDescent="0.2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6">
        <f>E1097/D1097*100</f>
        <v>103.15</v>
      </c>
      <c r="P1097" s="8">
        <f>E1097/L1097</f>
        <v>44.847826086956523</v>
      </c>
      <c r="Q1097" t="str">
        <f>LEFT(N1097,FIND("/",N1097)-1)</f>
        <v>theater</v>
      </c>
      <c r="R1097" t="str">
        <f>RIGHT(N1097, LEN(N1097)-FIND("/",N1097))</f>
        <v>plays</v>
      </c>
      <c r="S1097" s="13">
        <f>(J1097/86400)+25569+(-6/24)</f>
        <v>42248.390162037038</v>
      </c>
      <c r="T1097" s="13">
        <f>(I1097/86400)+25569+(-6/24)</f>
        <v>42279.5</v>
      </c>
    </row>
    <row r="1098" spans="1:20" ht="60" x14ac:dyDescent="0.2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6">
        <f>E1098/D1098*100</f>
        <v>128.44999999999999</v>
      </c>
      <c r="P1098" s="8">
        <f>E1098/L1098</f>
        <v>30.951807228915662</v>
      </c>
      <c r="Q1098" t="str">
        <f>LEFT(N1098,FIND("/",N1098)-1)</f>
        <v>theater</v>
      </c>
      <c r="R1098" t="str">
        <f>RIGHT(N1098, LEN(N1098)-FIND("/",N1098))</f>
        <v>plays</v>
      </c>
      <c r="S1098" s="13">
        <f>(J1098/86400)+25569+(-6/24)</f>
        <v>42571.170601851853</v>
      </c>
      <c r="T1098" s="13">
        <f>(I1098/86400)+25569+(-6/24)</f>
        <v>42599.170601851853</v>
      </c>
    </row>
    <row r="1099" spans="1:20" ht="60" x14ac:dyDescent="0.2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6">
        <f>E1099/D1099*100</f>
        <v>104.75000000000001</v>
      </c>
      <c r="P1099" s="8">
        <f>E1099/L1099</f>
        <v>55.131578947368418</v>
      </c>
      <c r="Q1099" t="str">
        <f>LEFT(N1099,FIND("/",N1099)-1)</f>
        <v>theater</v>
      </c>
      <c r="R1099" t="str">
        <f>RIGHT(N1099, LEN(N1099)-FIND("/",N1099))</f>
        <v>plays</v>
      </c>
      <c r="S1099" s="13">
        <f>(J1099/86400)+25569+(-6/24)</f>
        <v>41997.257905092592</v>
      </c>
      <c r="T1099" s="13">
        <f>(I1099/86400)+25569+(-6/24)</f>
        <v>42027.257905092592</v>
      </c>
    </row>
    <row r="1100" spans="1:20" ht="45" x14ac:dyDescent="0.2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6">
        <f>E1100/D1100*100</f>
        <v>114.35</v>
      </c>
      <c r="P1100" s="8">
        <f>E1100/L1100</f>
        <v>87.961538461538467</v>
      </c>
      <c r="Q1100" t="str">
        <f>LEFT(N1100,FIND("/",N1100)-1)</f>
        <v>theater</v>
      </c>
      <c r="R1100" t="str">
        <f>RIGHT(N1100, LEN(N1100)-FIND("/",N1100))</f>
        <v>plays</v>
      </c>
      <c r="S1100" s="13">
        <f>(J1100/86400)+25569+(-6/24)</f>
        <v>41976.081979166665</v>
      </c>
      <c r="T1100" s="13">
        <f>(I1100/86400)+25569+(-6/24)</f>
        <v>42004.041666666672</v>
      </c>
    </row>
    <row r="1101" spans="1:20" ht="45" x14ac:dyDescent="0.2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6">
        <f>E1101/D1101*100</f>
        <v>127.25</v>
      </c>
      <c r="P1101" s="8">
        <f>E1101/L1101</f>
        <v>72.714285714285708</v>
      </c>
      <c r="Q1101" t="str">
        <f>LEFT(N1101,FIND("/",N1101)-1)</f>
        <v>theater</v>
      </c>
      <c r="R1101" t="str">
        <f>RIGHT(N1101, LEN(N1101)-FIND("/",N1101))</f>
        <v>plays</v>
      </c>
      <c r="S1101" s="13">
        <f>(J1101/86400)+25569+(-6/24)</f>
        <v>41988.579942129625</v>
      </c>
      <c r="T1101" s="13">
        <f>(I1101/86400)+25569+(-6/24)</f>
        <v>42045.957638888889</v>
      </c>
    </row>
    <row r="1102" spans="1:20" ht="45" x14ac:dyDescent="0.2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6">
        <f>E1102/D1102*100</f>
        <v>104.35000000000001</v>
      </c>
      <c r="P1102" s="8">
        <f>E1102/L1102</f>
        <v>39.377358490566039</v>
      </c>
      <c r="Q1102" t="str">
        <f>LEFT(N1102,FIND("/",N1102)-1)</f>
        <v>theater</v>
      </c>
      <c r="R1102" t="str">
        <f>RIGHT(N1102, LEN(N1102)-FIND("/",N1102))</f>
        <v>plays</v>
      </c>
      <c r="S1102" s="13">
        <f>(J1102/86400)+25569+(-6/24)</f>
        <v>41990.74863425926</v>
      </c>
      <c r="T1102" s="13">
        <f>(I1102/86400)+25569+(-6/24)</f>
        <v>42020.74863425926</v>
      </c>
    </row>
    <row r="1103" spans="1:20" ht="60" x14ac:dyDescent="0.2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6">
        <f>E1103/D1103*100</f>
        <v>101</v>
      </c>
      <c r="P1103" s="8">
        <f>E1103/L1103</f>
        <v>36.071428571428569</v>
      </c>
      <c r="Q1103" t="str">
        <f>LEFT(N1103,FIND("/",N1103)-1)</f>
        <v>theater</v>
      </c>
      <c r="R1103" t="str">
        <f>RIGHT(N1103, LEN(N1103)-FIND("/",N1103))</f>
        <v>plays</v>
      </c>
      <c r="S1103" s="13">
        <f>(J1103/86400)+25569+(-6/24)</f>
        <v>42128.377893518518</v>
      </c>
      <c r="T1103" s="13">
        <f>(I1103/86400)+25569+(-6/24)</f>
        <v>42158.377893518518</v>
      </c>
    </row>
    <row r="1104" spans="1:20" ht="60" x14ac:dyDescent="0.2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6">
        <f>E1104/D1104*100</f>
        <v>100</v>
      </c>
      <c r="P1104" s="8">
        <f>E1104/L1104</f>
        <v>68.965517241379317</v>
      </c>
      <c r="Q1104" t="str">
        <f>LEFT(N1104,FIND("/",N1104)-1)</f>
        <v>theater</v>
      </c>
      <c r="R1104" t="str">
        <f>RIGHT(N1104, LEN(N1104)-FIND("/",N1104))</f>
        <v>plays</v>
      </c>
      <c r="S1104" s="13">
        <f>(J1104/86400)+25569+(-6/24)</f>
        <v>42460.491747685184</v>
      </c>
      <c r="T1104" s="13">
        <f>(I1104/86400)+25569+(-6/24)</f>
        <v>42510.915972222225</v>
      </c>
    </row>
    <row r="1105" spans="1:20" ht="60" x14ac:dyDescent="0.2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6">
        <f>E1105/D1105*100</f>
        <v>100.49999999999999</v>
      </c>
      <c r="P1105" s="8">
        <f>E1105/L1105</f>
        <v>60.909090909090907</v>
      </c>
      <c r="Q1105" t="str">
        <f>LEFT(N1105,FIND("/",N1105)-1)</f>
        <v>theater</v>
      </c>
      <c r="R1105" t="str">
        <f>RIGHT(N1105, LEN(N1105)-FIND("/",N1105))</f>
        <v>plays</v>
      </c>
      <c r="S1105" s="13">
        <f>(J1105/86400)+25569+(-6/24)</f>
        <v>42191.113506944443</v>
      </c>
      <c r="T1105" s="13">
        <f>(I1105/86400)+25569+(-6/24)</f>
        <v>42221.113506944443</v>
      </c>
    </row>
    <row r="1106" spans="1:20" ht="60" x14ac:dyDescent="0.2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6">
        <f>E1106/D1106*100</f>
        <v>110.75</v>
      </c>
      <c r="P1106" s="8">
        <f>E1106/L1106</f>
        <v>110.75</v>
      </c>
      <c r="Q1106" t="str">
        <f>LEFT(N1106,FIND("/",N1106)-1)</f>
        <v>theater</v>
      </c>
      <c r="R1106" t="str">
        <f>RIGHT(N1106, LEN(N1106)-FIND("/",N1106))</f>
        <v>plays</v>
      </c>
      <c r="S1106" s="13">
        <f>(J1106/86400)+25569+(-6/24)</f>
        <v>42499.379849537036</v>
      </c>
      <c r="T1106" s="13">
        <f>(I1106/86400)+25569+(-6/24)</f>
        <v>42522.654166666667</v>
      </c>
    </row>
    <row r="1107" spans="1:20" ht="45" x14ac:dyDescent="0.2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6">
        <f>E1107/D1107*100</f>
        <v>102.49999999999999</v>
      </c>
      <c r="P1107" s="8">
        <f>E1107/L1107</f>
        <v>66.129032258064512</v>
      </c>
      <c r="Q1107" t="str">
        <f>LEFT(N1107,FIND("/",N1107)-1)</f>
        <v>theater</v>
      </c>
      <c r="R1107" t="str">
        <f>RIGHT(N1107, LEN(N1107)-FIND("/",N1107))</f>
        <v>plays</v>
      </c>
      <c r="S1107" s="13">
        <f>(J1107/86400)+25569+(-6/24)</f>
        <v>42120.281226851846</v>
      </c>
      <c r="T1107" s="13">
        <f>(I1107/86400)+25569+(-6/24)</f>
        <v>42155.281226851846</v>
      </c>
    </row>
    <row r="1108" spans="1:20" ht="60" x14ac:dyDescent="0.2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6">
        <f>E1108/D1108*100</f>
        <v>110.1</v>
      </c>
      <c r="P1108" s="8">
        <f>E1108/L1108</f>
        <v>73.400000000000006</v>
      </c>
      <c r="Q1108" t="str">
        <f>LEFT(N1108,FIND("/",N1108)-1)</f>
        <v>theater</v>
      </c>
      <c r="R1108" t="str">
        <f>RIGHT(N1108, LEN(N1108)-FIND("/",N1108))</f>
        <v>plays</v>
      </c>
      <c r="S1108" s="13">
        <f>(J1108/86400)+25569+(-6/24)</f>
        <v>41786.511354166665</v>
      </c>
      <c r="T1108" s="13">
        <f>(I1108/86400)+25569+(-6/24)</f>
        <v>41820.957638888889</v>
      </c>
    </row>
    <row r="1109" spans="1:20" ht="45" x14ac:dyDescent="0.2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6">
        <f>E1109/D1109*100</f>
        <v>155</v>
      </c>
      <c r="P1109" s="8">
        <f>E1109/L1109</f>
        <v>39.743589743589745</v>
      </c>
      <c r="Q1109" t="str">
        <f>LEFT(N1109,FIND("/",N1109)-1)</f>
        <v>theater</v>
      </c>
      <c r="R1109" t="str">
        <f>RIGHT(N1109, LEN(N1109)-FIND("/",N1109))</f>
        <v>plays</v>
      </c>
      <c r="S1109" s="13">
        <f>(J1109/86400)+25569+(-6/24)</f>
        <v>41988.367083333331</v>
      </c>
      <c r="T1109" s="13">
        <f>(I1109/86400)+25569+(-6/24)</f>
        <v>42048.367083333331</v>
      </c>
    </row>
    <row r="1110" spans="1:20" ht="60" x14ac:dyDescent="0.2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6">
        <f>E1110/D1110*100</f>
        <v>108</v>
      </c>
      <c r="P1110" s="8">
        <f>E1110/L1110</f>
        <v>72</v>
      </c>
      <c r="Q1110" t="str">
        <f>LEFT(N1110,FIND("/",N1110)-1)</f>
        <v>theater</v>
      </c>
      <c r="R1110" t="str">
        <f>RIGHT(N1110, LEN(N1110)-FIND("/",N1110))</f>
        <v>plays</v>
      </c>
      <c r="S1110" s="13">
        <f>(J1110/86400)+25569+(-6/24)</f>
        <v>42479.215833333335</v>
      </c>
      <c r="T1110" s="13">
        <f>(I1110/86400)+25569+(-6/24)</f>
        <v>42500.215833333335</v>
      </c>
    </row>
    <row r="1111" spans="1:20" ht="45" x14ac:dyDescent="0.2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6">
        <f>E1111/D1111*100</f>
        <v>101.49999999999999</v>
      </c>
      <c r="P1111" s="8">
        <f>E1111/L1111</f>
        <v>106.84210526315789</v>
      </c>
      <c r="Q1111" t="str">
        <f>LEFT(N1111,FIND("/",N1111)-1)</f>
        <v>theater</v>
      </c>
      <c r="R1111" t="str">
        <f>RIGHT(N1111, LEN(N1111)-FIND("/",N1111))</f>
        <v>plays</v>
      </c>
      <c r="S1111" s="13">
        <f>(J1111/86400)+25569+(-6/24)</f>
        <v>42505.488032407404</v>
      </c>
      <c r="T1111" s="13">
        <f>(I1111/86400)+25569+(-6/24)</f>
        <v>42525.488032407404</v>
      </c>
    </row>
    <row r="1112" spans="1:20" ht="45" x14ac:dyDescent="0.2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6">
        <f>E1112/D1112*100</f>
        <v>100.75</v>
      </c>
      <c r="P1112" s="8">
        <f>E1112/L1112</f>
        <v>61.060606060606062</v>
      </c>
      <c r="Q1112" t="str">
        <f>LEFT(N1112,FIND("/",N1112)-1)</f>
        <v>theater</v>
      </c>
      <c r="R1112" t="str">
        <f>RIGHT(N1112, LEN(N1112)-FIND("/",N1112))</f>
        <v>plays</v>
      </c>
      <c r="S1112" s="13">
        <f>(J1112/86400)+25569+(-6/24)</f>
        <v>42632.098310185189</v>
      </c>
      <c r="T1112" s="13">
        <f>(I1112/86400)+25569+(-6/24)</f>
        <v>42662.954861111109</v>
      </c>
    </row>
    <row r="1113" spans="1:20" ht="60" x14ac:dyDescent="0.2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6">
        <f>E1113/D1113*100</f>
        <v>17.899999999999999</v>
      </c>
      <c r="P1113" s="8">
        <f>E1113/L1113</f>
        <v>25.571428571428573</v>
      </c>
      <c r="Q1113" t="str">
        <f>LEFT(N1113,FIND("/",N1113)-1)</f>
        <v>theater</v>
      </c>
      <c r="R1113" t="str">
        <f>RIGHT(N1113, LEN(N1113)-FIND("/",N1113))</f>
        <v>plays</v>
      </c>
      <c r="S1113" s="13">
        <f>(J1113/86400)+25569+(-6/24)</f>
        <v>41832.839756944442</v>
      </c>
      <c r="T1113" s="13">
        <f>(I1113/86400)+25569+(-6/24)</f>
        <v>41862.829143518517</v>
      </c>
    </row>
    <row r="1114" spans="1:20" ht="60" x14ac:dyDescent="0.2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6">
        <f>E1114/D1114*100</f>
        <v>116.75</v>
      </c>
      <c r="P1114" s="8">
        <f>E1114/L1114</f>
        <v>41.696428571428569</v>
      </c>
      <c r="Q1114" t="str">
        <f>LEFT(N1114,FIND("/",N1114)-1)</f>
        <v>theater</v>
      </c>
      <c r="R1114" t="str">
        <f>RIGHT(N1114, LEN(N1114)-FIND("/",N1114))</f>
        <v>musical</v>
      </c>
      <c r="S1114" s="13">
        <f>(J1114/86400)+25569+(-6/24)</f>
        <v>42049.769641203704</v>
      </c>
      <c r="T1114" s="13">
        <f>(I1114/86400)+25569+(-6/24)</f>
        <v>42063.957638888889</v>
      </c>
    </row>
    <row r="1115" spans="1:20" ht="60" x14ac:dyDescent="0.2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6">
        <f>E1115/D1115*100</f>
        <v>100</v>
      </c>
      <c r="P1115" s="8">
        <f>E1115/L1115</f>
        <v>100</v>
      </c>
      <c r="Q1115" t="str">
        <f>LEFT(N1115,FIND("/",N1115)-1)</f>
        <v>theater</v>
      </c>
      <c r="R1115" t="str">
        <f>RIGHT(N1115, LEN(N1115)-FIND("/",N1115))</f>
        <v>musical</v>
      </c>
      <c r="S1115" s="13">
        <f>(J1115/86400)+25569+(-6/24)</f>
        <v>42138.680671296301</v>
      </c>
      <c r="T1115" s="13">
        <f>(I1115/86400)+25569+(-6/24)</f>
        <v>42168.680671296301</v>
      </c>
    </row>
    <row r="1116" spans="1:20" ht="45" x14ac:dyDescent="0.2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6">
        <f>E1116/D1116*100</f>
        <v>100.25</v>
      </c>
      <c r="P1116" s="8">
        <f>E1116/L1116</f>
        <v>143.21428571428572</v>
      </c>
      <c r="Q1116" t="str">
        <f>LEFT(N1116,FIND("/",N1116)-1)</f>
        <v>theater</v>
      </c>
      <c r="R1116" t="str">
        <f>RIGHT(N1116, LEN(N1116)-FIND("/",N1116))</f>
        <v>musical</v>
      </c>
      <c r="S1116" s="13">
        <f>(J1116/86400)+25569+(-6/24)</f>
        <v>42075.692627314813</v>
      </c>
      <c r="T1116" s="13">
        <f>(I1116/86400)+25569+(-6/24)</f>
        <v>42102.916666666672</v>
      </c>
    </row>
    <row r="1117" spans="1:20" ht="45" x14ac:dyDescent="0.2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6">
        <f>E1117/D1117*100</f>
        <v>143.19999999999999</v>
      </c>
      <c r="P1117" s="8">
        <f>E1117/L1117</f>
        <v>48.542372881355931</v>
      </c>
      <c r="Q1117" t="str">
        <f>LEFT(N1117,FIND("/",N1117)-1)</f>
        <v>theater</v>
      </c>
      <c r="R1117" t="str">
        <f>RIGHT(N1117, LEN(N1117)-FIND("/",N1117))</f>
        <v>musical</v>
      </c>
      <c r="S1117" s="13">
        <f>(J1117/86400)+25569+(-6/24)</f>
        <v>41886.861354166671</v>
      </c>
      <c r="T1117" s="13">
        <f>(I1117/86400)+25569+(-6/24)</f>
        <v>41908.916666666664</v>
      </c>
    </row>
    <row r="1118" spans="1:20" ht="60" x14ac:dyDescent="0.2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6">
        <f>E1118/D1118*100</f>
        <v>101.75</v>
      </c>
      <c r="P1118" s="8">
        <f>E1118/L1118</f>
        <v>75.370370370370367</v>
      </c>
      <c r="Q1118" t="str">
        <f>LEFT(N1118,FIND("/",N1118)-1)</f>
        <v>theater</v>
      </c>
      <c r="R1118" t="str">
        <f>RIGHT(N1118, LEN(N1118)-FIND("/",N1118))</f>
        <v>musical</v>
      </c>
      <c r="S1118" s="13">
        <f>(J1118/86400)+25569+(-6/24)</f>
        <v>42546.612233796295</v>
      </c>
      <c r="T1118" s="13">
        <f>(I1118/86400)+25569+(-6/24)</f>
        <v>42575.708333333328</v>
      </c>
    </row>
    <row r="1119" spans="1:20" ht="60" x14ac:dyDescent="0.2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6">
        <f>E1119/D1119*100</f>
        <v>150.75</v>
      </c>
      <c r="P1119" s="8">
        <f>E1119/L1119</f>
        <v>100.5</v>
      </c>
      <c r="Q1119" t="str">
        <f>LEFT(N1119,FIND("/",N1119)-1)</f>
        <v>theater</v>
      </c>
      <c r="R1119" t="str">
        <f>RIGHT(N1119, LEN(N1119)-FIND("/",N1119))</f>
        <v>musical</v>
      </c>
      <c r="S1119" s="13">
        <f>(J1119/86400)+25569+(-6/24)</f>
        <v>42548.38853009259</v>
      </c>
      <c r="T1119" s="13">
        <f>(I1119/86400)+25569+(-6/24)</f>
        <v>42584.168749999997</v>
      </c>
    </row>
    <row r="1120" spans="1:20" ht="60" x14ac:dyDescent="0.2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6">
        <f>E1120/D1120*100</f>
        <v>101.25</v>
      </c>
      <c r="P1120" s="8">
        <f>E1120/L1120</f>
        <v>53.289473684210527</v>
      </c>
      <c r="Q1120" t="str">
        <f>LEFT(N1120,FIND("/",N1120)-1)</f>
        <v>theater</v>
      </c>
      <c r="R1120" t="str">
        <f>RIGHT(N1120, LEN(N1120)-FIND("/",N1120))</f>
        <v>plays</v>
      </c>
      <c r="S1120" s="13">
        <f>(J1120/86400)+25569+(-6/24)</f>
        <v>41800.276701388888</v>
      </c>
      <c r="T1120" s="13">
        <f>(I1120/86400)+25569+(-6/24)</f>
        <v>41850.708333333336</v>
      </c>
    </row>
    <row r="1121" spans="1:20" ht="60" x14ac:dyDescent="0.2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6">
        <f>E1121/D1121*100</f>
        <v>109.55</v>
      </c>
      <c r="P1121" s="8">
        <f>E1121/L1121</f>
        <v>199.18181818181819</v>
      </c>
      <c r="Q1121" t="str">
        <f>LEFT(N1121,FIND("/",N1121)-1)</f>
        <v>theater</v>
      </c>
      <c r="R1121" t="str">
        <f>RIGHT(N1121, LEN(N1121)-FIND("/",N1121))</f>
        <v>plays</v>
      </c>
      <c r="S1121" s="13">
        <f>(J1121/86400)+25569+(-6/24)</f>
        <v>42109.501250000001</v>
      </c>
      <c r="T1121" s="13">
        <f>(I1121/86400)+25569+(-6/24)</f>
        <v>42155.915972222225</v>
      </c>
    </row>
    <row r="1122" spans="1:20" ht="60" x14ac:dyDescent="0.2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6">
        <f>E1122/D1122*100</f>
        <v>107.25</v>
      </c>
      <c r="P1122" s="8">
        <f>E1122/L1122</f>
        <v>107.25</v>
      </c>
      <c r="Q1122" t="str">
        <f>LEFT(N1122,FIND("/",N1122)-1)</f>
        <v>theater</v>
      </c>
      <c r="R1122" t="str">
        <f>RIGHT(N1122, LEN(N1122)-FIND("/",N1122))</f>
        <v>plays</v>
      </c>
      <c r="S1122" s="13">
        <f>(J1122/86400)+25569+(-6/24)</f>
        <v>42284.44694444444</v>
      </c>
      <c r="T1122" s="13">
        <f>(I1122/86400)+25569+(-6/24)</f>
        <v>42300.915972222225</v>
      </c>
    </row>
    <row r="1123" spans="1:20" ht="30" x14ac:dyDescent="0.2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6">
        <f>E1123/D1123*100</f>
        <v>102.1</v>
      </c>
      <c r="P1123" s="8">
        <f>E1123/L1123</f>
        <v>120.11764705882354</v>
      </c>
      <c r="Q1123" t="str">
        <f>LEFT(N1123,FIND("/",N1123)-1)</f>
        <v>theater</v>
      </c>
      <c r="R1123" t="str">
        <f>RIGHT(N1123, LEN(N1123)-FIND("/",N1123))</f>
        <v>plays</v>
      </c>
      <c r="S1123" s="13">
        <f>(J1123/86400)+25569+(-6/24)</f>
        <v>42152.515717592592</v>
      </c>
      <c r="T1123" s="13">
        <f>(I1123/86400)+25569+(-6/24)</f>
        <v>42188.515717592592</v>
      </c>
    </row>
    <row r="1124" spans="1:20" ht="60" x14ac:dyDescent="0.2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6">
        <f>E1124/D1124*100</f>
        <v>101.25</v>
      </c>
      <c r="P1124" s="8">
        <f>E1124/L1124</f>
        <v>63.28125</v>
      </c>
      <c r="Q1124" t="str">
        <f>LEFT(N1124,FIND("/",N1124)-1)</f>
        <v>theater</v>
      </c>
      <c r="R1124" t="str">
        <f>RIGHT(N1124, LEN(N1124)-FIND("/",N1124))</f>
        <v>plays</v>
      </c>
      <c r="S1124" s="13">
        <f>(J1124/86400)+25569+(-6/24)</f>
        <v>42154.892638888894</v>
      </c>
      <c r="T1124" s="13">
        <f>(I1124/86400)+25569+(-6/24)</f>
        <v>42214.892638888894</v>
      </c>
    </row>
    <row r="1125" spans="1:20" x14ac:dyDescent="0.2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6">
        <f>E1125/D1125*100</f>
        <v>5</v>
      </c>
      <c r="P1125" s="8">
        <f>E1125/L1125</f>
        <v>100</v>
      </c>
      <c r="Q1125" t="str">
        <f>LEFT(N1125,FIND("/",N1125)-1)</f>
        <v>theater</v>
      </c>
      <c r="R1125" t="str">
        <f>RIGHT(N1125, LEN(N1125)-FIND("/",N1125))</f>
        <v>plays</v>
      </c>
      <c r="S1125" s="13">
        <f>(J1125/86400)+25569+(-6/24)</f>
        <v>41914.340011574073</v>
      </c>
      <c r="T1125" s="13">
        <f>(I1125/86400)+25569+(-6/24)</f>
        <v>41955.657638888893</v>
      </c>
    </row>
    <row r="1126" spans="1:20" ht="30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>E1126/D1126*100</f>
        <v>0.54999999999999993</v>
      </c>
      <c r="P1126" s="8">
        <f>E1126/L1126</f>
        <v>5.5</v>
      </c>
      <c r="Q1126" t="str">
        <f>LEFT(N1126,FIND("/",N1126)-1)</f>
        <v>theater</v>
      </c>
      <c r="R1126" t="str">
        <f>RIGHT(N1126, LEN(N1126)-FIND("/",N1126))</f>
        <v>plays</v>
      </c>
      <c r="S1126" s="13">
        <f>(J1126/86400)+25569+(-6/24)</f>
        <v>42402.697002314817</v>
      </c>
      <c r="T1126" s="13">
        <f>(I1126/86400)+25569+(-6/24)</f>
        <v>42451.895138888889</v>
      </c>
    </row>
    <row r="1127" spans="1:20" ht="45" x14ac:dyDescent="0.2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6">
        <f>E1127/D1127*100</f>
        <v>12.55</v>
      </c>
      <c r="P1127" s="8">
        <f>E1127/L1127</f>
        <v>50.2</v>
      </c>
      <c r="Q1127" t="str">
        <f>LEFT(N1127,FIND("/",N1127)-1)</f>
        <v>theater</v>
      </c>
      <c r="R1127" t="str">
        <f>RIGHT(N1127, LEN(N1127)-FIND("/",N1127))</f>
        <v>plays</v>
      </c>
      <c r="S1127" s="13">
        <f>(J1127/86400)+25569+(-6/24)</f>
        <v>42509.564108796301</v>
      </c>
      <c r="T1127" s="13">
        <f>(I1127/86400)+25569+(-6/24)</f>
        <v>42539.564108796301</v>
      </c>
    </row>
    <row r="1128" spans="1:20" ht="60" x14ac:dyDescent="0.2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6">
        <f>E1128/D1128*100</f>
        <v>1.7500000000000002</v>
      </c>
      <c r="P1128" s="8">
        <f>E1128/L1128</f>
        <v>17.5</v>
      </c>
      <c r="Q1128" t="str">
        <f>LEFT(N1128,FIND("/",N1128)-1)</f>
        <v>theater</v>
      </c>
      <c r="R1128" t="str">
        <f>RIGHT(N1128, LEN(N1128)-FIND("/",N1128))</f>
        <v>musical</v>
      </c>
      <c r="S1128" s="13">
        <f>(J1128/86400)+25569+(-6/24)</f>
        <v>42079.607974537037</v>
      </c>
      <c r="T1128" s="13">
        <f>(I1128/86400)+25569+(-6/24)</f>
        <v>42125.666666666672</v>
      </c>
    </row>
    <row r="1129" spans="1:20" ht="60" x14ac:dyDescent="0.2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6">
        <f>E1129/D1129*100</f>
        <v>27.1</v>
      </c>
      <c r="P1129" s="8">
        <f>E1129/L1129</f>
        <v>38.714285714285715</v>
      </c>
      <c r="Q1129" t="str">
        <f>LEFT(N1129,FIND("/",N1129)-1)</f>
        <v>theater</v>
      </c>
      <c r="R1129" t="str">
        <f>RIGHT(N1129, LEN(N1129)-FIND("/",N1129))</f>
        <v>plays</v>
      </c>
      <c r="S1129" s="13">
        <f>(J1129/86400)+25569+(-6/24)</f>
        <v>42762.295810185184</v>
      </c>
      <c r="T1129" s="13">
        <f>(I1129/86400)+25569+(-6/24)</f>
        <v>42792.295810185184</v>
      </c>
    </row>
    <row r="1130" spans="1:20" ht="60" x14ac:dyDescent="0.2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6">
        <f>E1130/D1130*100</f>
        <v>0</v>
      </c>
      <c r="P1130" s="8" t="e">
        <f>E1130/L1130</f>
        <v>#DIV/0!</v>
      </c>
      <c r="Q1130" t="str">
        <f>LEFT(N1130,FIND("/",N1130)-1)</f>
        <v>theater</v>
      </c>
      <c r="R1130" t="str">
        <f>RIGHT(N1130, LEN(N1130)-FIND("/",N1130))</f>
        <v>plays</v>
      </c>
      <c r="S1130" s="13">
        <f>(J1130/86400)+25569+(-6/24)</f>
        <v>42494.221666666665</v>
      </c>
      <c r="T1130" s="13">
        <f>(I1130/86400)+25569+(-6/24)</f>
        <v>42524.221666666665</v>
      </c>
    </row>
    <row r="1131" spans="1:20" ht="60" x14ac:dyDescent="0.2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6">
        <f>E1131/D1131*100</f>
        <v>0.25</v>
      </c>
      <c r="P1131" s="8">
        <f>E1131/L1131</f>
        <v>5</v>
      </c>
      <c r="Q1131" t="str">
        <f>LEFT(N1131,FIND("/",N1131)-1)</f>
        <v>theater</v>
      </c>
      <c r="R1131" t="str">
        <f>RIGHT(N1131, LEN(N1131)-FIND("/",N1131))</f>
        <v>plays</v>
      </c>
      <c r="S1131" s="13">
        <f>(J1131/86400)+25569+(-6/24)</f>
        <v>42109.551712962959</v>
      </c>
      <c r="T1131" s="13">
        <f>(I1131/86400)+25569+(-6/24)</f>
        <v>42139.551712962959</v>
      </c>
    </row>
    <row r="1132" spans="1:20" ht="60" x14ac:dyDescent="0.2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6">
        <f>E1132/D1132*100</f>
        <v>32.049999999999997</v>
      </c>
      <c r="P1132" s="8">
        <f>E1132/L1132</f>
        <v>40.0625</v>
      </c>
      <c r="Q1132" t="str">
        <f>LEFT(N1132,FIND("/",N1132)-1)</f>
        <v>theater</v>
      </c>
      <c r="R1132" t="str">
        <f>RIGHT(N1132, LEN(N1132)-FIND("/",N1132))</f>
        <v>plays</v>
      </c>
      <c r="S1132" s="13">
        <f>(J1132/86400)+25569+(-6/24)</f>
        <v>41816.700370370367</v>
      </c>
      <c r="T1132" s="13">
        <f>(I1132/86400)+25569+(-6/24)</f>
        <v>41853.333333333336</v>
      </c>
    </row>
    <row r="1133" spans="1:20" ht="45" x14ac:dyDescent="0.2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6">
        <f>E1133/D1133*100</f>
        <v>6.3</v>
      </c>
      <c r="P1133" s="8">
        <f>E1133/L1133</f>
        <v>42</v>
      </c>
      <c r="Q1133" t="str">
        <f>LEFT(N1133,FIND("/",N1133)-1)</f>
        <v>theater</v>
      </c>
      <c r="R1133" t="str">
        <f>RIGHT(N1133, LEN(N1133)-FIND("/",N1133))</f>
        <v>plays</v>
      </c>
      <c r="S1133" s="13">
        <f>(J1133/86400)+25569+(-6/24)</f>
        <v>42053.472060185188</v>
      </c>
      <c r="T1133" s="13">
        <f>(I1133/86400)+25569+(-6/24)</f>
        <v>42113.430393518516</v>
      </c>
    </row>
    <row r="1134" spans="1:20" ht="60" x14ac:dyDescent="0.2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6">
        <f>E1134/D1134*100</f>
        <v>14.249999999999998</v>
      </c>
      <c r="P1134" s="8">
        <f>E1134/L1134</f>
        <v>71.25</v>
      </c>
      <c r="Q1134" t="str">
        <f>LEFT(N1134,FIND("/",N1134)-1)</f>
        <v>theater</v>
      </c>
      <c r="R1134" t="str">
        <f>RIGHT(N1134, LEN(N1134)-FIND("/",N1134))</f>
        <v>plays</v>
      </c>
      <c r="S1134" s="13">
        <f>(J1134/86400)+25569+(-6/24)</f>
        <v>42413.985879629632</v>
      </c>
      <c r="T1134" s="13">
        <f>(I1134/86400)+25569+(-6/24)</f>
        <v>42473.944212962961</v>
      </c>
    </row>
    <row r="1135" spans="1:20" ht="60" x14ac:dyDescent="0.2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6">
        <f>E1135/D1135*100</f>
        <v>10.7</v>
      </c>
      <c r="P1135" s="8">
        <f>E1135/L1135</f>
        <v>26.75</v>
      </c>
      <c r="Q1135" t="str">
        <f>LEFT(N1135,FIND("/",N1135)-1)</f>
        <v>theater</v>
      </c>
      <c r="R1135" t="str">
        <f>RIGHT(N1135, LEN(N1135)-FIND("/",N1135))</f>
        <v>plays</v>
      </c>
      <c r="S1135" s="13">
        <f>(J1135/86400)+25569+(-6/24)</f>
        <v>41975.392974537041</v>
      </c>
      <c r="T1135" s="13">
        <f>(I1135/86400)+25569+(-6/24)</f>
        <v>42035.392974537041</v>
      </c>
    </row>
    <row r="1136" spans="1:20" ht="60" x14ac:dyDescent="0.2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6">
        <f>E1136/D1136*100</f>
        <v>32.049999999999997</v>
      </c>
      <c r="P1136" s="8">
        <f>E1136/L1136</f>
        <v>33.736842105263158</v>
      </c>
      <c r="Q1136" t="str">
        <f>LEFT(N1136,FIND("/",N1136)-1)</f>
        <v>theater</v>
      </c>
      <c r="R1136" t="str">
        <f>RIGHT(N1136, LEN(N1136)-FIND("/",N1136))</f>
        <v>plays</v>
      </c>
      <c r="S1136" s="13">
        <f>(J1136/86400)+25569+(-6/24)</f>
        <v>42399.457407407404</v>
      </c>
      <c r="T1136" s="13">
        <f>(I1136/86400)+25569+(-6/24)</f>
        <v>42420.628472222219</v>
      </c>
    </row>
    <row r="1137" spans="1:20" ht="45" x14ac:dyDescent="0.2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6">
        <f>E1137/D1137*100</f>
        <v>0.25</v>
      </c>
      <c r="P1137" s="8">
        <f>E1137/L1137</f>
        <v>5</v>
      </c>
      <c r="Q1137" t="str">
        <f>LEFT(N1137,FIND("/",N1137)-1)</f>
        <v>theater</v>
      </c>
      <c r="R1137" t="str">
        <f>RIGHT(N1137, LEN(N1137)-FIND("/",N1137))</f>
        <v>plays</v>
      </c>
      <c r="S1137" s="13">
        <f>(J1137/86400)+25569+(-6/24)</f>
        <v>41809.139930555553</v>
      </c>
      <c r="T1137" s="13">
        <f>(I1137/86400)+25569+(-6/24)</f>
        <v>41839.139930555553</v>
      </c>
    </row>
    <row r="1138" spans="1:20" ht="45" x14ac:dyDescent="0.2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6">
        <f>E1138/D1138*100</f>
        <v>10.050000000000001</v>
      </c>
      <c r="P1138" s="8">
        <f>E1138/L1138</f>
        <v>100.5</v>
      </c>
      <c r="Q1138" t="str">
        <f>LEFT(N1138,FIND("/",N1138)-1)</f>
        <v>theater</v>
      </c>
      <c r="R1138" t="str">
        <f>RIGHT(N1138, LEN(N1138)-FIND("/",N1138))</f>
        <v>plays</v>
      </c>
      <c r="S1138" s="13">
        <f>(J1138/86400)+25569+(-6/24)</f>
        <v>42020.337349537032</v>
      </c>
      <c r="T1138" s="13">
        <f>(I1138/86400)+25569+(-6/24)</f>
        <v>42050.337349537032</v>
      </c>
    </row>
    <row r="1139" spans="1:20" ht="45" x14ac:dyDescent="0.2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6">
        <f>E1139/D1139*100</f>
        <v>0.25</v>
      </c>
      <c r="P1139" s="8">
        <f>E1139/L1139</f>
        <v>5</v>
      </c>
      <c r="Q1139" t="str">
        <f>LEFT(N1139,FIND("/",N1139)-1)</f>
        <v>theater</v>
      </c>
      <c r="R1139" t="str">
        <f>RIGHT(N1139, LEN(N1139)-FIND("/",N1139))</f>
        <v>plays</v>
      </c>
      <c r="S1139" s="13">
        <f>(J1139/86400)+25569+(-6/24)</f>
        <v>41848.522928240738</v>
      </c>
      <c r="T1139" s="13">
        <f>(I1139/86400)+25569+(-6/24)</f>
        <v>41877.436111111107</v>
      </c>
    </row>
    <row r="1140" spans="1:20" ht="60" x14ac:dyDescent="0.2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6">
        <f>E1140/D1140*100</f>
        <v>1.3</v>
      </c>
      <c r="P1140" s="8">
        <f>E1140/L1140</f>
        <v>13</v>
      </c>
      <c r="Q1140" t="str">
        <f>LEFT(N1140,FIND("/",N1140)-1)</f>
        <v>theater</v>
      </c>
      <c r="R1140" t="str">
        <f>RIGHT(N1140, LEN(N1140)-FIND("/",N1140))</f>
        <v>plays</v>
      </c>
      <c r="S1140" s="13">
        <f>(J1140/86400)+25569+(-6/24)</f>
        <v>42021.051192129627</v>
      </c>
      <c r="T1140" s="13">
        <f>(I1140/86400)+25569+(-6/24)</f>
        <v>42051.051192129627</v>
      </c>
    </row>
    <row r="1141" spans="1:20" ht="45" x14ac:dyDescent="0.2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6">
        <f>E1141/D1141*100</f>
        <v>28.050000000000004</v>
      </c>
      <c r="P1141" s="8">
        <f>E1141/L1141</f>
        <v>51</v>
      </c>
      <c r="Q1141" t="str">
        <f>LEFT(N1141,FIND("/",N1141)-1)</f>
        <v>theater</v>
      </c>
      <c r="R1141" t="str">
        <f>RIGHT(N1141, LEN(N1141)-FIND("/",N1141))</f>
        <v>plays</v>
      </c>
      <c r="S1141" s="13">
        <f>(J1141/86400)+25569+(-6/24)</f>
        <v>41765.688657407409</v>
      </c>
      <c r="T1141" s="13">
        <f>(I1141/86400)+25569+(-6/24)</f>
        <v>41795.688657407409</v>
      </c>
    </row>
    <row r="1142" spans="1:20" ht="60" x14ac:dyDescent="0.2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6">
        <f>E1142/D1142*100</f>
        <v>19.25</v>
      </c>
      <c r="P1142" s="8">
        <f>E1142/L1142</f>
        <v>64.166666666666671</v>
      </c>
      <c r="Q1142" t="str">
        <f>LEFT(N1142,FIND("/",N1142)-1)</f>
        <v>theater</v>
      </c>
      <c r="R1142" t="str">
        <f>RIGHT(N1142, LEN(N1142)-FIND("/",N1142))</f>
        <v>plays</v>
      </c>
      <c r="S1142" s="13">
        <f>(J1142/86400)+25569+(-6/24)</f>
        <v>42093.338263888887</v>
      </c>
      <c r="T1142" s="13">
        <f>(I1142/86400)+25569+(-6/24)</f>
        <v>42123.338263888887</v>
      </c>
    </row>
    <row r="1143" spans="1:20" ht="60" x14ac:dyDescent="0.2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6">
        <f>E1143/D1143*100</f>
        <v>28.799999999999997</v>
      </c>
      <c r="P1143" s="8">
        <f>E1143/L1143</f>
        <v>44.307692307692307</v>
      </c>
      <c r="Q1143" t="str">
        <f>LEFT(N1143,FIND("/",N1143)-1)</f>
        <v>theater</v>
      </c>
      <c r="R1143" t="str">
        <f>RIGHT(N1143, LEN(N1143)-FIND("/",N1143))</f>
        <v>plays</v>
      </c>
      <c r="S1143" s="13">
        <f>(J1143/86400)+25569+(-6/24)</f>
        <v>41778.795937499999</v>
      </c>
      <c r="T1143" s="13">
        <f>(I1143/86400)+25569+(-6/24)</f>
        <v>41820.477777777778</v>
      </c>
    </row>
    <row r="1144" spans="1:20" ht="45" x14ac:dyDescent="0.2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6">
        <f>E1144/D1144*100</f>
        <v>10.8</v>
      </c>
      <c r="P1144" s="8">
        <f>E1144/L1144</f>
        <v>72</v>
      </c>
      <c r="Q1144" t="str">
        <f>LEFT(N1144,FIND("/",N1144)-1)</f>
        <v>theater</v>
      </c>
      <c r="R1144" t="str">
        <f>RIGHT(N1144, LEN(N1144)-FIND("/",N1144))</f>
        <v>plays</v>
      </c>
      <c r="S1144" s="13">
        <f>(J1144/86400)+25569+(-6/24)</f>
        <v>41990.362546296295</v>
      </c>
      <c r="T1144" s="13">
        <f>(I1144/86400)+25569+(-6/24)</f>
        <v>42020.18472222222</v>
      </c>
    </row>
    <row r="1145" spans="1:20" ht="45" x14ac:dyDescent="0.2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6">
        <f>E1145/D1145*100</f>
        <v>36.5</v>
      </c>
      <c r="P1145" s="8">
        <f>E1145/L1145</f>
        <v>91.25</v>
      </c>
      <c r="Q1145" t="str">
        <f>LEFT(N1145,FIND("/",N1145)-1)</f>
        <v>theater</v>
      </c>
      <c r="R1145" t="str">
        <f>RIGHT(N1145, LEN(N1145)-FIND("/",N1145))</f>
        <v>plays</v>
      </c>
      <c r="S1145" s="13">
        <f>(J1145/86400)+25569+(-6/24)</f>
        <v>41889.836805555555</v>
      </c>
      <c r="T1145" s="13">
        <f>(I1145/86400)+25569+(-6/24)</f>
        <v>41933.957638888889</v>
      </c>
    </row>
    <row r="1146" spans="1:20" ht="60" x14ac:dyDescent="0.2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6">
        <f>E1146/D1146*100</f>
        <v>2.0500000000000003</v>
      </c>
      <c r="P1146" s="8">
        <f>E1146/L1146</f>
        <v>10.25</v>
      </c>
      <c r="Q1146" t="str">
        <f>LEFT(N1146,FIND("/",N1146)-1)</f>
        <v>theater</v>
      </c>
      <c r="R1146" t="str">
        <f>RIGHT(N1146, LEN(N1146)-FIND("/",N1146))</f>
        <v>plays</v>
      </c>
      <c r="S1146" s="13">
        <f>(J1146/86400)+25569+(-6/24)</f>
        <v>41883.666678240741</v>
      </c>
      <c r="T1146" s="13">
        <f>(I1146/86400)+25569+(-6/24)</f>
        <v>41906.666678240741</v>
      </c>
    </row>
    <row r="1147" spans="1:20" ht="60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E1147/D1147*100</f>
        <v>169.76511744127936</v>
      </c>
      <c r="P1147" s="8">
        <f>E1147/L1147</f>
        <v>47.180555555555557</v>
      </c>
      <c r="Q1147" t="str">
        <f>LEFT(N1147,FIND("/",N1147)-1)</f>
        <v>technology</v>
      </c>
      <c r="R1147" t="str">
        <f>RIGHT(N1147, LEN(N1147)-FIND("/",N1147))</f>
        <v>space exploration</v>
      </c>
      <c r="S1147" s="13">
        <f>(J1147/86400)+25569+(-6/24)</f>
        <v>42453.24726851852</v>
      </c>
      <c r="T1147" s="13">
        <f>(I1147/86400)+25569+(-6/24)</f>
        <v>42490.25</v>
      </c>
    </row>
    <row r="1148" spans="1:20" ht="60" x14ac:dyDescent="0.2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6">
        <f>E1148/D1148*100</f>
        <v>30.666666666666664</v>
      </c>
      <c r="P1148" s="8">
        <f>E1148/L1148</f>
        <v>21.466666666666665</v>
      </c>
      <c r="Q1148" t="str">
        <f>LEFT(N1148,FIND("/",N1148)-1)</f>
        <v>music</v>
      </c>
      <c r="R1148" t="str">
        <f>RIGHT(N1148, LEN(N1148)-FIND("/",N1148))</f>
        <v>jazz</v>
      </c>
      <c r="S1148" s="13">
        <f>(J1148/86400)+25569+(-6/24)</f>
        <v>41037.579918981479</v>
      </c>
      <c r="T1148" s="13">
        <f>(I1148/86400)+25569+(-6/24)</f>
        <v>41058.579918981479</v>
      </c>
    </row>
    <row r="1149" spans="1:20" ht="60" x14ac:dyDescent="0.2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6">
        <f>E1149/D1149*100</f>
        <v>0.23809523809523811</v>
      </c>
      <c r="P1149" s="8">
        <f>E1149/L1149</f>
        <v>5</v>
      </c>
      <c r="Q1149" t="str">
        <f>LEFT(N1149,FIND("/",N1149)-1)</f>
        <v>games</v>
      </c>
      <c r="R1149" t="str">
        <f>RIGHT(N1149, LEN(N1149)-FIND("/",N1149))</f>
        <v>video games</v>
      </c>
      <c r="S1149" s="13">
        <f>(J1149/86400)+25569+(-6/24)</f>
        <v>41722.542407407411</v>
      </c>
      <c r="T1149" s="13">
        <f>(I1149/86400)+25569+(-6/24)</f>
        <v>41735.542407407411</v>
      </c>
    </row>
    <row r="1150" spans="1:20" ht="45" x14ac:dyDescent="0.2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6">
        <f>E1150/D1150*100</f>
        <v>128.09523809523807</v>
      </c>
      <c r="P1150" s="8">
        <f>E1150/L1150</f>
        <v>45.593220338983052</v>
      </c>
      <c r="Q1150" t="str">
        <f>LEFT(N1150,FIND("/",N1150)-1)</f>
        <v>music</v>
      </c>
      <c r="R1150" t="str">
        <f>RIGHT(N1150, LEN(N1150)-FIND("/",N1150))</f>
        <v>pop</v>
      </c>
      <c r="S1150" s="13">
        <f>(J1150/86400)+25569+(-6/24)</f>
        <v>42039.628379629634</v>
      </c>
      <c r="T1150" s="13">
        <f>(I1150/86400)+25569+(-6/24)</f>
        <v>42069.628379629634</v>
      </c>
    </row>
    <row r="1151" spans="1:20" ht="60" x14ac:dyDescent="0.2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6">
        <f>E1151/D1151*100</f>
        <v>50.38095238095238</v>
      </c>
      <c r="P1151" s="8">
        <f>E1151/L1151</f>
        <v>117.55555555555556</v>
      </c>
      <c r="Q1151" t="str">
        <f>LEFT(N1151,FIND("/",N1151)-1)</f>
        <v>technology</v>
      </c>
      <c r="R1151" t="str">
        <f>RIGHT(N1151, LEN(N1151)-FIND("/",N1151))</f>
        <v>makerspaces</v>
      </c>
      <c r="S1151" s="13">
        <f>(J1151/86400)+25569+(-6/24)</f>
        <v>42482.374699074076</v>
      </c>
      <c r="T1151" s="13">
        <f>(I1151/86400)+25569+(-6/24)</f>
        <v>42512.374699074076</v>
      </c>
    </row>
    <row r="1152" spans="1:20" ht="45" x14ac:dyDescent="0.2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6">
        <f>E1152/D1152*100</f>
        <v>109.76190476190477</v>
      </c>
      <c r="P1152" s="8">
        <f>E1152/L1152</f>
        <v>51.222222222222221</v>
      </c>
      <c r="Q1152" t="str">
        <f>LEFT(N1152,FIND("/",N1152)-1)</f>
        <v>theater</v>
      </c>
      <c r="R1152" t="str">
        <f>RIGHT(N1152, LEN(N1152)-FIND("/",N1152))</f>
        <v>plays</v>
      </c>
      <c r="S1152" s="13">
        <f>(J1152/86400)+25569+(-6/24)</f>
        <v>41959.869085648148</v>
      </c>
      <c r="T1152" s="13">
        <f>(I1152/86400)+25569+(-6/24)</f>
        <v>41989.869085648148</v>
      </c>
    </row>
    <row r="1153" spans="1:20" ht="45" x14ac:dyDescent="0.2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6">
        <f>E1153/D1153*100</f>
        <v>101.9047619047619</v>
      </c>
      <c r="P1153" s="8">
        <f>E1153/L1153</f>
        <v>164.61538461538461</v>
      </c>
      <c r="Q1153" t="str">
        <f>LEFT(N1153,FIND("/",N1153)-1)</f>
        <v>theater</v>
      </c>
      <c r="R1153" t="str">
        <f>RIGHT(N1153, LEN(N1153)-FIND("/",N1153))</f>
        <v>plays</v>
      </c>
      <c r="S1153" s="13">
        <f>(J1153/86400)+25569+(-6/24)</f>
        <v>42411.692291666666</v>
      </c>
      <c r="T1153" s="13">
        <f>(I1153/86400)+25569+(-6/24)</f>
        <v>42433.791666666672</v>
      </c>
    </row>
    <row r="1154" spans="1:20" ht="60" x14ac:dyDescent="0.2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6">
        <f>E1154/D1154*100</f>
        <v>100.95190476190474</v>
      </c>
      <c r="P1154" s="8">
        <f>E1154/L1154</f>
        <v>78.518148148148143</v>
      </c>
      <c r="Q1154" t="str">
        <f>LEFT(N1154,FIND("/",N1154)-1)</f>
        <v>theater</v>
      </c>
      <c r="R1154" t="str">
        <f>RIGHT(N1154, LEN(N1154)-FIND("/",N1154))</f>
        <v>plays</v>
      </c>
      <c r="S1154" s="13">
        <f>(J1154/86400)+25569+(-6/24)</f>
        <v>42497.025706018518</v>
      </c>
      <c r="T1154" s="13">
        <f>(I1154/86400)+25569+(-6/24)</f>
        <v>42535.654861111107</v>
      </c>
    </row>
    <row r="1155" spans="1:20" ht="60" x14ac:dyDescent="0.2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6">
        <f>E1155/D1155*100</f>
        <v>108.40909090909091</v>
      </c>
      <c r="P1155" s="8">
        <f>E1155/L1155</f>
        <v>58.170731707317074</v>
      </c>
      <c r="Q1155" t="str">
        <f>LEFT(N1155,FIND("/",N1155)-1)</f>
        <v>film &amp; video</v>
      </c>
      <c r="R1155" t="str">
        <f>RIGHT(N1155, LEN(N1155)-FIND("/",N1155))</f>
        <v>shorts</v>
      </c>
      <c r="S1155" s="13">
        <f>(J1155/86400)+25569+(-6/24)</f>
        <v>41207.760196759264</v>
      </c>
      <c r="T1155" s="13">
        <f>(I1155/86400)+25569+(-6/24)</f>
        <v>41227.75</v>
      </c>
    </row>
    <row r="1156" spans="1:20" ht="45" x14ac:dyDescent="0.2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6">
        <f>E1156/D1156*100</f>
        <v>107.40909090909089</v>
      </c>
      <c r="P1156" s="8">
        <f>E1156/L1156</f>
        <v>39.383333333333333</v>
      </c>
      <c r="Q1156" t="str">
        <f>LEFT(N1156,FIND("/",N1156)-1)</f>
        <v>film &amp; video</v>
      </c>
      <c r="R1156" t="str">
        <f>RIGHT(N1156, LEN(N1156)-FIND("/",N1156))</f>
        <v>shorts</v>
      </c>
      <c r="S1156" s="13">
        <f>(J1156/86400)+25569+(-6/24)</f>
        <v>42485.474768518514</v>
      </c>
      <c r="T1156" s="13">
        <f>(I1156/86400)+25569+(-6/24)</f>
        <v>42503.75</v>
      </c>
    </row>
    <row r="1157" spans="1:20" ht="60" x14ac:dyDescent="0.2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6">
        <f>E1157/D1157*100</f>
        <v>0</v>
      </c>
      <c r="P1157" s="8" t="e">
        <f>E1157/L1157</f>
        <v>#DIV/0!</v>
      </c>
      <c r="Q1157" t="str">
        <f>LEFT(N1157,FIND("/",N1157)-1)</f>
        <v>publishing</v>
      </c>
      <c r="R1157" t="str">
        <f>RIGHT(N1157, LEN(N1157)-FIND("/",N1157))</f>
        <v>fiction</v>
      </c>
      <c r="S1157" s="13">
        <f>(J1157/86400)+25569+(-6/24)</f>
        <v>42670.514039351852</v>
      </c>
      <c r="T1157" s="13">
        <f>(I1157/86400)+25569+(-6/24)</f>
        <v>42700.555706018524</v>
      </c>
    </row>
    <row r="1158" spans="1:20" ht="60" x14ac:dyDescent="0.2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6">
        <f>E1158/D1158*100</f>
        <v>2.0454545454545454</v>
      </c>
      <c r="P1158" s="8">
        <f>E1158/L1158</f>
        <v>22.5</v>
      </c>
      <c r="Q1158" t="str">
        <f>LEFT(N1158,FIND("/",N1158)-1)</f>
        <v>music</v>
      </c>
      <c r="R1158" t="str">
        <f>RIGHT(N1158, LEN(N1158)-FIND("/",N1158))</f>
        <v>jazz</v>
      </c>
      <c r="S1158" s="13">
        <f>(J1158/86400)+25569+(-6/24)</f>
        <v>41230.523113425923</v>
      </c>
      <c r="T1158" s="13">
        <f>(I1158/86400)+25569+(-6/24)</f>
        <v>41290.523113425923</v>
      </c>
    </row>
    <row r="1159" spans="1:20" ht="45" x14ac:dyDescent="0.2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>E1159/D1159*100</f>
        <v>38.636363636363633</v>
      </c>
      <c r="P1159" s="8">
        <f>E1159/L1159</f>
        <v>40.476190476190474</v>
      </c>
      <c r="Q1159" t="str">
        <f>LEFT(N1159,FIND("/",N1159)-1)</f>
        <v>games</v>
      </c>
      <c r="R1159" t="str">
        <f>RIGHT(N1159, LEN(N1159)-FIND("/",N1159))</f>
        <v>video games</v>
      </c>
      <c r="S1159" s="13">
        <f>(J1159/86400)+25569+(-6/24)</f>
        <v>41571.979849537034</v>
      </c>
      <c r="T1159" s="13">
        <f>(I1159/86400)+25569+(-6/24)</f>
        <v>41604.021516203706</v>
      </c>
    </row>
    <row r="1160" spans="1:20" ht="60" x14ac:dyDescent="0.2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6">
        <f>E1160/D1160*100</f>
        <v>111.40954545454547</v>
      </c>
      <c r="P1160" s="8">
        <f>E1160/L1160</f>
        <v>23.796213592233013</v>
      </c>
      <c r="Q1160" t="str">
        <f>LEFT(N1160,FIND("/",N1160)-1)</f>
        <v>photography</v>
      </c>
      <c r="R1160" t="str">
        <f>RIGHT(N1160, LEN(N1160)-FIND("/",N1160))</f>
        <v>photobooks</v>
      </c>
      <c r="S1160" s="13">
        <f>(J1160/86400)+25569+(-6/24)</f>
        <v>42680.22555555556</v>
      </c>
      <c r="T1160" s="13">
        <f>(I1160/86400)+25569+(-6/24)</f>
        <v>42707.75</v>
      </c>
    </row>
    <row r="1161" spans="1:20" ht="60" x14ac:dyDescent="0.2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6">
        <f>E1161/D1161*100</f>
        <v>212.40909090909091</v>
      </c>
      <c r="P1161" s="8">
        <f>E1161/L1161</f>
        <v>50.247311827956992</v>
      </c>
      <c r="Q1161" t="str">
        <f>LEFT(N1161,FIND("/",N1161)-1)</f>
        <v>music</v>
      </c>
      <c r="R1161" t="str">
        <f>RIGHT(N1161, LEN(N1161)-FIND("/",N1161))</f>
        <v>rock</v>
      </c>
      <c r="S1161" s="13">
        <f>(J1161/86400)+25569+(-6/24)</f>
        <v>42706.824976851851</v>
      </c>
      <c r="T1161" s="13">
        <f>(I1161/86400)+25569+(-6/24)</f>
        <v>42726.824976851851</v>
      </c>
    </row>
    <row r="1162" spans="1:20" ht="60" x14ac:dyDescent="0.2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6">
        <f>E1162/D1162*100</f>
        <v>107.04545454545456</v>
      </c>
      <c r="P1162" s="8">
        <f>E1162/L1162</f>
        <v>53.522727272727273</v>
      </c>
      <c r="Q1162" t="str">
        <f>LEFT(N1162,FIND("/",N1162)-1)</f>
        <v>music</v>
      </c>
      <c r="R1162" t="str">
        <f>RIGHT(N1162, LEN(N1162)-FIND("/",N1162))</f>
        <v>indie rock</v>
      </c>
      <c r="S1162" s="13">
        <f>(J1162/86400)+25569+(-6/24)</f>
        <v>41269.96497685185</v>
      </c>
      <c r="T1162" s="13">
        <f>(I1162/86400)+25569+(-6/24)</f>
        <v>41299.96497685185</v>
      </c>
    </row>
    <row r="1163" spans="1:20" ht="30" x14ac:dyDescent="0.2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6">
        <f>E1163/D1163*100</f>
        <v>146.5</v>
      </c>
      <c r="P1163" s="8">
        <f>E1163/L1163</f>
        <v>15.721951219512196</v>
      </c>
      <c r="Q1163" t="str">
        <f>LEFT(N1163,FIND("/",N1163)-1)</f>
        <v>games</v>
      </c>
      <c r="R1163" t="str">
        <f>RIGHT(N1163, LEN(N1163)-FIND("/",N1163))</f>
        <v>tabletop games</v>
      </c>
      <c r="S1163" s="13">
        <f>(J1163/86400)+25569+(-6/24)</f>
        <v>42136.50100694444</v>
      </c>
      <c r="T1163" s="13">
        <f>(I1163/86400)+25569+(-6/24)</f>
        <v>42166.50100694444</v>
      </c>
    </row>
    <row r="1164" spans="1:20" ht="45" x14ac:dyDescent="0.2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6">
        <f>E1164/D1164*100</f>
        <v>105.95454545454545</v>
      </c>
      <c r="P1164" s="8">
        <f>E1164/L1164</f>
        <v>34.791044776119406</v>
      </c>
      <c r="Q1164" t="str">
        <f>LEFT(N1164,FIND("/",N1164)-1)</f>
        <v>theater</v>
      </c>
      <c r="R1164" t="str">
        <f>RIGHT(N1164, LEN(N1164)-FIND("/",N1164))</f>
        <v>plays</v>
      </c>
      <c r="S1164" s="13">
        <f>(J1164/86400)+25569+(-6/24)</f>
        <v>41550.617673611108</v>
      </c>
      <c r="T1164" s="13">
        <f>(I1164/86400)+25569+(-6/24)</f>
        <v>41580.617673611108</v>
      </c>
    </row>
    <row r="1165" spans="1:20" ht="60" x14ac:dyDescent="0.2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6">
        <f>E1165/D1165*100</f>
        <v>100.45454545454547</v>
      </c>
      <c r="P1165" s="8">
        <f>E1165/L1165</f>
        <v>110.5</v>
      </c>
      <c r="Q1165" t="str">
        <f>LEFT(N1165,FIND("/",N1165)-1)</f>
        <v>theater</v>
      </c>
      <c r="R1165" t="str">
        <f>RIGHT(N1165, LEN(N1165)-FIND("/",N1165))</f>
        <v>plays</v>
      </c>
      <c r="S1165" s="13">
        <f>(J1165/86400)+25569+(-6/24)</f>
        <v>41808.399583333332</v>
      </c>
      <c r="T1165" s="13">
        <f>(I1165/86400)+25569+(-6/24)</f>
        <v>41868.399583333332</v>
      </c>
    </row>
    <row r="1166" spans="1:20" ht="45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>E1166/D1166*100</f>
        <v>0</v>
      </c>
      <c r="P1166" s="8" t="e">
        <f>E1166/L1166</f>
        <v>#DIV/0!</v>
      </c>
      <c r="Q1166" t="str">
        <f>LEFT(N1166,FIND("/",N1166)-1)</f>
        <v>theater</v>
      </c>
      <c r="R1166" t="str">
        <f>RIGHT(N1166, LEN(N1166)-FIND("/",N1166))</f>
        <v>plays</v>
      </c>
      <c r="S1166" s="13">
        <f>(J1166/86400)+25569+(-6/24)</f>
        <v>41793.460231481484</v>
      </c>
      <c r="T1166" s="13">
        <f>(I1166/86400)+25569+(-6/24)</f>
        <v>41823.460231481484</v>
      </c>
    </row>
    <row r="1167" spans="1:20" ht="60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E1167/D1167*100</f>
        <v>179.09909909909908</v>
      </c>
      <c r="P1167" s="8">
        <f>E1167/L1167</f>
        <v>53.729729729729726</v>
      </c>
      <c r="Q1167" t="str">
        <f>LEFT(N1167,FIND("/",N1167)-1)</f>
        <v>publishing</v>
      </c>
      <c r="R1167" t="str">
        <f>RIGHT(N1167, LEN(N1167)-FIND("/",N1167))</f>
        <v>nonfiction</v>
      </c>
      <c r="S1167" s="13">
        <f>(J1167/86400)+25569+(-6/24)</f>
        <v>41367.322280092594</v>
      </c>
      <c r="T1167" s="13">
        <f>(I1167/86400)+25569+(-6/24)</f>
        <v>41397.322280092594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E1168/D1168*100</f>
        <v>15.737410071942445</v>
      </c>
      <c r="P1168" s="8">
        <f>E1168/L1168</f>
        <v>29.166666666666668</v>
      </c>
      <c r="Q1168" t="str">
        <f>LEFT(N1168,FIND("/",N1168)-1)</f>
        <v>theater</v>
      </c>
      <c r="R1168" t="str">
        <f>RIGHT(N1168, LEN(N1168)-FIND("/",N1168))</f>
        <v>plays</v>
      </c>
      <c r="S1168" s="13">
        <f>(J1168/86400)+25569+(-6/24)</f>
        <v>42041.331307870365</v>
      </c>
      <c r="T1168" s="13">
        <f>(I1168/86400)+25569+(-6/24)</f>
        <v>42071.289641203708</v>
      </c>
    </row>
    <row r="1169" spans="1:20" ht="45" x14ac:dyDescent="0.2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>E1169/D1169*100</f>
        <v>0.44444444444444442</v>
      </c>
      <c r="P1169" s="8">
        <f>E1169/L1169</f>
        <v>10</v>
      </c>
      <c r="Q1169" t="str">
        <f>LEFT(N1169,FIND("/",N1169)-1)</f>
        <v>photography</v>
      </c>
      <c r="R1169" t="str">
        <f>RIGHT(N1169, LEN(N1169)-FIND("/",N1169))</f>
        <v>nature</v>
      </c>
      <c r="S1169" s="13">
        <f>(J1169/86400)+25569+(-6/24)</f>
        <v>41935.259652777779</v>
      </c>
      <c r="T1169" s="13">
        <f>(I1169/86400)+25569+(-6/24)</f>
        <v>41965.301319444443</v>
      </c>
    </row>
    <row r="1170" spans="1:20" ht="45" x14ac:dyDescent="0.2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>E1170/D1170*100</f>
        <v>127.82222222222221</v>
      </c>
      <c r="P1170" s="8">
        <f>E1170/L1170</f>
        <v>57.52</v>
      </c>
      <c r="Q1170" t="str">
        <f>LEFT(N1170,FIND("/",N1170)-1)</f>
        <v>theater</v>
      </c>
      <c r="R1170" t="str">
        <f>RIGHT(N1170, LEN(N1170)-FIND("/",N1170))</f>
        <v>plays</v>
      </c>
      <c r="S1170" s="13">
        <f>(J1170/86400)+25569+(-6/24)</f>
        <v>42590.222685185188</v>
      </c>
      <c r="T1170" s="13">
        <f>(I1170/86400)+25569+(-6/24)</f>
        <v>42620.222685185188</v>
      </c>
    </row>
    <row r="1171" spans="1:20" ht="45" x14ac:dyDescent="0.2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6">
        <f>E1171/D1171*100</f>
        <v>152.60869565217391</v>
      </c>
      <c r="P1171" s="8">
        <f>E1171/L1171</f>
        <v>57.540983606557376</v>
      </c>
      <c r="Q1171" t="str">
        <f>LEFT(N1171,FIND("/",N1171)-1)</f>
        <v>film &amp; video</v>
      </c>
      <c r="R1171" t="str">
        <f>RIGHT(N1171, LEN(N1171)-FIND("/",N1171))</f>
        <v>documentary</v>
      </c>
      <c r="S1171" s="13">
        <f>(J1171/86400)+25569+(-6/24)</f>
        <v>40637.61655092593</v>
      </c>
      <c r="T1171" s="13">
        <f>(I1171/86400)+25569+(-6/24)</f>
        <v>40687.916666666664</v>
      </c>
    </row>
    <row r="1172" spans="1:20" ht="60" x14ac:dyDescent="0.2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6">
        <f>E1172/D1172*100</f>
        <v>123.2608695652174</v>
      </c>
      <c r="P1172" s="8">
        <f>E1172/L1172</f>
        <v>74.60526315789474</v>
      </c>
      <c r="Q1172" t="str">
        <f>LEFT(N1172,FIND("/",N1172)-1)</f>
        <v>music</v>
      </c>
      <c r="R1172" t="str">
        <f>RIGHT(N1172, LEN(N1172)-FIND("/",N1172))</f>
        <v>rock</v>
      </c>
      <c r="S1172" s="13">
        <f>(J1172/86400)+25569+(-6/24)</f>
        <v>40665.699976851851</v>
      </c>
      <c r="T1172" s="13">
        <f>(I1172/86400)+25569+(-6/24)</f>
        <v>40691.791666666664</v>
      </c>
    </row>
    <row r="1173" spans="1:20" ht="45" x14ac:dyDescent="0.2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>E1173/D1173*100</f>
        <v>125.26086956521738</v>
      </c>
      <c r="P1173" s="8">
        <f>E1173/L1173</f>
        <v>32.011111111111113</v>
      </c>
      <c r="Q1173" t="str">
        <f>LEFT(N1173,FIND("/",N1173)-1)</f>
        <v>music</v>
      </c>
      <c r="R1173" t="str">
        <f>RIGHT(N1173, LEN(N1173)-FIND("/",N1173))</f>
        <v>pop</v>
      </c>
      <c r="S1173" s="13">
        <f>(J1173/86400)+25569+(-6/24)</f>
        <v>40592.454652777778</v>
      </c>
      <c r="T1173" s="13">
        <f>(I1173/86400)+25569+(-6/24)</f>
        <v>40622.412986111114</v>
      </c>
    </row>
    <row r="1174" spans="1:20" ht="45" x14ac:dyDescent="0.2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>E1174/D1174*100</f>
        <v>170.65217391304347</v>
      </c>
      <c r="P1174" s="8">
        <f>E1174/L1174</f>
        <v>46.176470588235297</v>
      </c>
      <c r="Q1174" t="str">
        <f>LEFT(N1174,FIND("/",N1174)-1)</f>
        <v>music</v>
      </c>
      <c r="R1174" t="str">
        <f>RIGHT(N1174, LEN(N1174)-FIND("/",N1174))</f>
        <v>indie rock</v>
      </c>
      <c r="S1174" s="13">
        <f>(J1174/86400)+25569+(-6/24)</f>
        <v>41605.618449074071</v>
      </c>
      <c r="T1174" s="13">
        <f>(I1174/86400)+25569+(-6/24)</f>
        <v>41639.041666666664</v>
      </c>
    </row>
    <row r="1175" spans="1:20" ht="60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E1175/D1175*100</f>
        <v>175.95744680851064</v>
      </c>
      <c r="P1175" s="8">
        <f>E1175/L1175</f>
        <v>56.643835616438359</v>
      </c>
      <c r="Q1175" t="str">
        <f>LEFT(N1175,FIND("/",N1175)-1)</f>
        <v>photography</v>
      </c>
      <c r="R1175" t="str">
        <f>RIGHT(N1175, LEN(N1175)-FIND("/",N1175))</f>
        <v>photobooks</v>
      </c>
      <c r="S1175" s="13">
        <f>(J1175/86400)+25569+(-6/24)</f>
        <v>41941.552384259259</v>
      </c>
      <c r="T1175" s="13">
        <f>(I1175/86400)+25569+(-6/24)</f>
        <v>41973.875</v>
      </c>
    </row>
    <row r="1176" spans="1:20" ht="45" x14ac:dyDescent="0.2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>E1176/D1176*100</f>
        <v>0</v>
      </c>
      <c r="P1176" s="8" t="e">
        <f>E1176/L1176</f>
        <v>#DIV/0!</v>
      </c>
      <c r="Q1176" t="str">
        <f>LEFT(N1176,FIND("/",N1176)-1)</f>
        <v>publishing</v>
      </c>
      <c r="R1176" t="str">
        <f>RIGHT(N1176, LEN(N1176)-FIND("/",N1176))</f>
        <v>fiction</v>
      </c>
      <c r="S1176" s="13">
        <f>(J1176/86400)+25569+(-6/24)</f>
        <v>41411.616608796292</v>
      </c>
      <c r="T1176" s="13">
        <f>(I1176/86400)+25569+(-6/24)</f>
        <v>41441.616608796292</v>
      </c>
    </row>
    <row r="1177" spans="1:20" ht="30" x14ac:dyDescent="0.2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>E1177/D1177*100</f>
        <v>100</v>
      </c>
      <c r="P1177" s="8">
        <f>E1177/L1177</f>
        <v>171.42857142857142</v>
      </c>
      <c r="Q1177" t="str">
        <f>LEFT(N1177,FIND("/",N1177)-1)</f>
        <v>music</v>
      </c>
      <c r="R1177" t="str">
        <f>RIGHT(N1177, LEN(N1177)-FIND("/",N1177))</f>
        <v>faith</v>
      </c>
      <c r="S1177" s="13">
        <f>(J1177/86400)+25569+(-6/24)</f>
        <v>42780.692476851851</v>
      </c>
      <c r="T1177" s="13">
        <f>(I1177/86400)+25569+(-6/24)</f>
        <v>42810.650810185187</v>
      </c>
    </row>
    <row r="1178" spans="1:20" ht="45" x14ac:dyDescent="0.2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6">
        <f>E1178/D1178*100</f>
        <v>105.5</v>
      </c>
      <c r="P1178" s="8">
        <f>E1178/L1178</f>
        <v>45.214285714285715</v>
      </c>
      <c r="Q1178" t="str">
        <f>LEFT(N1178,FIND("/",N1178)-1)</f>
        <v>theater</v>
      </c>
      <c r="R1178" t="str">
        <f>RIGHT(N1178, LEN(N1178)-FIND("/",N1178))</f>
        <v>spaces</v>
      </c>
      <c r="S1178" s="13">
        <f>(J1178/86400)+25569+(-6/24)</f>
        <v>42431.250069444446</v>
      </c>
      <c r="T1178" s="13">
        <f>(I1178/86400)+25569+(-6/24)</f>
        <v>42491.208402777775</v>
      </c>
    </row>
    <row r="1179" spans="1:20" ht="60" x14ac:dyDescent="0.2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>E1179/D1179*100</f>
        <v>100</v>
      </c>
      <c r="P1179" s="8">
        <f>E1179/L1179</f>
        <v>171.42857142857142</v>
      </c>
      <c r="Q1179" t="str">
        <f>LEFT(N1179,FIND("/",N1179)-1)</f>
        <v>theater</v>
      </c>
      <c r="R1179" t="str">
        <f>RIGHT(N1179, LEN(N1179)-FIND("/",N1179))</f>
        <v>plays</v>
      </c>
      <c r="S1179" s="13">
        <f>(J1179/86400)+25569+(-6/24)</f>
        <v>42661.192060185189</v>
      </c>
      <c r="T1179" s="13">
        <f>(I1179/86400)+25569+(-6/24)</f>
        <v>42691.233726851853</v>
      </c>
    </row>
    <row r="1180" spans="1:20" ht="30" x14ac:dyDescent="0.2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6">
        <f>E1180/D1180*100</f>
        <v>105.04166666666667</v>
      </c>
      <c r="P1180" s="8">
        <f>E1180/L1180</f>
        <v>70.027777777777771</v>
      </c>
      <c r="Q1180" t="str">
        <f>LEFT(N1180,FIND("/",N1180)-1)</f>
        <v>theater</v>
      </c>
      <c r="R1180" t="str">
        <f>RIGHT(N1180, LEN(N1180)-FIND("/",N1180))</f>
        <v>musical</v>
      </c>
      <c r="S1180" s="13">
        <f>(J1180/86400)+25569+(-6/24)</f>
        <v>41989.569212962961</v>
      </c>
      <c r="T1180" s="13">
        <f>(I1180/86400)+25569+(-6/24)</f>
        <v>42049.569212962961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E1181/D1181*100</f>
        <v>26.937422295897225</v>
      </c>
      <c r="P1181" s="8">
        <f>E1181/L1181</f>
        <v>46.428571428571431</v>
      </c>
      <c r="Q1181" t="str">
        <f>LEFT(N1181,FIND("/",N1181)-1)</f>
        <v>theater</v>
      </c>
      <c r="R1181" t="str">
        <f>RIGHT(N1181, LEN(N1181)-FIND("/",N1181))</f>
        <v>plays</v>
      </c>
      <c r="S1181" s="13">
        <f>(J1181/86400)+25569+(-6/24)</f>
        <v>41841.401597222226</v>
      </c>
      <c r="T1181" s="13">
        <f>(I1181/86400)+25569+(-6/24)</f>
        <v>41880.979166666664</v>
      </c>
    </row>
    <row r="1182" spans="1:20" ht="60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E1182/D1182*100</f>
        <v>105.9591836734694</v>
      </c>
      <c r="P1182" s="8">
        <f>E1182/L1182</f>
        <v>54.083333333333336</v>
      </c>
      <c r="Q1182" t="str">
        <f>LEFT(N1182,FIND("/",N1182)-1)</f>
        <v>film &amp; video</v>
      </c>
      <c r="R1182" t="str">
        <f>RIGHT(N1182, LEN(N1182)-FIND("/",N1182))</f>
        <v>documentary</v>
      </c>
      <c r="S1182" s="13">
        <f>(J1182/86400)+25569+(-6/24)</f>
        <v>42576.202731481477</v>
      </c>
      <c r="T1182" s="13">
        <f>(I1182/86400)+25569+(-6/24)</f>
        <v>42607.202731481477</v>
      </c>
    </row>
    <row r="1183" spans="1:20" ht="60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E1183/D1183*100</f>
        <v>296.87520259319291</v>
      </c>
      <c r="P1183" s="8">
        <f>E1183/L1183</f>
        <v>7.1902649656526005</v>
      </c>
      <c r="Q1183" t="str">
        <f>LEFT(N1183,FIND("/",N1183)-1)</f>
        <v>technology</v>
      </c>
      <c r="R1183" t="str">
        <f>RIGHT(N1183, LEN(N1183)-FIND("/",N1183))</f>
        <v>hardware</v>
      </c>
      <c r="S1183" s="13">
        <f>(J1183/86400)+25569+(-6/24)</f>
        <v>42199.07707175926</v>
      </c>
      <c r="T1183" s="13">
        <f>(I1183/86400)+25569+(-6/24)</f>
        <v>42231.07707175926</v>
      </c>
    </row>
    <row r="1184" spans="1:20" ht="45" x14ac:dyDescent="0.2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6">
        <f>E1184/D1184*100</f>
        <v>110.04</v>
      </c>
      <c r="P1184" s="8">
        <f>E1184/L1184</f>
        <v>41.68181818181818</v>
      </c>
      <c r="Q1184" t="str">
        <f>LEFT(N1184,FIND("/",N1184)-1)</f>
        <v>film &amp; video</v>
      </c>
      <c r="R1184" t="str">
        <f>RIGHT(N1184, LEN(N1184)-FIND("/",N1184))</f>
        <v>television</v>
      </c>
      <c r="S1184" s="13">
        <f>(J1184/86400)+25569+(-6/24)</f>
        <v>41374.807222222225</v>
      </c>
      <c r="T1184" s="13">
        <f>(I1184/86400)+25569+(-6/24)</f>
        <v>41404.807222222225</v>
      </c>
    </row>
    <row r="1185" spans="1:20" ht="45" x14ac:dyDescent="0.2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6">
        <f>E1185/D1185*100</f>
        <v>104.60000000000001</v>
      </c>
      <c r="P1185" s="8">
        <f>E1185/L1185</f>
        <v>104.6</v>
      </c>
      <c r="Q1185" t="str">
        <f>LEFT(N1185,FIND("/",N1185)-1)</f>
        <v>film &amp; video</v>
      </c>
      <c r="R1185" t="str">
        <f>RIGHT(N1185, LEN(N1185)-FIND("/",N1185))</f>
        <v>shorts</v>
      </c>
      <c r="S1185" s="13">
        <f>(J1185/86400)+25569+(-6/24)</f>
        <v>40322.289386574077</v>
      </c>
      <c r="T1185" s="13">
        <f>(I1185/86400)+25569+(-6/24)</f>
        <v>40331.820138888885</v>
      </c>
    </row>
    <row r="1186" spans="1:20" ht="60" x14ac:dyDescent="0.2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6">
        <f>E1186/D1186*100</f>
        <v>22.400000000000002</v>
      </c>
      <c r="P1186" s="8">
        <f>E1186/L1186</f>
        <v>56</v>
      </c>
      <c r="Q1186" t="str">
        <f>LEFT(N1186,FIND("/",N1186)-1)</f>
        <v>film &amp; video</v>
      </c>
      <c r="R1186" t="str">
        <f>RIGHT(N1186, LEN(N1186)-FIND("/",N1186))</f>
        <v>drama</v>
      </c>
      <c r="S1186" s="13">
        <f>(J1186/86400)+25569+(-6/24)</f>
        <v>41900.255312499998</v>
      </c>
      <c r="T1186" s="13">
        <f>(I1186/86400)+25569+(-6/24)</f>
        <v>41930.255312499998</v>
      </c>
    </row>
    <row r="1187" spans="1:20" ht="45" x14ac:dyDescent="0.2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6">
        <f>E1187/D1187*100</f>
        <v>0.12</v>
      </c>
      <c r="P1187" s="8">
        <f>E1187/L1187</f>
        <v>1</v>
      </c>
      <c r="Q1187" t="str">
        <f>LEFT(N1187,FIND("/",N1187)-1)</f>
        <v>film &amp; video</v>
      </c>
      <c r="R1187" t="str">
        <f>RIGHT(N1187, LEN(N1187)-FIND("/",N1187))</f>
        <v>drama</v>
      </c>
      <c r="S1187" s="13">
        <f>(J1187/86400)+25569+(-6/24)</f>
        <v>42375.746886574074</v>
      </c>
      <c r="T1187" s="13">
        <f>(I1187/86400)+25569+(-6/24)</f>
        <v>42435.746886574074</v>
      </c>
    </row>
    <row r="1188" spans="1:20" ht="60" x14ac:dyDescent="0.2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6">
        <f>E1188/D1188*100</f>
        <v>10.48</v>
      </c>
      <c r="P1188" s="8">
        <f>E1188/L1188</f>
        <v>32.75</v>
      </c>
      <c r="Q1188" t="str">
        <f>LEFT(N1188,FIND("/",N1188)-1)</f>
        <v>film &amp; video</v>
      </c>
      <c r="R1188" t="str">
        <f>RIGHT(N1188, LEN(N1188)-FIND("/",N1188))</f>
        <v>drama</v>
      </c>
      <c r="S1188" s="13">
        <f>(J1188/86400)+25569+(-6/24)</f>
        <v>42741.598379629635</v>
      </c>
      <c r="T1188" s="13">
        <f>(I1188/86400)+25569+(-6/24)</f>
        <v>42783.625</v>
      </c>
    </row>
    <row r="1189" spans="1:20" ht="60" x14ac:dyDescent="0.2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6">
        <f>E1189/D1189*100</f>
        <v>29.84</v>
      </c>
      <c r="P1189" s="8">
        <f>E1189/L1189</f>
        <v>93.25</v>
      </c>
      <c r="Q1189" t="str">
        <f>LEFT(N1189,FIND("/",N1189)-1)</f>
        <v>film &amp; video</v>
      </c>
      <c r="R1189" t="str">
        <f>RIGHT(N1189, LEN(N1189)-FIND("/",N1189))</f>
        <v>drama</v>
      </c>
      <c r="S1189" s="13">
        <f>(J1189/86400)+25569+(-6/24)</f>
        <v>41973.597962962958</v>
      </c>
      <c r="T1189" s="13">
        <f>(I1189/86400)+25569+(-6/24)</f>
        <v>42033.597962962958</v>
      </c>
    </row>
    <row r="1190" spans="1:20" ht="30" x14ac:dyDescent="0.2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6">
        <f>E1190/D1190*100</f>
        <v>240</v>
      </c>
      <c r="P1190" s="8">
        <f>E1190/L1190</f>
        <v>41.379310344827587</v>
      </c>
      <c r="Q1190" t="str">
        <f>LEFT(N1190,FIND("/",N1190)-1)</f>
        <v>film &amp; video</v>
      </c>
      <c r="R1190" t="str">
        <f>RIGHT(N1190, LEN(N1190)-FIND("/",N1190))</f>
        <v>documentary</v>
      </c>
      <c r="S1190" s="13">
        <f>(J1190/86400)+25569+(-6/24)</f>
        <v>40554.99800925926</v>
      </c>
      <c r="T1190" s="13">
        <f>(I1190/86400)+25569+(-6/24)</f>
        <v>40599.99800925926</v>
      </c>
    </row>
    <row r="1191" spans="1:20" ht="60" x14ac:dyDescent="0.2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6">
        <f>E1191/D1191*100</f>
        <v>126.84</v>
      </c>
      <c r="P1191" s="8">
        <f>E1191/L1191</f>
        <v>57.654545454545456</v>
      </c>
      <c r="Q1191" t="str">
        <f>LEFT(N1191,FIND("/",N1191)-1)</f>
        <v>film &amp; video</v>
      </c>
      <c r="R1191" t="str">
        <f>RIGHT(N1191, LEN(N1191)-FIND("/",N1191))</f>
        <v>documentary</v>
      </c>
      <c r="S1191" s="13">
        <f>(J1191/86400)+25569+(-6/24)</f>
        <v>41099.492800925924</v>
      </c>
      <c r="T1191" s="13">
        <f>(I1191/86400)+25569+(-6/24)</f>
        <v>41115.492800925924</v>
      </c>
    </row>
    <row r="1192" spans="1:20" ht="60" x14ac:dyDescent="0.2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6">
        <f>E1192/D1192*100</f>
        <v>5</v>
      </c>
      <c r="P1192" s="8">
        <f>E1192/L1192</f>
        <v>62.5</v>
      </c>
      <c r="Q1192" t="str">
        <f>LEFT(N1192,FIND("/",N1192)-1)</f>
        <v>film &amp; video</v>
      </c>
      <c r="R1192" t="str">
        <f>RIGHT(N1192, LEN(N1192)-FIND("/",N1192))</f>
        <v>animation</v>
      </c>
      <c r="S1192" s="13">
        <f>(J1192/86400)+25569+(-6/24)</f>
        <v>41576.584513888891</v>
      </c>
      <c r="T1192" s="13">
        <f>(I1192/86400)+25569+(-6/24)</f>
        <v>41609.626180555555</v>
      </c>
    </row>
    <row r="1193" spans="1:20" ht="60" x14ac:dyDescent="0.2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6">
        <f>E1193/D1193*100</f>
        <v>3.2804000000000002</v>
      </c>
      <c r="P1193" s="8">
        <f>E1193/L1193</f>
        <v>20.502500000000001</v>
      </c>
      <c r="Q1193" t="str">
        <f>LEFT(N1193,FIND("/",N1193)-1)</f>
        <v>film &amp; video</v>
      </c>
      <c r="R1193" t="str">
        <f>RIGHT(N1193, LEN(N1193)-FIND("/",N1193))</f>
        <v>animation</v>
      </c>
      <c r="S1193" s="13">
        <f>(J1193/86400)+25569+(-6/24)</f>
        <v>41753.508043981477</v>
      </c>
      <c r="T1193" s="13">
        <f>(I1193/86400)+25569+(-6/24)</f>
        <v>41773.508043981477</v>
      </c>
    </row>
    <row r="1194" spans="1:20" ht="60" x14ac:dyDescent="0.2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6">
        <f>E1194/D1194*100</f>
        <v>2.7199999999999998</v>
      </c>
      <c r="P1194" s="8">
        <f>E1194/L1194</f>
        <v>8.5</v>
      </c>
      <c r="Q1194" t="str">
        <f>LEFT(N1194,FIND("/",N1194)-1)</f>
        <v>technology</v>
      </c>
      <c r="R1194" t="str">
        <f>RIGHT(N1194, LEN(N1194)-FIND("/",N1194))</f>
        <v>web</v>
      </c>
      <c r="S1194" s="13">
        <f>(J1194/86400)+25569+(-6/24)</f>
        <v>42163.386828703704</v>
      </c>
      <c r="T1194" s="13">
        <f>(I1194/86400)+25569+(-6/24)</f>
        <v>42193.386828703704</v>
      </c>
    </row>
    <row r="1195" spans="1:20" ht="45" x14ac:dyDescent="0.2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6">
        <f>E1195/D1195*100</f>
        <v>0.8</v>
      </c>
      <c r="P1195" s="8">
        <f>E1195/L1195</f>
        <v>20</v>
      </c>
      <c r="Q1195" t="str">
        <f>LEFT(N1195,FIND("/",N1195)-1)</f>
        <v>technology</v>
      </c>
      <c r="R1195" t="str">
        <f>RIGHT(N1195, LEN(N1195)-FIND("/",N1195))</f>
        <v>web</v>
      </c>
      <c r="S1195" s="13">
        <f>(J1195/86400)+25569+(-6/24)</f>
        <v>42340.597361111111</v>
      </c>
      <c r="T1195" s="13">
        <f>(I1195/86400)+25569+(-6/24)</f>
        <v>42370.597361111111</v>
      </c>
    </row>
    <row r="1196" spans="1:20" ht="60" x14ac:dyDescent="0.2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6">
        <f>E1196/D1196*100</f>
        <v>0</v>
      </c>
      <c r="P1196" s="8" t="e">
        <f>E1196/L1196</f>
        <v>#DIV/0!</v>
      </c>
      <c r="Q1196" t="str">
        <f>LEFT(N1196,FIND("/",N1196)-1)</f>
        <v>technology</v>
      </c>
      <c r="R1196" t="str">
        <f>RIGHT(N1196, LEN(N1196)-FIND("/",N1196))</f>
        <v>web</v>
      </c>
      <c r="S1196" s="13">
        <f>(J1196/86400)+25569+(-6/24)</f>
        <v>42282.466296296298</v>
      </c>
      <c r="T1196" s="13">
        <f>(I1196/86400)+25569+(-6/24)</f>
        <v>42312.507962962962</v>
      </c>
    </row>
    <row r="1197" spans="1:20" ht="30" x14ac:dyDescent="0.2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6">
        <f>E1197/D1197*100</f>
        <v>34</v>
      </c>
      <c r="P1197" s="8">
        <f>E1197/L1197</f>
        <v>121.42857142857143</v>
      </c>
      <c r="Q1197" t="str">
        <f>LEFT(N1197,FIND("/",N1197)-1)</f>
        <v>technology</v>
      </c>
      <c r="R1197" t="str">
        <f>RIGHT(N1197, LEN(N1197)-FIND("/",N1197))</f>
        <v>web</v>
      </c>
      <c r="S1197" s="13">
        <f>(J1197/86400)+25569+(-6/24)</f>
        <v>41947.75209490741</v>
      </c>
      <c r="T1197" s="13">
        <f>(I1197/86400)+25569+(-6/24)</f>
        <v>41977.75209490741</v>
      </c>
    </row>
    <row r="1198" spans="1:20" ht="60" x14ac:dyDescent="0.2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6">
        <f>E1198/D1198*100</f>
        <v>139.96</v>
      </c>
      <c r="P1198" s="8">
        <f>E1198/L1198</f>
        <v>42.670731707317074</v>
      </c>
      <c r="Q1198" t="str">
        <f>LEFT(N1198,FIND("/",N1198)-1)</f>
        <v>technology</v>
      </c>
      <c r="R1198" t="str">
        <f>RIGHT(N1198, LEN(N1198)-FIND("/",N1198))</f>
        <v>wearables</v>
      </c>
      <c r="S1198" s="13">
        <f>(J1198/86400)+25569+(-6/24)</f>
        <v>41877.662187499998</v>
      </c>
      <c r="T1198" s="13">
        <f>(I1198/86400)+25569+(-6/24)</f>
        <v>41898.662187499998</v>
      </c>
    </row>
    <row r="1199" spans="1:20" ht="60" x14ac:dyDescent="0.2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6">
        <f>E1199/D1199*100</f>
        <v>0.04</v>
      </c>
      <c r="P1199" s="8">
        <f>E1199/L1199</f>
        <v>1</v>
      </c>
      <c r="Q1199" t="str">
        <f>LEFT(N1199,FIND("/",N1199)-1)</f>
        <v>technology</v>
      </c>
      <c r="R1199" t="str">
        <f>RIGHT(N1199, LEN(N1199)-FIND("/",N1199))</f>
        <v>wearables</v>
      </c>
      <c r="S1199" s="13">
        <f>(J1199/86400)+25569+(-6/24)</f>
        <v>42639.555601851855</v>
      </c>
      <c r="T1199" s="13">
        <f>(I1199/86400)+25569+(-6/24)</f>
        <v>42669.555601851855</v>
      </c>
    </row>
    <row r="1200" spans="1:20" ht="60" x14ac:dyDescent="0.2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6">
        <f>E1200/D1200*100</f>
        <v>101.4</v>
      </c>
      <c r="P1200" s="8">
        <f>E1200/L1200</f>
        <v>72.428571428571431</v>
      </c>
      <c r="Q1200" t="str">
        <f>LEFT(N1200,FIND("/",N1200)-1)</f>
        <v>publishing</v>
      </c>
      <c r="R1200" t="str">
        <f>RIGHT(N1200, LEN(N1200)-FIND("/",N1200))</f>
        <v>nonfiction</v>
      </c>
      <c r="S1200" s="13">
        <f>(J1200/86400)+25569+(-6/24)</f>
        <v>41345.792673611111</v>
      </c>
      <c r="T1200" s="13">
        <f>(I1200/86400)+25569+(-6/24)</f>
        <v>41375.792673611111</v>
      </c>
    </row>
    <row r="1201" spans="1:20" ht="60" x14ac:dyDescent="0.2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6">
        <f>E1201/D1201*100</f>
        <v>120.48</v>
      </c>
      <c r="P1201" s="8">
        <f>E1201/L1201</f>
        <v>17.822485207100591</v>
      </c>
      <c r="Q1201" t="str">
        <f>LEFT(N1201,FIND("/",N1201)-1)</f>
        <v>publishing</v>
      </c>
      <c r="R1201" t="str">
        <f>RIGHT(N1201, LEN(N1201)-FIND("/",N1201))</f>
        <v>nonfiction</v>
      </c>
      <c r="S1201" s="13">
        <f>(J1201/86400)+25569+(-6/24)</f>
        <v>41598.170046296298</v>
      </c>
      <c r="T1201" s="13">
        <f>(I1201/86400)+25569+(-6/24)</f>
        <v>41628.170046296298</v>
      </c>
    </row>
    <row r="1202" spans="1:20" ht="45" x14ac:dyDescent="0.2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6">
        <f>E1202/D1202*100</f>
        <v>101.9076</v>
      </c>
      <c r="P1202" s="8">
        <f>E1202/L1202</f>
        <v>37.466029411764708</v>
      </c>
      <c r="Q1202" t="str">
        <f>LEFT(N1202,FIND("/",N1202)-1)</f>
        <v>publishing</v>
      </c>
      <c r="R1202" t="str">
        <f>RIGHT(N1202, LEN(N1202)-FIND("/",N1202))</f>
        <v>nonfiction</v>
      </c>
      <c r="S1202" s="13">
        <f>(J1202/86400)+25569+(-6/24)</f>
        <v>41383.355057870373</v>
      </c>
      <c r="T1202" s="13">
        <f>(I1202/86400)+25569+(-6/24)</f>
        <v>41413.77847222222</v>
      </c>
    </row>
    <row r="1203" spans="1:20" ht="45" x14ac:dyDescent="0.2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6">
        <f>E1203/D1203*100</f>
        <v>102</v>
      </c>
      <c r="P1203" s="8">
        <f>E1203/L1203</f>
        <v>134.21052631578948</v>
      </c>
      <c r="Q1203" t="str">
        <f>LEFT(N1203,FIND("/",N1203)-1)</f>
        <v>publishing</v>
      </c>
      <c r="R1203" t="str">
        <f>RIGHT(N1203, LEN(N1203)-FIND("/",N1203))</f>
        <v>nonfiction</v>
      </c>
      <c r="S1203" s="13">
        <f>(J1203/86400)+25569+(-6/24)</f>
        <v>40429.586435185185</v>
      </c>
      <c r="T1203" s="13">
        <f>(I1203/86400)+25569+(-6/24)</f>
        <v>40459.586435185185</v>
      </c>
    </row>
    <row r="1204" spans="1:20" ht="60" x14ac:dyDescent="0.2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6">
        <f>E1204/D1204*100</f>
        <v>0</v>
      </c>
      <c r="P1204" s="8" t="e">
        <f>E1204/L1204</f>
        <v>#DIV/0!</v>
      </c>
      <c r="Q1204" t="str">
        <f>LEFT(N1204,FIND("/",N1204)-1)</f>
        <v>publishing</v>
      </c>
      <c r="R1204" t="str">
        <f>RIGHT(N1204, LEN(N1204)-FIND("/",N1204))</f>
        <v>fiction</v>
      </c>
      <c r="S1204" s="13">
        <f>(J1204/86400)+25569+(-6/24)</f>
        <v>41593.957060185188</v>
      </c>
      <c r="T1204" s="13">
        <f>(I1204/86400)+25569+(-6/24)</f>
        <v>41623.957060185188</v>
      </c>
    </row>
    <row r="1205" spans="1:20" ht="30" x14ac:dyDescent="0.2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6">
        <f>E1205/D1205*100</f>
        <v>100.44440000000002</v>
      </c>
      <c r="P1205" s="8">
        <f>E1205/L1205</f>
        <v>41.851833333333339</v>
      </c>
      <c r="Q1205" t="str">
        <f>LEFT(N1205,FIND("/",N1205)-1)</f>
        <v>music</v>
      </c>
      <c r="R1205" t="str">
        <f>RIGHT(N1205, LEN(N1205)-FIND("/",N1205))</f>
        <v>rock</v>
      </c>
      <c r="S1205" s="13">
        <f>(J1205/86400)+25569+(-6/24)</f>
        <v>41555.62364583333</v>
      </c>
      <c r="T1205" s="13">
        <f>(I1205/86400)+25569+(-6/24)</f>
        <v>41585.665312500001</v>
      </c>
    </row>
    <row r="1206" spans="1:20" ht="45" x14ac:dyDescent="0.2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6">
        <f>E1206/D1206*100</f>
        <v>121.8</v>
      </c>
      <c r="P1206" s="8">
        <f>E1206/L1206</f>
        <v>49.112903225806448</v>
      </c>
      <c r="Q1206" t="str">
        <f>LEFT(N1206,FIND("/",N1206)-1)</f>
        <v>music</v>
      </c>
      <c r="R1206" t="str">
        <f>RIGHT(N1206, LEN(N1206)-FIND("/",N1206))</f>
        <v>rock</v>
      </c>
      <c r="S1206" s="13">
        <f>(J1206/86400)+25569+(-6/24)</f>
        <v>41730.748402777775</v>
      </c>
      <c r="T1206" s="13">
        <f>(I1206/86400)+25569+(-6/24)</f>
        <v>41760.748402777775</v>
      </c>
    </row>
    <row r="1207" spans="1:20" ht="45" x14ac:dyDescent="0.2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6">
        <f>E1207/D1207*100</f>
        <v>104.32</v>
      </c>
      <c r="P1207" s="8">
        <f>E1207/L1207</f>
        <v>66.871794871794876</v>
      </c>
      <c r="Q1207" t="str">
        <f>LEFT(N1207,FIND("/",N1207)-1)</f>
        <v>music</v>
      </c>
      <c r="R1207" t="str">
        <f>RIGHT(N1207, LEN(N1207)-FIND("/",N1207))</f>
        <v>metal</v>
      </c>
      <c r="S1207" s="13">
        <f>(J1207/86400)+25569+(-6/24)</f>
        <v>41526.34239583333</v>
      </c>
      <c r="T1207" s="13">
        <f>(I1207/86400)+25569+(-6/24)</f>
        <v>41560.915972222225</v>
      </c>
    </row>
    <row r="1208" spans="1:20" ht="60" x14ac:dyDescent="0.2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>E1208/D1208*100</f>
        <v>2.8000000000000003</v>
      </c>
      <c r="P1208" s="8">
        <f>E1208/L1208</f>
        <v>35</v>
      </c>
      <c r="Q1208" t="str">
        <f>LEFT(N1208,FIND("/",N1208)-1)</f>
        <v>music</v>
      </c>
      <c r="R1208" t="str">
        <f>RIGHT(N1208, LEN(N1208)-FIND("/",N1208))</f>
        <v>indie rock</v>
      </c>
      <c r="S1208" s="13">
        <f>(J1208/86400)+25569+(-6/24)</f>
        <v>40878.508217592593</v>
      </c>
      <c r="T1208" s="13">
        <f>(I1208/86400)+25569+(-6/24)</f>
        <v>40923.508217592593</v>
      </c>
    </row>
    <row r="1209" spans="1:20" ht="45" x14ac:dyDescent="0.2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6">
        <f>E1209/D1209*100</f>
        <v>0</v>
      </c>
      <c r="P1209" s="8" t="e">
        <f>E1209/L1209</f>
        <v>#DIV/0!</v>
      </c>
      <c r="Q1209" t="str">
        <f>LEFT(N1209,FIND("/",N1209)-1)</f>
        <v>music</v>
      </c>
      <c r="R1209" t="str">
        <f>RIGHT(N1209, LEN(N1209)-FIND("/",N1209))</f>
        <v>jazz</v>
      </c>
      <c r="S1209" s="13">
        <f>(J1209/86400)+25569+(-6/24)</f>
        <v>40340.551562499997</v>
      </c>
      <c r="T1209" s="13">
        <f>(I1209/86400)+25569+(-6/24)</f>
        <v>40385.957638888889</v>
      </c>
    </row>
    <row r="1210" spans="1:20" ht="60" x14ac:dyDescent="0.2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6">
        <f>E1210/D1210*100</f>
        <v>28.48</v>
      </c>
      <c r="P1210" s="8">
        <f>E1210/L1210</f>
        <v>19.243243243243242</v>
      </c>
      <c r="Q1210" t="str">
        <f>LEFT(N1210,FIND("/",N1210)-1)</f>
        <v>technology</v>
      </c>
      <c r="R1210" t="str">
        <f>RIGHT(N1210, LEN(N1210)-FIND("/",N1210))</f>
        <v>wearables</v>
      </c>
      <c r="S1210" s="13">
        <f>(J1210/86400)+25569+(-6/24)</f>
        <v>42373.462418981479</v>
      </c>
      <c r="T1210" s="13">
        <f>(I1210/86400)+25569+(-6/24)</f>
        <v>42411.462418981479</v>
      </c>
    </row>
    <row r="1211" spans="1:20" ht="30" x14ac:dyDescent="0.2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6">
        <f>E1211/D1211*100</f>
        <v>0</v>
      </c>
      <c r="P1211" s="8" t="e">
        <f>E1211/L1211</f>
        <v>#DIV/0!</v>
      </c>
      <c r="Q1211" t="str">
        <f>LEFT(N1211,FIND("/",N1211)-1)</f>
        <v>journalism</v>
      </c>
      <c r="R1211" t="str">
        <f>RIGHT(N1211, LEN(N1211)-FIND("/",N1211))</f>
        <v>audio</v>
      </c>
      <c r="S1211" s="13">
        <f>(J1211/86400)+25569+(-6/24)</f>
        <v>42231.5471875</v>
      </c>
      <c r="T1211" s="13">
        <f>(I1211/86400)+25569+(-6/24)</f>
        <v>42261.5471875</v>
      </c>
    </row>
    <row r="1212" spans="1:20" ht="60" x14ac:dyDescent="0.2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6">
        <f>E1212/D1212*100</f>
        <v>0</v>
      </c>
      <c r="P1212" s="8" t="e">
        <f>E1212/L1212</f>
        <v>#DIV/0!</v>
      </c>
      <c r="Q1212" t="str">
        <f>LEFT(N1212,FIND("/",N1212)-1)</f>
        <v>journalism</v>
      </c>
      <c r="R1212" t="str">
        <f>RIGHT(N1212, LEN(N1212)-FIND("/",N1212))</f>
        <v>audio</v>
      </c>
      <c r="S1212" s="13">
        <f>(J1212/86400)+25569+(-6/24)</f>
        <v>41831.601840277777</v>
      </c>
      <c r="T1212" s="13">
        <f>(I1212/86400)+25569+(-6/24)</f>
        <v>41861.666666666664</v>
      </c>
    </row>
    <row r="1213" spans="1:20" ht="60" x14ac:dyDescent="0.2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6">
        <f>E1213/D1213*100</f>
        <v>0.04</v>
      </c>
      <c r="P1213" s="8">
        <f>E1213/L1213</f>
        <v>1</v>
      </c>
      <c r="Q1213" t="str">
        <f>LEFT(N1213,FIND("/",N1213)-1)</f>
        <v>games</v>
      </c>
      <c r="R1213" t="str">
        <f>RIGHT(N1213, LEN(N1213)-FIND("/",N1213))</f>
        <v>video games</v>
      </c>
      <c r="S1213" s="13">
        <f>(J1213/86400)+25569+(-6/24)</f>
        <v>42346.953587962962</v>
      </c>
      <c r="T1213" s="13">
        <f>(I1213/86400)+25569+(-6/24)</f>
        <v>42376.953587962962</v>
      </c>
    </row>
    <row r="1214" spans="1:20" ht="30" x14ac:dyDescent="0.2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6">
        <f>E1214/D1214*100</f>
        <v>10.08</v>
      </c>
      <c r="P1214" s="8">
        <f>E1214/L1214</f>
        <v>42</v>
      </c>
      <c r="Q1214" t="str">
        <f>LEFT(N1214,FIND("/",N1214)-1)</f>
        <v>food</v>
      </c>
      <c r="R1214" t="str">
        <f>RIGHT(N1214, LEN(N1214)-FIND("/",N1214))</f>
        <v>food trucks</v>
      </c>
      <c r="S1214" s="13">
        <f>(J1214/86400)+25569+(-6/24)</f>
        <v>42317.704571759255</v>
      </c>
      <c r="T1214" s="13">
        <f>(I1214/86400)+25569+(-6/24)</f>
        <v>42377.704571759255</v>
      </c>
    </row>
    <row r="1215" spans="1:20" ht="60" x14ac:dyDescent="0.2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6">
        <f>E1215/D1215*100</f>
        <v>4</v>
      </c>
      <c r="P1215" s="8">
        <f>E1215/L1215</f>
        <v>33.333333333333336</v>
      </c>
      <c r="Q1215" t="str">
        <f>LEFT(N1215,FIND("/",N1215)-1)</f>
        <v>food</v>
      </c>
      <c r="R1215" t="str">
        <f>RIGHT(N1215, LEN(N1215)-FIND("/",N1215))</f>
        <v>food trucks</v>
      </c>
      <c r="S1215" s="13">
        <f>(J1215/86400)+25569+(-6/24)</f>
        <v>42656.61137731481</v>
      </c>
      <c r="T1215" s="13">
        <f>(I1215/86400)+25569+(-6/24)</f>
        <v>42675.915972222225</v>
      </c>
    </row>
    <row r="1216" spans="1:20" ht="60" x14ac:dyDescent="0.2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6">
        <f>E1216/D1216*100</f>
        <v>129.04</v>
      </c>
      <c r="P1216" s="8">
        <f>E1216/L1216</f>
        <v>38.867469879518069</v>
      </c>
      <c r="Q1216" t="str">
        <f>LEFT(N1216,FIND("/",N1216)-1)</f>
        <v>photography</v>
      </c>
      <c r="R1216" t="str">
        <f>RIGHT(N1216, LEN(N1216)-FIND("/",N1216))</f>
        <v>photobooks</v>
      </c>
      <c r="S1216" s="13">
        <f>(J1216/86400)+25569+(-6/24)</f>
        <v>42318.700173611112</v>
      </c>
      <c r="T1216" s="13">
        <f>(I1216/86400)+25569+(-6/24)</f>
        <v>42334.791666666672</v>
      </c>
    </row>
    <row r="1217" spans="1:20" ht="30" x14ac:dyDescent="0.2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6">
        <f>E1217/D1217*100</f>
        <v>0</v>
      </c>
      <c r="P1217" s="8" t="e">
        <f>E1217/L1217</f>
        <v>#DIV/0!</v>
      </c>
      <c r="Q1217" t="str">
        <f>LEFT(N1217,FIND("/",N1217)-1)</f>
        <v>music</v>
      </c>
      <c r="R1217" t="str">
        <f>RIGHT(N1217, LEN(N1217)-FIND("/",N1217))</f>
        <v>world music</v>
      </c>
      <c r="S1217" s="13">
        <f>(J1217/86400)+25569+(-6/24)</f>
        <v>41110.430138888885</v>
      </c>
      <c r="T1217" s="13">
        <f>(I1217/86400)+25569+(-6/24)</f>
        <v>41118.416666666664</v>
      </c>
    </row>
    <row r="1218" spans="1:20" ht="30" x14ac:dyDescent="0.2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6">
        <f>E1218/D1218*100</f>
        <v>0</v>
      </c>
      <c r="P1218" s="8" t="e">
        <f>E1218/L1218</f>
        <v>#DIV/0!</v>
      </c>
      <c r="Q1218" t="str">
        <f>LEFT(N1218,FIND("/",N1218)-1)</f>
        <v>music</v>
      </c>
      <c r="R1218" t="str">
        <f>RIGHT(N1218, LEN(N1218)-FIND("/",N1218))</f>
        <v>world music</v>
      </c>
      <c r="S1218" s="13">
        <f>(J1218/86400)+25569+(-6/24)</f>
        <v>40883.712581018517</v>
      </c>
      <c r="T1218" s="13">
        <f>(I1218/86400)+25569+(-6/24)</f>
        <v>40913.712581018517</v>
      </c>
    </row>
    <row r="1219" spans="1:20" ht="45" x14ac:dyDescent="0.2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6">
        <f>E1219/D1219*100</f>
        <v>151.63999999999999</v>
      </c>
      <c r="P1219" s="8">
        <f>E1219/L1219</f>
        <v>64.254237288135599</v>
      </c>
      <c r="Q1219" t="str">
        <f>LEFT(N1219,FIND("/",N1219)-1)</f>
        <v>music</v>
      </c>
      <c r="R1219" t="str">
        <f>RIGHT(N1219, LEN(N1219)-FIND("/",N1219))</f>
        <v>rock</v>
      </c>
      <c r="S1219" s="13">
        <f>(J1219/86400)+25569+(-6/24)</f>
        <v>41767.406863425924</v>
      </c>
      <c r="T1219" s="13">
        <f>(I1219/86400)+25569+(-6/24)</f>
        <v>41803.040972222225</v>
      </c>
    </row>
    <row r="1220" spans="1:20" ht="45" x14ac:dyDescent="0.2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6">
        <f>E1220/D1220*100</f>
        <v>104.24</v>
      </c>
      <c r="P1220" s="8">
        <f>E1220/L1220</f>
        <v>27.145833333333332</v>
      </c>
      <c r="Q1220" t="str">
        <f>LEFT(N1220,FIND("/",N1220)-1)</f>
        <v>music</v>
      </c>
      <c r="R1220" t="str">
        <f>RIGHT(N1220, LEN(N1220)-FIND("/",N1220))</f>
        <v>rock</v>
      </c>
      <c r="S1220" s="13">
        <f>(J1220/86400)+25569+(-6/24)</f>
        <v>41766.720648148148</v>
      </c>
      <c r="T1220" s="13">
        <f>(I1220/86400)+25569+(-6/24)</f>
        <v>41798.915972222225</v>
      </c>
    </row>
    <row r="1221" spans="1:20" ht="60" x14ac:dyDescent="0.2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6">
        <f>E1221/D1221*100</f>
        <v>101.96000000000001</v>
      </c>
      <c r="P1221" s="8">
        <f>E1221/L1221</f>
        <v>39.828125</v>
      </c>
      <c r="Q1221" t="str">
        <f>LEFT(N1221,FIND("/",N1221)-1)</f>
        <v>theater</v>
      </c>
      <c r="R1221" t="str">
        <f>RIGHT(N1221, LEN(N1221)-FIND("/",N1221))</f>
        <v>plays</v>
      </c>
      <c r="S1221" s="13">
        <f>(J1221/86400)+25569+(-6/24)</f>
        <v>42184.322881944448</v>
      </c>
      <c r="T1221" s="13">
        <f>(I1221/86400)+25569+(-6/24)</f>
        <v>42214.458333333328</v>
      </c>
    </row>
    <row r="1222" spans="1:20" ht="45" x14ac:dyDescent="0.2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6">
        <f>E1222/D1222*100</f>
        <v>100</v>
      </c>
      <c r="P1222" s="8">
        <f>E1222/L1222</f>
        <v>50</v>
      </c>
      <c r="Q1222" t="str">
        <f>LEFT(N1222,FIND("/",N1222)-1)</f>
        <v>theater</v>
      </c>
      <c r="R1222" t="str">
        <f>RIGHT(N1222, LEN(N1222)-FIND("/",N1222))</f>
        <v>plays</v>
      </c>
      <c r="S1222" s="13">
        <f>(J1222/86400)+25569+(-6/24)</f>
        <v>42674.807997685188</v>
      </c>
      <c r="T1222" s="13">
        <f>(I1222/86400)+25569+(-6/24)</f>
        <v>42704.849664351852</v>
      </c>
    </row>
    <row r="1223" spans="1:20" ht="60" x14ac:dyDescent="0.2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6">
        <f>E1223/D1223*100</f>
        <v>0</v>
      </c>
      <c r="P1223" s="8" t="e">
        <f>E1223/L1223</f>
        <v>#DIV/0!</v>
      </c>
      <c r="Q1223" t="str">
        <f>LEFT(N1223,FIND("/",N1223)-1)</f>
        <v>technology</v>
      </c>
      <c r="R1223" t="str">
        <f>RIGHT(N1223, LEN(N1223)-FIND("/",N1223))</f>
        <v>wearables</v>
      </c>
      <c r="S1223" s="13">
        <f>(J1223/86400)+25569+(-6/24)</f>
        <v>41805.856770833336</v>
      </c>
      <c r="T1223" s="13">
        <f>(I1223/86400)+25569+(-6/24)</f>
        <v>41835.856770833336</v>
      </c>
    </row>
    <row r="1224" spans="1:20" ht="60" x14ac:dyDescent="0.2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6">
        <f>E1224/D1224*100</f>
        <v>102.2</v>
      </c>
      <c r="P1224" s="8">
        <f>E1224/L1224</f>
        <v>82.41935483870968</v>
      </c>
      <c r="Q1224" t="str">
        <f>LEFT(N1224,FIND("/",N1224)-1)</f>
        <v>publishing</v>
      </c>
      <c r="R1224" t="str">
        <f>RIGHT(N1224, LEN(N1224)-FIND("/",N1224))</f>
        <v>nonfiction</v>
      </c>
      <c r="S1224" s="13">
        <f>(J1224/86400)+25569+(-6/24)</f>
        <v>42040.388020833328</v>
      </c>
      <c r="T1224" s="13">
        <f>(I1224/86400)+25569+(-6/24)</f>
        <v>42070.388020833328</v>
      </c>
    </row>
    <row r="1225" spans="1:20" ht="60" x14ac:dyDescent="0.2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6">
        <f>E1225/D1225*100</f>
        <v>122.67999999999999</v>
      </c>
      <c r="P1225" s="8">
        <f>E1225/L1225</f>
        <v>25.347107438016529</v>
      </c>
      <c r="Q1225" t="str">
        <f>LEFT(N1225,FIND("/",N1225)-1)</f>
        <v>publishing</v>
      </c>
      <c r="R1225" t="str">
        <f>RIGHT(N1225, LEN(N1225)-FIND("/",N1225))</f>
        <v>nonfiction</v>
      </c>
      <c r="S1225" s="13">
        <f>(J1225/86400)+25569+(-6/24)</f>
        <v>41213.004687499997</v>
      </c>
      <c r="T1225" s="13">
        <f>(I1225/86400)+25569+(-6/24)</f>
        <v>41243.166666666664</v>
      </c>
    </row>
    <row r="1226" spans="1:20" ht="45" x14ac:dyDescent="0.2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6">
        <f>E1226/D1226*100</f>
        <v>113.64000000000001</v>
      </c>
      <c r="P1226" s="8">
        <f>E1226/L1226</f>
        <v>27.317307692307693</v>
      </c>
      <c r="Q1226" t="str">
        <f>LEFT(N1226,FIND("/",N1226)-1)</f>
        <v>music</v>
      </c>
      <c r="R1226" t="str">
        <f>RIGHT(N1226, LEN(N1226)-FIND("/",N1226))</f>
        <v>rock</v>
      </c>
      <c r="S1226" s="13">
        <f>(J1226/86400)+25569+(-6/24)</f>
        <v>42400.904930555553</v>
      </c>
      <c r="T1226" s="13">
        <f>(I1226/86400)+25569+(-6/24)</f>
        <v>42431.904930555553</v>
      </c>
    </row>
    <row r="1227" spans="1:20" ht="60" x14ac:dyDescent="0.2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6">
        <f>E1227/D1227*100</f>
        <v>496.52000000000004</v>
      </c>
      <c r="P1227" s="8">
        <f>E1227/L1227</f>
        <v>51.720833333333331</v>
      </c>
      <c r="Q1227" t="str">
        <f>LEFT(N1227,FIND("/",N1227)-1)</f>
        <v>music</v>
      </c>
      <c r="R1227" t="str">
        <f>RIGHT(N1227, LEN(N1227)-FIND("/",N1227))</f>
        <v>rock</v>
      </c>
      <c r="S1227" s="13">
        <f>(J1227/86400)+25569+(-6/24)</f>
        <v>41399.74622685185</v>
      </c>
      <c r="T1227" s="13">
        <f>(I1227/86400)+25569+(-6/24)</f>
        <v>41420.74622685185</v>
      </c>
    </row>
    <row r="1228" spans="1:20" ht="60" x14ac:dyDescent="0.2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>E1228/D1228*100</f>
        <v>109.16</v>
      </c>
      <c r="P1228" s="8">
        <f>E1228/L1228</f>
        <v>24.150442477876105</v>
      </c>
      <c r="Q1228" t="str">
        <f>LEFT(N1228,FIND("/",N1228)-1)</f>
        <v>music</v>
      </c>
      <c r="R1228" t="str">
        <f>RIGHT(N1228, LEN(N1228)-FIND("/",N1228))</f>
        <v>rock</v>
      </c>
      <c r="S1228" s="13">
        <f>(J1228/86400)+25569+(-6/24)</f>
        <v>42064.803368055553</v>
      </c>
      <c r="T1228" s="13">
        <f>(I1228/86400)+25569+(-6/24)</f>
        <v>42124.761701388888</v>
      </c>
    </row>
    <row r="1229" spans="1:20" ht="45" x14ac:dyDescent="0.2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6">
        <f>E1229/D1229*100</f>
        <v>4</v>
      </c>
      <c r="P1229" s="8">
        <f>E1229/L1229</f>
        <v>100</v>
      </c>
      <c r="Q1229" t="str">
        <f>LEFT(N1229,FIND("/",N1229)-1)</f>
        <v>photography</v>
      </c>
      <c r="R1229" t="str">
        <f>RIGHT(N1229, LEN(N1229)-FIND("/",N1229))</f>
        <v>nature</v>
      </c>
      <c r="S1229" s="13">
        <f>(J1229/86400)+25569+(-6/24)</f>
        <v>41871.40315972222</v>
      </c>
      <c r="T1229" s="13">
        <f>(I1229/86400)+25569+(-6/24)</f>
        <v>41902.40315972222</v>
      </c>
    </row>
    <row r="1230" spans="1:20" ht="60" x14ac:dyDescent="0.2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6">
        <f>E1230/D1230*100</f>
        <v>3.7600000000000002</v>
      </c>
      <c r="P1230" s="8">
        <f>E1230/L1230</f>
        <v>23.5</v>
      </c>
      <c r="Q1230" t="str">
        <f>LEFT(N1230,FIND("/",N1230)-1)</f>
        <v>photography</v>
      </c>
      <c r="R1230" t="str">
        <f>RIGHT(N1230, LEN(N1230)-FIND("/",N1230))</f>
        <v>nature</v>
      </c>
      <c r="S1230" s="13">
        <f>(J1230/86400)+25569+(-6/24)</f>
        <v>41935.770752314813</v>
      </c>
      <c r="T1230" s="13">
        <f>(I1230/86400)+25569+(-6/24)</f>
        <v>41955.812418981484</v>
      </c>
    </row>
    <row r="1231" spans="1:20" ht="60" x14ac:dyDescent="0.2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6">
        <f>E1231/D1231*100</f>
        <v>5</v>
      </c>
      <c r="P1231" s="8">
        <f>E1231/L1231</f>
        <v>41.666666666666664</v>
      </c>
      <c r="Q1231" t="str">
        <f>LEFT(N1231,FIND("/",N1231)-1)</f>
        <v>publishing</v>
      </c>
      <c r="R1231" t="str">
        <f>RIGHT(N1231, LEN(N1231)-FIND("/",N1231))</f>
        <v>art books</v>
      </c>
      <c r="S1231" s="13">
        <f>(J1231/86400)+25569+(-6/24)</f>
        <v>42403.783090277779</v>
      </c>
      <c r="T1231" s="13">
        <f>(I1231/86400)+25569+(-6/24)</f>
        <v>42428.749305555553</v>
      </c>
    </row>
    <row r="1232" spans="1:20" ht="45" x14ac:dyDescent="0.2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6">
        <f>E1232/D1232*100</f>
        <v>108.2492</v>
      </c>
      <c r="P1232" s="8">
        <f>E1232/L1232</f>
        <v>48.325535714285714</v>
      </c>
      <c r="Q1232" t="str">
        <f>LEFT(N1232,FIND("/",N1232)-1)</f>
        <v>music</v>
      </c>
      <c r="R1232" t="str">
        <f>RIGHT(N1232, LEN(N1232)-FIND("/",N1232))</f>
        <v>rock</v>
      </c>
      <c r="S1232" s="13">
        <f>(J1232/86400)+25569+(-6/24)</f>
        <v>40637.842974537038</v>
      </c>
      <c r="T1232" s="13">
        <f>(I1232/86400)+25569+(-6/24)</f>
        <v>40667.842974537038</v>
      </c>
    </row>
    <row r="1233" spans="1:20" ht="30" x14ac:dyDescent="0.2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6">
        <f>E1233/D1233*100</f>
        <v>101.4</v>
      </c>
      <c r="P1233" s="8">
        <f>E1233/L1233</f>
        <v>97.5</v>
      </c>
      <c r="Q1233" t="str">
        <f>LEFT(N1233,FIND("/",N1233)-1)</f>
        <v>music</v>
      </c>
      <c r="R1233" t="str">
        <f>RIGHT(N1233, LEN(N1233)-FIND("/",N1233))</f>
        <v>pop</v>
      </c>
      <c r="S1233" s="13">
        <f>(J1233/86400)+25569+(-6/24)</f>
        <v>41962.346574074079</v>
      </c>
      <c r="T1233" s="13">
        <f>(I1233/86400)+25569+(-6/24)</f>
        <v>41992.346574074079</v>
      </c>
    </row>
    <row r="1234" spans="1:20" ht="45" x14ac:dyDescent="0.2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6">
        <f>E1234/D1234*100</f>
        <v>122.40879999999999</v>
      </c>
      <c r="P1234" s="8">
        <f>E1234/L1234</f>
        <v>34.384494382022467</v>
      </c>
      <c r="Q1234" t="str">
        <f>LEFT(N1234,FIND("/",N1234)-1)</f>
        <v>music</v>
      </c>
      <c r="R1234" t="str">
        <f>RIGHT(N1234, LEN(N1234)-FIND("/",N1234))</f>
        <v>pop</v>
      </c>
      <c r="S1234" s="13">
        <f>(J1234/86400)+25569+(-6/24)</f>
        <v>40939.511782407411</v>
      </c>
      <c r="T1234" s="13">
        <f>(I1234/86400)+25569+(-6/24)</f>
        <v>40983.915972222225</v>
      </c>
    </row>
    <row r="1235" spans="1:20" ht="45" x14ac:dyDescent="0.2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6">
        <f>E1235/D1235*100</f>
        <v>160.88</v>
      </c>
      <c r="P1235" s="8">
        <f>E1235/L1235</f>
        <v>41.04081632653061</v>
      </c>
      <c r="Q1235" t="str">
        <f>LEFT(N1235,FIND("/",N1235)-1)</f>
        <v>music</v>
      </c>
      <c r="R1235" t="str">
        <f>RIGHT(N1235, LEN(N1235)-FIND("/",N1235))</f>
        <v>pop</v>
      </c>
      <c r="S1235" s="13">
        <f>(J1235/86400)+25569+(-6/24)</f>
        <v>41331.003159722226</v>
      </c>
      <c r="T1235" s="13">
        <f>(I1235/86400)+25569+(-6/24)</f>
        <v>41360.961493055554</v>
      </c>
    </row>
    <row r="1236" spans="1:20" ht="45" x14ac:dyDescent="0.2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6">
        <f>E1236/D1236*100</f>
        <v>25.4</v>
      </c>
      <c r="P1236" s="8">
        <f>E1236/L1236</f>
        <v>57.727272727272727</v>
      </c>
      <c r="Q1236" t="str">
        <f>LEFT(N1236,FIND("/",N1236)-1)</f>
        <v>music</v>
      </c>
      <c r="R1236" t="str">
        <f>RIGHT(N1236, LEN(N1236)-FIND("/",N1236))</f>
        <v>faith</v>
      </c>
      <c r="S1236" s="13">
        <f>(J1236/86400)+25569+(-6/24)</f>
        <v>42801.18104166667</v>
      </c>
      <c r="T1236" s="13">
        <f>(I1236/86400)+25569+(-6/24)</f>
        <v>42831.139374999999</v>
      </c>
    </row>
    <row r="1237" spans="1:20" ht="60" x14ac:dyDescent="0.2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>E1237/D1237*100</f>
        <v>45.92</v>
      </c>
      <c r="P1237" s="8">
        <f>E1237/L1237</f>
        <v>88.307692307692307</v>
      </c>
      <c r="Q1237" t="str">
        <f>LEFT(N1237,FIND("/",N1237)-1)</f>
        <v>photography</v>
      </c>
      <c r="R1237" t="str">
        <f>RIGHT(N1237, LEN(N1237)-FIND("/",N1237))</f>
        <v>photobooks</v>
      </c>
      <c r="S1237" s="13">
        <f>(J1237/86400)+25569+(-6/24)</f>
        <v>41929.968657407408</v>
      </c>
      <c r="T1237" s="13">
        <f>(I1237/86400)+25569+(-6/24)</f>
        <v>41972.374305555553</v>
      </c>
    </row>
    <row r="1238" spans="1:20" ht="45" x14ac:dyDescent="0.2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6">
        <f>E1238/D1238*100</f>
        <v>134.88999999999999</v>
      </c>
      <c r="P1238" s="8">
        <f>E1238/L1238</f>
        <v>59.162280701754383</v>
      </c>
      <c r="Q1238" t="str">
        <f>LEFT(N1238,FIND("/",N1238)-1)</f>
        <v>music</v>
      </c>
      <c r="R1238" t="str">
        <f>RIGHT(N1238, LEN(N1238)-FIND("/",N1238))</f>
        <v>rock</v>
      </c>
      <c r="S1238" s="13">
        <f>(J1238/86400)+25569+(-6/24)</f>
        <v>40926.069062499999</v>
      </c>
      <c r="T1238" s="13">
        <f>(I1238/86400)+25569+(-6/24)</f>
        <v>40971.069062499999</v>
      </c>
    </row>
    <row r="1239" spans="1:20" ht="60" x14ac:dyDescent="0.2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6">
        <f>E1239/D1239*100</f>
        <v>120.88000000000001</v>
      </c>
      <c r="P1239" s="8">
        <f>E1239/L1239</f>
        <v>79.526315789473685</v>
      </c>
      <c r="Q1239" t="str">
        <f>LEFT(N1239,FIND("/",N1239)-1)</f>
        <v>music</v>
      </c>
      <c r="R1239" t="str">
        <f>RIGHT(N1239, LEN(N1239)-FIND("/",N1239))</f>
        <v>rock</v>
      </c>
      <c r="S1239" s="13">
        <f>(J1239/86400)+25569+(-6/24)</f>
        <v>42093.986481481479</v>
      </c>
      <c r="T1239" s="13">
        <f>(I1239/86400)+25569+(-6/24)</f>
        <v>42114.986481481479</v>
      </c>
    </row>
    <row r="1240" spans="1:20" ht="45" x14ac:dyDescent="0.2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6">
        <f>E1240/D1240*100</f>
        <v>0.4</v>
      </c>
      <c r="P1240" s="8">
        <f>E1240/L1240</f>
        <v>5</v>
      </c>
      <c r="Q1240" t="str">
        <f>LEFT(N1240,FIND("/",N1240)-1)</f>
        <v>games</v>
      </c>
      <c r="R1240" t="str">
        <f>RIGHT(N1240, LEN(N1240)-FIND("/",N1240))</f>
        <v>mobile games</v>
      </c>
      <c r="S1240" s="13">
        <f>(J1240/86400)+25569+(-6/24)</f>
        <v>41772.547280092593</v>
      </c>
      <c r="T1240" s="13">
        <f>(I1240/86400)+25569+(-6/24)</f>
        <v>41802.547280092593</v>
      </c>
    </row>
    <row r="1241" spans="1:20" ht="60" x14ac:dyDescent="0.2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6">
        <f>E1241/D1241*100</f>
        <v>166.08</v>
      </c>
      <c r="P1241" s="8">
        <f>E1241/L1241</f>
        <v>46.651685393258425</v>
      </c>
      <c r="Q1241" t="str">
        <f>LEFT(N1241,FIND("/",N1241)-1)</f>
        <v>music</v>
      </c>
      <c r="R1241" t="str">
        <f>RIGHT(N1241, LEN(N1241)-FIND("/",N1241))</f>
        <v>indie rock</v>
      </c>
      <c r="S1241" s="13">
        <f>(J1241/86400)+25569+(-6/24)</f>
        <v>40298.989953703705</v>
      </c>
      <c r="T1241" s="13">
        <f>(I1241/86400)+25569+(-6/24)</f>
        <v>40329.957638888889</v>
      </c>
    </row>
    <row r="1242" spans="1:20" ht="45" x14ac:dyDescent="0.2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6">
        <f>E1242/D1242*100</f>
        <v>104</v>
      </c>
      <c r="P1242" s="8">
        <f>E1242/L1242</f>
        <v>57.777777777777779</v>
      </c>
      <c r="Q1242" t="str">
        <f>LEFT(N1242,FIND("/",N1242)-1)</f>
        <v>music</v>
      </c>
      <c r="R1242" t="str">
        <f>RIGHT(N1242, LEN(N1242)-FIND("/",N1242))</f>
        <v>indie rock</v>
      </c>
      <c r="S1242" s="13">
        <f>(J1242/86400)+25569+(-6/24)</f>
        <v>40632.69195601852</v>
      </c>
      <c r="T1242" s="13">
        <f>(I1242/86400)+25569+(-6/24)</f>
        <v>40648.915972222225</v>
      </c>
    </row>
    <row r="1243" spans="1:20" ht="60" x14ac:dyDescent="0.2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6">
        <f>E1243/D1243*100</f>
        <v>109.3644</v>
      </c>
      <c r="P1243" s="8">
        <f>E1243/L1243</f>
        <v>50.631666666666668</v>
      </c>
      <c r="Q1243" t="str">
        <f>LEFT(N1243,FIND("/",N1243)-1)</f>
        <v>music</v>
      </c>
      <c r="R1243" t="str">
        <f>RIGHT(N1243, LEN(N1243)-FIND("/",N1243))</f>
        <v>indie rock</v>
      </c>
      <c r="S1243" s="13">
        <f>(J1243/86400)+25569+(-6/24)</f>
        <v>41160.621886574074</v>
      </c>
      <c r="T1243" s="13">
        <f>(I1243/86400)+25569+(-6/24)</f>
        <v>41188.165972222225</v>
      </c>
    </row>
    <row r="1244" spans="1:20" ht="60" x14ac:dyDescent="0.2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6">
        <f>E1244/D1244*100</f>
        <v>108.4</v>
      </c>
      <c r="P1244" s="8">
        <f>E1244/L1244</f>
        <v>54.2</v>
      </c>
      <c r="Q1244" t="str">
        <f>LEFT(N1244,FIND("/",N1244)-1)</f>
        <v>music</v>
      </c>
      <c r="R1244" t="str">
        <f>RIGHT(N1244, LEN(N1244)-FIND("/",N1244))</f>
        <v>indie rock</v>
      </c>
      <c r="S1244" s="13">
        <f>(J1244/86400)+25569+(-6/24)</f>
        <v>41773.682534722218</v>
      </c>
      <c r="T1244" s="13">
        <f>(I1244/86400)+25569+(-6/24)</f>
        <v>41810.957638888889</v>
      </c>
    </row>
    <row r="1245" spans="1:20" ht="60" x14ac:dyDescent="0.2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6">
        <f>E1245/D1245*100</f>
        <v>674.48</v>
      </c>
      <c r="P1245" s="8">
        <f>E1245/L1245</f>
        <v>70.848739495798313</v>
      </c>
      <c r="Q1245" t="str">
        <f>LEFT(N1245,FIND("/",N1245)-1)</f>
        <v>technology</v>
      </c>
      <c r="R1245" t="str">
        <f>RIGHT(N1245, LEN(N1245)-FIND("/",N1245))</f>
        <v>hardware</v>
      </c>
      <c r="S1245" s="13">
        <f>(J1245/86400)+25569+(-6/24)</f>
        <v>41200.762083333335</v>
      </c>
      <c r="T1245" s="13">
        <f>(I1245/86400)+25569+(-6/24)</f>
        <v>41230.803749999999</v>
      </c>
    </row>
    <row r="1246" spans="1:20" ht="60" x14ac:dyDescent="0.2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6">
        <f>E1246/D1246*100</f>
        <v>26.200000000000003</v>
      </c>
      <c r="P1246" s="8">
        <f>E1246/L1246</f>
        <v>218.33333333333334</v>
      </c>
      <c r="Q1246" t="str">
        <f>LEFT(N1246,FIND("/",N1246)-1)</f>
        <v>photography</v>
      </c>
      <c r="R1246" t="str">
        <f>RIGHT(N1246, LEN(N1246)-FIND("/",N1246))</f>
        <v>people</v>
      </c>
      <c r="S1246" s="13">
        <f>(J1246/86400)+25569+(-6/24)</f>
        <v>41806.868495370371</v>
      </c>
      <c r="T1246" s="13">
        <f>(I1246/86400)+25569+(-6/24)</f>
        <v>41851.868495370371</v>
      </c>
    </row>
    <row r="1247" spans="1:20" ht="45" x14ac:dyDescent="0.2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6">
        <f>E1247/D1247*100</f>
        <v>361.2</v>
      </c>
      <c r="P1247" s="8">
        <f>E1247/L1247</f>
        <v>96.063829787234042</v>
      </c>
      <c r="Q1247" t="str">
        <f>LEFT(N1247,FIND("/",N1247)-1)</f>
        <v>technology</v>
      </c>
      <c r="R1247" t="str">
        <f>RIGHT(N1247, LEN(N1247)-FIND("/",N1247))</f>
        <v>hardware</v>
      </c>
      <c r="S1247" s="13">
        <f>(J1247/86400)+25569+(-6/24)</f>
        <v>41847.771770833337</v>
      </c>
      <c r="T1247" s="13">
        <f>(I1247/86400)+25569+(-6/24)</f>
        <v>41877.771770833337</v>
      </c>
    </row>
    <row r="1248" spans="1:20" ht="30" x14ac:dyDescent="0.2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6">
        <f>E1248/D1248*100</f>
        <v>120.4004</v>
      </c>
      <c r="P1248" s="8">
        <f>E1248/L1248</f>
        <v>48.54854838709678</v>
      </c>
      <c r="Q1248" t="str">
        <f>LEFT(N1248,FIND("/",N1248)-1)</f>
        <v>music</v>
      </c>
      <c r="R1248" t="str">
        <f>RIGHT(N1248, LEN(N1248)-FIND("/",N1248))</f>
        <v>indie rock</v>
      </c>
      <c r="S1248" s="13">
        <f>(J1248/86400)+25569+(-6/24)</f>
        <v>41452.826319444444</v>
      </c>
      <c r="T1248" s="13">
        <f>(I1248/86400)+25569+(-6/24)</f>
        <v>41487.826319444444</v>
      </c>
    </row>
    <row r="1249" spans="1:20" ht="45" x14ac:dyDescent="0.2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6">
        <f>E1249/D1249*100</f>
        <v>100</v>
      </c>
      <c r="P1249" s="8">
        <f>E1249/L1249</f>
        <v>113.63636363636364</v>
      </c>
      <c r="Q1249" t="str">
        <f>LEFT(N1249,FIND("/",N1249)-1)</f>
        <v>music</v>
      </c>
      <c r="R1249" t="str">
        <f>RIGHT(N1249, LEN(N1249)-FIND("/",N1249))</f>
        <v>indie rock</v>
      </c>
      <c r="S1249" s="13">
        <f>(J1249/86400)+25569+(-6/24)</f>
        <v>40758.483483796299</v>
      </c>
      <c r="T1249" s="13">
        <f>(I1249/86400)+25569+(-6/24)</f>
        <v>40818.483483796299</v>
      </c>
    </row>
    <row r="1250" spans="1:20" ht="45" x14ac:dyDescent="0.2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6">
        <f>E1250/D1250*100</f>
        <v>132.20000000000002</v>
      </c>
      <c r="P1250" s="8">
        <f>E1250/L1250</f>
        <v>75.11363636363636</v>
      </c>
      <c r="Q1250" t="str">
        <f>LEFT(N1250,FIND("/",N1250)-1)</f>
        <v>music</v>
      </c>
      <c r="R1250" t="str">
        <f>RIGHT(N1250, LEN(N1250)-FIND("/",N1250))</f>
        <v>rock</v>
      </c>
      <c r="S1250" s="13">
        <f>(J1250/86400)+25569+(-6/24)</f>
        <v>42111.649537037039</v>
      </c>
      <c r="T1250" s="13">
        <f>(I1250/86400)+25569+(-6/24)</f>
        <v>42162.909722222219</v>
      </c>
    </row>
    <row r="1251" spans="1:20" ht="60" x14ac:dyDescent="0.2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6">
        <f>E1251/D1251*100</f>
        <v>138.64000000000001</v>
      </c>
      <c r="P1251" s="8">
        <f>E1251/L1251</f>
        <v>29.623931623931625</v>
      </c>
      <c r="Q1251" t="str">
        <f>LEFT(N1251,FIND("/",N1251)-1)</f>
        <v>music</v>
      </c>
      <c r="R1251" t="str">
        <f>RIGHT(N1251, LEN(N1251)-FIND("/",N1251))</f>
        <v>rock</v>
      </c>
      <c r="S1251" s="13">
        <f>(J1251/86400)+25569+(-6/24)</f>
        <v>42438.417071759264</v>
      </c>
      <c r="T1251" s="13">
        <f>(I1251/86400)+25569+(-6/24)</f>
        <v>42468.375405092593</v>
      </c>
    </row>
    <row r="1252" spans="1:20" ht="75" x14ac:dyDescent="0.2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6">
        <f>E1252/D1252*100</f>
        <v>100.12</v>
      </c>
      <c r="P1252" s="8">
        <f>E1252/L1252</f>
        <v>65.868421052631575</v>
      </c>
      <c r="Q1252" t="str">
        <f>LEFT(N1252,FIND("/",N1252)-1)</f>
        <v>music</v>
      </c>
      <c r="R1252" t="str">
        <f>RIGHT(N1252, LEN(N1252)-FIND("/",N1252))</f>
        <v>rock</v>
      </c>
      <c r="S1252" s="13">
        <f>(J1252/86400)+25569+(-6/24)</f>
        <v>42502.000775462962</v>
      </c>
      <c r="T1252" s="13">
        <f>(I1252/86400)+25569+(-6/24)</f>
        <v>42527.000775462962</v>
      </c>
    </row>
    <row r="1253" spans="1:20" ht="60" x14ac:dyDescent="0.2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6">
        <f>E1253/D1253*100</f>
        <v>195.6</v>
      </c>
      <c r="P1253" s="8">
        <f>E1253/L1253</f>
        <v>40.75</v>
      </c>
      <c r="Q1253" t="str">
        <f>LEFT(N1253,FIND("/",N1253)-1)</f>
        <v>music</v>
      </c>
      <c r="R1253" t="str">
        <f>RIGHT(N1253, LEN(N1253)-FIND("/",N1253))</f>
        <v>electronic music</v>
      </c>
      <c r="S1253" s="13">
        <f>(J1253/86400)+25569+(-6/24)</f>
        <v>41716.535011574073</v>
      </c>
      <c r="T1253" s="13">
        <f>(I1253/86400)+25569+(-6/24)</f>
        <v>41739.040972222225</v>
      </c>
    </row>
    <row r="1254" spans="1:20" ht="60" x14ac:dyDescent="0.2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6">
        <f>E1254/D1254*100</f>
        <v>1212.1296000000002</v>
      </c>
      <c r="P1254" s="8">
        <f>E1254/L1254</f>
        <v>27.226630727762803</v>
      </c>
      <c r="Q1254" t="str">
        <f>LEFT(N1254,FIND("/",N1254)-1)</f>
        <v>games</v>
      </c>
      <c r="R1254" t="str">
        <f>RIGHT(N1254, LEN(N1254)-FIND("/",N1254))</f>
        <v>tabletop games</v>
      </c>
      <c r="S1254" s="13">
        <f>(J1254/86400)+25569+(-6/24)</f>
        <v>41423.660891203705</v>
      </c>
      <c r="T1254" s="13">
        <f>(I1254/86400)+25569+(-6/24)</f>
        <v>41449.958333333336</v>
      </c>
    </row>
    <row r="1255" spans="1:20" ht="45" x14ac:dyDescent="0.2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6">
        <f>E1255/D1255*100</f>
        <v>332.03999999999996</v>
      </c>
      <c r="P1255" s="8">
        <f>E1255/L1255</f>
        <v>21.230179028132991</v>
      </c>
      <c r="Q1255" t="str">
        <f>LEFT(N1255,FIND("/",N1255)-1)</f>
        <v>games</v>
      </c>
      <c r="R1255" t="str">
        <f>RIGHT(N1255, LEN(N1255)-FIND("/",N1255))</f>
        <v>tabletop games</v>
      </c>
      <c r="S1255" s="13">
        <f>(J1255/86400)+25569+(-6/24)</f>
        <v>42331.128923611112</v>
      </c>
      <c r="T1255" s="13">
        <f>(I1255/86400)+25569+(-6/24)</f>
        <v>42351.75</v>
      </c>
    </row>
    <row r="1256" spans="1:20" ht="60" x14ac:dyDescent="0.2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6">
        <f>E1256/D1256*100</f>
        <v>100.12</v>
      </c>
      <c r="P1256" s="8">
        <f>E1256/L1256</f>
        <v>43.912280701754383</v>
      </c>
      <c r="Q1256" t="str">
        <f>LEFT(N1256,FIND("/",N1256)-1)</f>
        <v>games</v>
      </c>
      <c r="R1256" t="str">
        <f>RIGHT(N1256, LEN(N1256)-FIND("/",N1256))</f>
        <v>tabletop games</v>
      </c>
      <c r="S1256" s="13">
        <f>(J1256/86400)+25569+(-6/24)</f>
        <v>42221.54178240741</v>
      </c>
      <c r="T1256" s="13">
        <f>(I1256/86400)+25569+(-6/24)</f>
        <v>42251.54178240741</v>
      </c>
    </row>
    <row r="1257" spans="1:20" ht="60" x14ac:dyDescent="0.2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6">
        <f>E1257/D1257*100</f>
        <v>636.14</v>
      </c>
      <c r="P1257" s="8">
        <f>E1257/L1257</f>
        <v>94.103550295857985</v>
      </c>
      <c r="Q1257" t="str">
        <f>LEFT(N1257,FIND("/",N1257)-1)</f>
        <v>games</v>
      </c>
      <c r="R1257" t="str">
        <f>RIGHT(N1257, LEN(N1257)-FIND("/",N1257))</f>
        <v>tabletop games</v>
      </c>
      <c r="S1257" s="13">
        <f>(J1257/86400)+25569+(-6/24)</f>
        <v>42505.686678240745</v>
      </c>
      <c r="T1257" s="13">
        <f>(I1257/86400)+25569+(-6/24)</f>
        <v>42540.708333333328</v>
      </c>
    </row>
    <row r="1258" spans="1:20" ht="60" x14ac:dyDescent="0.2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6">
        <f>E1258/D1258*100</f>
        <v>326.92</v>
      </c>
      <c r="P1258" s="8">
        <f>E1258/L1258</f>
        <v>97.297619047619051</v>
      </c>
      <c r="Q1258" t="str">
        <f>LEFT(N1258,FIND("/",N1258)-1)</f>
        <v>games</v>
      </c>
      <c r="R1258" t="str">
        <f>RIGHT(N1258, LEN(N1258)-FIND("/",N1258))</f>
        <v>tabletop games</v>
      </c>
      <c r="S1258" s="13">
        <f>(J1258/86400)+25569+(-6/24)</f>
        <v>41694.766782407409</v>
      </c>
      <c r="T1258" s="13">
        <f>(I1258/86400)+25569+(-6/24)</f>
        <v>41724.725115740745</v>
      </c>
    </row>
    <row r="1259" spans="1:20" ht="45" x14ac:dyDescent="0.2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6">
        <f>E1259/D1259*100</f>
        <v>1801.64</v>
      </c>
      <c r="P1259" s="8">
        <f>E1259/L1259</f>
        <v>49.934589800443462</v>
      </c>
      <c r="Q1259" t="str">
        <f>LEFT(N1259,FIND("/",N1259)-1)</f>
        <v>games</v>
      </c>
      <c r="R1259" t="str">
        <f>RIGHT(N1259, LEN(N1259)-FIND("/",N1259))</f>
        <v>tabletop games</v>
      </c>
      <c r="S1259" s="13">
        <f>(J1259/86400)+25569+(-6/24)</f>
        <v>42776.454432870371</v>
      </c>
      <c r="T1259" s="13">
        <f>(I1259/86400)+25569+(-6/24)</f>
        <v>42800.958333333328</v>
      </c>
    </row>
    <row r="1260" spans="1:20" ht="60" x14ac:dyDescent="0.2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6">
        <f>E1260/D1260*100</f>
        <v>220.35999999999999</v>
      </c>
      <c r="P1260" s="8">
        <f>E1260/L1260</f>
        <v>37.476190476190474</v>
      </c>
      <c r="Q1260" t="str">
        <f>LEFT(N1260,FIND("/",N1260)-1)</f>
        <v>games</v>
      </c>
      <c r="R1260" t="str">
        <f>RIGHT(N1260, LEN(N1260)-FIND("/",N1260))</f>
        <v>tabletop games</v>
      </c>
      <c r="S1260" s="13">
        <f>(J1260/86400)+25569+(-6/24)</f>
        <v>42781.299097222218</v>
      </c>
      <c r="T1260" s="13">
        <f>(I1260/86400)+25569+(-6/24)</f>
        <v>42806.257430555561</v>
      </c>
    </row>
    <row r="1261" spans="1:20" ht="60" x14ac:dyDescent="0.2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6">
        <f>E1261/D1261*100</f>
        <v>119.6</v>
      </c>
      <c r="P1261" s="8">
        <f>E1261/L1261</f>
        <v>30.202020202020201</v>
      </c>
      <c r="Q1261" t="str">
        <f>LEFT(N1261,FIND("/",N1261)-1)</f>
        <v>games</v>
      </c>
      <c r="R1261" t="str">
        <f>RIGHT(N1261, LEN(N1261)-FIND("/",N1261))</f>
        <v>tabletop games</v>
      </c>
      <c r="S1261" s="13">
        <f>(J1261/86400)+25569+(-6/24)</f>
        <v>41663.250659722224</v>
      </c>
      <c r="T1261" s="13">
        <f>(I1261/86400)+25569+(-6/24)</f>
        <v>41693.250659722224</v>
      </c>
    </row>
    <row r="1262" spans="1:20" ht="60" x14ac:dyDescent="0.2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6">
        <f>E1262/D1262*100</f>
        <v>172.8</v>
      </c>
      <c r="P1262" s="8">
        <f>E1262/L1262</f>
        <v>100.46511627906976</v>
      </c>
      <c r="Q1262" t="str">
        <f>LEFT(N1262,FIND("/",N1262)-1)</f>
        <v>music</v>
      </c>
      <c r="R1262" t="str">
        <f>RIGHT(N1262, LEN(N1262)-FIND("/",N1262))</f>
        <v>rock</v>
      </c>
      <c r="S1262" s="13">
        <f>(J1262/86400)+25569+(-6/24)</f>
        <v>40987.727060185185</v>
      </c>
      <c r="T1262" s="13">
        <f>(I1262/86400)+25569+(-6/24)</f>
        <v>41021.916666666664</v>
      </c>
    </row>
    <row r="1263" spans="1:20" ht="45" x14ac:dyDescent="0.2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6">
        <f>E1263/D1263*100</f>
        <v>102.60000000000001</v>
      </c>
      <c r="P1263" s="8">
        <f>E1263/L1263</f>
        <v>40.078125</v>
      </c>
      <c r="Q1263" t="str">
        <f>LEFT(N1263,FIND("/",N1263)-1)</f>
        <v>music</v>
      </c>
      <c r="R1263" t="str">
        <f>RIGHT(N1263, LEN(N1263)-FIND("/",N1263))</f>
        <v>indie rock</v>
      </c>
      <c r="S1263" s="13">
        <f>(J1263/86400)+25569+(-6/24)</f>
        <v>41004.47619212963</v>
      </c>
      <c r="T1263" s="13">
        <f>(I1263/86400)+25569+(-6/24)</f>
        <v>41034.47619212963</v>
      </c>
    </row>
    <row r="1264" spans="1:20" ht="45" x14ac:dyDescent="0.2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6">
        <f>E1264/D1264*100</f>
        <v>0</v>
      </c>
      <c r="P1264" s="8" t="e">
        <f>E1264/L1264</f>
        <v>#DIV/0!</v>
      </c>
      <c r="Q1264" t="str">
        <f>LEFT(N1264,FIND("/",N1264)-1)</f>
        <v>technology</v>
      </c>
      <c r="R1264" t="str">
        <f>RIGHT(N1264, LEN(N1264)-FIND("/",N1264))</f>
        <v>web</v>
      </c>
      <c r="S1264" s="13">
        <f>(J1264/86400)+25569+(-6/24)</f>
        <v>42669.620173611111</v>
      </c>
      <c r="T1264" s="13">
        <f>(I1264/86400)+25569+(-6/24)</f>
        <v>42699.661840277782</v>
      </c>
    </row>
    <row r="1265" spans="1:20" ht="60" x14ac:dyDescent="0.2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6">
        <f>E1265/D1265*100</f>
        <v>427.20000000000005</v>
      </c>
      <c r="P1265" s="8">
        <f>E1265/L1265</f>
        <v>31.691394658753708</v>
      </c>
      <c r="Q1265" t="str">
        <f>LEFT(N1265,FIND("/",N1265)-1)</f>
        <v>food</v>
      </c>
      <c r="R1265" t="str">
        <f>RIGHT(N1265, LEN(N1265)-FIND("/",N1265))</f>
        <v>small batch</v>
      </c>
      <c r="S1265" s="13">
        <f>(J1265/86400)+25569+(-6/24)</f>
        <v>42654.219826388886</v>
      </c>
      <c r="T1265" s="13">
        <f>(I1265/86400)+25569+(-6/24)</f>
        <v>42685.916666666672</v>
      </c>
    </row>
    <row r="1266" spans="1:20" ht="45" x14ac:dyDescent="0.2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6">
        <f>E1266/D1266*100</f>
        <v>100</v>
      </c>
      <c r="P1266" s="8">
        <f>E1266/L1266</f>
        <v>48.07692307692308</v>
      </c>
      <c r="Q1266" t="str">
        <f>LEFT(N1266,FIND("/",N1266)-1)</f>
        <v>music</v>
      </c>
      <c r="R1266" t="str">
        <f>RIGHT(N1266, LEN(N1266)-FIND("/",N1266))</f>
        <v>indie rock</v>
      </c>
      <c r="S1266" s="13">
        <f>(J1266/86400)+25569+(-6/24)</f>
        <v>41372.852465277778</v>
      </c>
      <c r="T1266" s="13">
        <f>(I1266/86400)+25569+(-6/24)</f>
        <v>41402.852465277778</v>
      </c>
    </row>
    <row r="1267" spans="1:20" ht="30" x14ac:dyDescent="0.2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6">
        <f>E1267/D1267*100</f>
        <v>104.71999999999998</v>
      </c>
      <c r="P1267" s="8">
        <f>E1267/L1267</f>
        <v>32.320987654320987</v>
      </c>
      <c r="Q1267" t="str">
        <f>LEFT(N1267,FIND("/",N1267)-1)</f>
        <v>music</v>
      </c>
      <c r="R1267" t="str">
        <f>RIGHT(N1267, LEN(N1267)-FIND("/",N1267))</f>
        <v>indie rock</v>
      </c>
      <c r="S1267" s="13">
        <f>(J1267/86400)+25569+(-6/24)</f>
        <v>40310.037673611107</v>
      </c>
      <c r="T1267" s="13">
        <f>(I1267/86400)+25569+(-6/24)</f>
        <v>40369.666666666664</v>
      </c>
    </row>
    <row r="1268" spans="1:20" ht="60" x14ac:dyDescent="0.2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6">
        <f>E1268/D1268*100</f>
        <v>103.4</v>
      </c>
      <c r="P1268" s="8">
        <f>E1268/L1268</f>
        <v>95.740740740740748</v>
      </c>
      <c r="Q1268" t="str">
        <f>LEFT(N1268,FIND("/",N1268)-1)</f>
        <v>music</v>
      </c>
      <c r="R1268" t="str">
        <f>RIGHT(N1268, LEN(N1268)-FIND("/",N1268))</f>
        <v>classical music</v>
      </c>
      <c r="S1268" s="13">
        <f>(J1268/86400)+25569+(-6/24)</f>
        <v>40785.425011574072</v>
      </c>
      <c r="T1268" s="13">
        <f>(I1268/86400)+25569+(-6/24)</f>
        <v>40845.425011574072</v>
      </c>
    </row>
    <row r="1269" spans="1:20" ht="45" x14ac:dyDescent="0.2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6">
        <f>E1269/D1269*100</f>
        <v>112.00000000000001</v>
      </c>
      <c r="P1269" s="8">
        <f>E1269/L1269</f>
        <v>56</v>
      </c>
      <c r="Q1269" t="str">
        <f>LEFT(N1269,FIND("/",N1269)-1)</f>
        <v>technology</v>
      </c>
      <c r="R1269" t="str">
        <f>RIGHT(N1269, LEN(N1269)-FIND("/",N1269))</f>
        <v>space exploration</v>
      </c>
      <c r="S1269" s="13">
        <f>(J1269/86400)+25569+(-6/24)</f>
        <v>42128.378113425926</v>
      </c>
      <c r="T1269" s="13">
        <f>(I1269/86400)+25569+(-6/24)</f>
        <v>42158.378113425926</v>
      </c>
    </row>
    <row r="1270" spans="1:20" ht="60" x14ac:dyDescent="0.2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6">
        <f>E1270/D1270*100</f>
        <v>1.44</v>
      </c>
      <c r="P1270" s="8">
        <f>E1270/L1270</f>
        <v>12</v>
      </c>
      <c r="Q1270" t="str">
        <f>LEFT(N1270,FIND("/",N1270)-1)</f>
        <v>technology</v>
      </c>
      <c r="R1270" t="str">
        <f>RIGHT(N1270, LEN(N1270)-FIND("/",N1270))</f>
        <v>space exploration</v>
      </c>
      <c r="S1270" s="13">
        <f>(J1270/86400)+25569+(-6/24)</f>
        <v>42200.011793981481</v>
      </c>
      <c r="T1270" s="13">
        <f>(I1270/86400)+25569+(-6/24)</f>
        <v>42230.011793981481</v>
      </c>
    </row>
    <row r="1271" spans="1:20" ht="45" x14ac:dyDescent="0.2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6">
        <f>E1271/D1271*100</f>
        <v>29.24</v>
      </c>
      <c r="P1271" s="8">
        <f>E1271/L1271</f>
        <v>40.611111111111114</v>
      </c>
      <c r="Q1271" t="str">
        <f>LEFT(N1271,FIND("/",N1271)-1)</f>
        <v>publishing</v>
      </c>
      <c r="R1271" t="str">
        <f>RIGHT(N1271, LEN(N1271)-FIND("/",N1271))</f>
        <v>children's books</v>
      </c>
      <c r="S1271" s="13">
        <f>(J1271/86400)+25569+(-6/24)</f>
        <v>41030.469756944447</v>
      </c>
      <c r="T1271" s="13">
        <f>(I1271/86400)+25569+(-6/24)</f>
        <v>41044.469756944447</v>
      </c>
    </row>
    <row r="1272" spans="1:20" ht="45" x14ac:dyDescent="0.2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6">
        <f>E1272/D1272*100</f>
        <v>2.12</v>
      </c>
      <c r="P1272" s="8">
        <f>E1272/L1272</f>
        <v>53</v>
      </c>
      <c r="Q1272" t="str">
        <f>LEFT(N1272,FIND("/",N1272)-1)</f>
        <v>publishing</v>
      </c>
      <c r="R1272" t="str">
        <f>RIGHT(N1272, LEN(N1272)-FIND("/",N1272))</f>
        <v>children's books</v>
      </c>
      <c r="S1272" s="13">
        <f>(J1272/86400)+25569+(-6/24)</f>
        <v>42300.335891203707</v>
      </c>
      <c r="T1272" s="13">
        <f>(I1272/86400)+25569+(-6/24)</f>
        <v>42330.377557870372</v>
      </c>
    </row>
    <row r="1273" spans="1:20" ht="30" x14ac:dyDescent="0.2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6">
        <f>E1273/D1273*100</f>
        <v>117.83999999999999</v>
      </c>
      <c r="P1273" s="8">
        <f>E1273/L1273</f>
        <v>39.810810810810814</v>
      </c>
      <c r="Q1273" t="str">
        <f>LEFT(N1273,FIND("/",N1273)-1)</f>
        <v>theater</v>
      </c>
      <c r="R1273" t="str">
        <f>RIGHT(N1273, LEN(N1273)-FIND("/",N1273))</f>
        <v>plays</v>
      </c>
      <c r="S1273" s="13">
        <f>(J1273/86400)+25569+(-6/24)</f>
        <v>41815.319212962961</v>
      </c>
      <c r="T1273" s="13">
        <f>(I1273/86400)+25569+(-6/24)</f>
        <v>41829.319212962961</v>
      </c>
    </row>
    <row r="1274" spans="1:20" ht="60" x14ac:dyDescent="0.2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6">
        <f>E1274/D1274*100</f>
        <v>102.4</v>
      </c>
      <c r="P1274" s="8">
        <f>E1274/L1274</f>
        <v>121.9047619047619</v>
      </c>
      <c r="Q1274" t="str">
        <f>LEFT(N1274,FIND("/",N1274)-1)</f>
        <v>theater</v>
      </c>
      <c r="R1274" t="str">
        <f>RIGHT(N1274, LEN(N1274)-FIND("/",N1274))</f>
        <v>plays</v>
      </c>
      <c r="S1274" s="13">
        <f>(J1274/86400)+25569+(-6/24)</f>
        <v>42451.246817129635</v>
      </c>
      <c r="T1274" s="13">
        <f>(I1274/86400)+25569+(-6/24)</f>
        <v>42459.360416666663</v>
      </c>
    </row>
    <row r="1275" spans="1:20" ht="45" x14ac:dyDescent="0.2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6">
        <f>E1275/D1275*100</f>
        <v>108.2</v>
      </c>
      <c r="P1275" s="8">
        <f>E1275/L1275</f>
        <v>47.456140350877192</v>
      </c>
      <c r="Q1275" t="str">
        <f>LEFT(N1275,FIND("/",N1275)-1)</f>
        <v>theater</v>
      </c>
      <c r="R1275" t="str">
        <f>RIGHT(N1275, LEN(N1275)-FIND("/",N1275))</f>
        <v>plays</v>
      </c>
      <c r="S1275" s="13">
        <f>(J1275/86400)+25569+(-6/24)</f>
        <v>41758.88962962963</v>
      </c>
      <c r="T1275" s="13">
        <f>(I1275/86400)+25569+(-6/24)</f>
        <v>41790.915972222225</v>
      </c>
    </row>
    <row r="1276" spans="1:20" ht="60" x14ac:dyDescent="0.2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6">
        <f>E1276/D1276*100</f>
        <v>106.52</v>
      </c>
      <c r="P1276" s="8">
        <f>E1276/L1276</f>
        <v>35.039473684210527</v>
      </c>
      <c r="Q1276" t="str">
        <f>LEFT(N1276,FIND("/",N1276)-1)</f>
        <v>theater</v>
      </c>
      <c r="R1276" t="str">
        <f>RIGHT(N1276, LEN(N1276)-FIND("/",N1276))</f>
        <v>plays</v>
      </c>
      <c r="S1276" s="13">
        <f>(J1276/86400)+25569+(-6/24)</f>
        <v>42495.184236111112</v>
      </c>
      <c r="T1276" s="13">
        <f>(I1276/86400)+25569+(-6/24)</f>
        <v>42523.184236111112</v>
      </c>
    </row>
    <row r="1277" spans="1:20" ht="60" x14ac:dyDescent="0.2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6">
        <f>E1277/D1277*100</f>
        <v>114.71959999999999</v>
      </c>
      <c r="P1277" s="8">
        <f>E1277/L1277</f>
        <v>30.189368421052631</v>
      </c>
      <c r="Q1277" t="str">
        <f>LEFT(N1277,FIND("/",N1277)-1)</f>
        <v>theater</v>
      </c>
      <c r="R1277" t="str">
        <f>RIGHT(N1277, LEN(N1277)-FIND("/",N1277))</f>
        <v>plays</v>
      </c>
      <c r="S1277" s="13">
        <f>(J1277/86400)+25569+(-6/24)</f>
        <v>41938.459421296298</v>
      </c>
      <c r="T1277" s="13">
        <f>(I1277/86400)+25569+(-6/24)</f>
        <v>41966.666666666672</v>
      </c>
    </row>
    <row r="1278" spans="1:20" ht="60" x14ac:dyDescent="0.2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6">
        <f>E1278/D1278*100</f>
        <v>104</v>
      </c>
      <c r="P1278" s="8">
        <f>E1278/L1278</f>
        <v>19.696969696969695</v>
      </c>
      <c r="Q1278" t="str">
        <f>LEFT(N1278,FIND("/",N1278)-1)</f>
        <v>theater</v>
      </c>
      <c r="R1278" t="str">
        <f>RIGHT(N1278, LEN(N1278)-FIND("/",N1278))</f>
        <v>plays</v>
      </c>
      <c r="S1278" s="13">
        <f>(J1278/86400)+25569+(-6/24)</f>
        <v>42059.785636574074</v>
      </c>
      <c r="T1278" s="13">
        <f>(I1278/86400)+25569+(-6/24)</f>
        <v>42081.458333333328</v>
      </c>
    </row>
    <row r="1279" spans="1:20" x14ac:dyDescent="0.2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6">
        <f>E1279/D1279*100</f>
        <v>1.6</v>
      </c>
      <c r="P1279" s="8">
        <f>E1279/L1279</f>
        <v>13.333333333333334</v>
      </c>
      <c r="Q1279" t="str">
        <f>LEFT(N1279,FIND("/",N1279)-1)</f>
        <v>theater</v>
      </c>
      <c r="R1279" t="str">
        <f>RIGHT(N1279, LEN(N1279)-FIND("/",N1279))</f>
        <v>plays</v>
      </c>
      <c r="S1279" s="13">
        <f>(J1279/86400)+25569+(-6/24)</f>
        <v>42172.363506944443</v>
      </c>
      <c r="T1279" s="13">
        <f>(I1279/86400)+25569+(-6/24)</f>
        <v>42202.304166666669</v>
      </c>
    </row>
    <row r="1280" spans="1:20" ht="60" x14ac:dyDescent="0.2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6">
        <f>E1280/D1280*100</f>
        <v>20.16</v>
      </c>
      <c r="P1280" s="8">
        <f>E1280/L1280</f>
        <v>50.4</v>
      </c>
      <c r="Q1280" t="str">
        <f>LEFT(N1280,FIND("/",N1280)-1)</f>
        <v>theater</v>
      </c>
      <c r="R1280" t="str">
        <f>RIGHT(N1280, LEN(N1280)-FIND("/",N1280))</f>
        <v>plays</v>
      </c>
      <c r="S1280" s="13">
        <f>(J1280/86400)+25569+(-6/24)</f>
        <v>42530.945277777777</v>
      </c>
      <c r="T1280" s="13">
        <f>(I1280/86400)+25569+(-6/24)</f>
        <v>42554.916666666672</v>
      </c>
    </row>
    <row r="1281" spans="1:20" ht="60" x14ac:dyDescent="0.2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6">
        <f>E1281/D1281*100</f>
        <v>38.119999999999997</v>
      </c>
      <c r="P1281" s="8">
        <f>E1281/L1281</f>
        <v>119.125</v>
      </c>
      <c r="Q1281" t="str">
        <f>LEFT(N1281,FIND("/",N1281)-1)</f>
        <v>theater</v>
      </c>
      <c r="R1281" t="str">
        <f>RIGHT(N1281, LEN(N1281)-FIND("/",N1281))</f>
        <v>plays</v>
      </c>
      <c r="S1281" s="13">
        <f>(J1281/86400)+25569+(-6/24)</f>
        <v>42002.567488425921</v>
      </c>
      <c r="T1281" s="13">
        <f>(I1281/86400)+25569+(-6/24)</f>
        <v>42032.567488425921</v>
      </c>
    </row>
    <row r="1282" spans="1:20" ht="60" x14ac:dyDescent="0.2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6">
        <f>E1282/D1282*100</f>
        <v>0.08</v>
      </c>
      <c r="P1282" s="8">
        <f>E1282/L1282</f>
        <v>1</v>
      </c>
      <c r="Q1282" t="str">
        <f>LEFT(N1282,FIND("/",N1282)-1)</f>
        <v>theater</v>
      </c>
      <c r="R1282" t="str">
        <f>RIGHT(N1282, LEN(N1282)-FIND("/",N1282))</f>
        <v>plays</v>
      </c>
      <c r="S1282" s="13">
        <f>(J1282/86400)+25569+(-6/24)</f>
        <v>42444.627743055556</v>
      </c>
      <c r="T1282" s="13">
        <f>(I1282/86400)+25569+(-6/24)</f>
        <v>42504.627743055556</v>
      </c>
    </row>
    <row r="1283" spans="1:20" ht="60" x14ac:dyDescent="0.2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6">
        <f>E1283/D1283*100</f>
        <v>26.840000000000003</v>
      </c>
      <c r="P1283" s="8">
        <f>E1283/L1283</f>
        <v>51.615384615384613</v>
      </c>
      <c r="Q1283" t="str">
        <f>LEFT(N1283,FIND("/",N1283)-1)</f>
        <v>theater</v>
      </c>
      <c r="R1283" t="str">
        <f>RIGHT(N1283, LEN(N1283)-FIND("/",N1283))</f>
        <v>plays</v>
      </c>
      <c r="S1283" s="13">
        <f>(J1283/86400)+25569+(-6/24)</f>
        <v>42058.542476851857</v>
      </c>
      <c r="T1283" s="13">
        <f>(I1283/86400)+25569+(-6/24)</f>
        <v>42088.500810185185</v>
      </c>
    </row>
    <row r="1284" spans="1:20" ht="60" x14ac:dyDescent="0.2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>E1284/D1284*100</f>
        <v>102.76</v>
      </c>
      <c r="P1284" s="8">
        <f>E1284/L1284</f>
        <v>47.574074074074076</v>
      </c>
      <c r="Q1284" t="str">
        <f>LEFT(N1284,FIND("/",N1284)-1)</f>
        <v>theater</v>
      </c>
      <c r="R1284" t="str">
        <f>RIGHT(N1284, LEN(N1284)-FIND("/",N1284))</f>
        <v>musical</v>
      </c>
      <c r="S1284" s="13">
        <f>(J1284/86400)+25569+(-6/24)</f>
        <v>42495.706631944442</v>
      </c>
      <c r="T1284" s="13">
        <f>(I1284/86400)+25569+(-6/24)</f>
        <v>42525.706631944442</v>
      </c>
    </row>
    <row r="1285" spans="1:20" ht="45" x14ac:dyDescent="0.2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6">
        <f>E1285/D1285*100</f>
        <v>108</v>
      </c>
      <c r="P1285" s="8">
        <f>E1285/L1285</f>
        <v>72.972972972972968</v>
      </c>
      <c r="Q1285" t="str">
        <f>LEFT(N1285,FIND("/",N1285)-1)</f>
        <v>theater</v>
      </c>
      <c r="R1285" t="str">
        <f>RIGHT(N1285, LEN(N1285)-FIND("/",N1285))</f>
        <v>musical</v>
      </c>
      <c r="S1285" s="13">
        <f>(J1285/86400)+25569+(-6/24)</f>
        <v>41775.386157407411</v>
      </c>
      <c r="T1285" s="13">
        <f>(I1285/86400)+25569+(-6/24)</f>
        <v>41805.386157407411</v>
      </c>
    </row>
    <row r="1286" spans="1:20" ht="45" x14ac:dyDescent="0.2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6">
        <f>E1286/D1286*100</f>
        <v>107.24000000000001</v>
      </c>
      <c r="P1286" s="8">
        <f>E1286/L1286</f>
        <v>81.242424242424249</v>
      </c>
      <c r="Q1286" t="str">
        <f>LEFT(N1286,FIND("/",N1286)-1)</f>
        <v>theater</v>
      </c>
      <c r="R1286" t="str">
        <f>RIGHT(N1286, LEN(N1286)-FIND("/",N1286))</f>
        <v>musical</v>
      </c>
      <c r="S1286" s="13">
        <f>(J1286/86400)+25569+(-6/24)</f>
        <v>41982.523356481484</v>
      </c>
      <c r="T1286" s="13">
        <f>(I1286/86400)+25569+(-6/24)</f>
        <v>42022.523356481484</v>
      </c>
    </row>
    <row r="1287" spans="1:20" ht="45" x14ac:dyDescent="0.2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6">
        <f>E1287/D1287*100</f>
        <v>302.2</v>
      </c>
      <c r="P1287" s="8">
        <f>E1287/L1287</f>
        <v>52.103448275862071</v>
      </c>
      <c r="Q1287" t="str">
        <f>LEFT(N1287,FIND("/",N1287)-1)</f>
        <v>theater</v>
      </c>
      <c r="R1287" t="str">
        <f>RIGHT(N1287, LEN(N1287)-FIND("/",N1287))</f>
        <v>spaces</v>
      </c>
      <c r="S1287" s="13">
        <f>(J1287/86400)+25569+(-6/24)</f>
        <v>41761.259409722225</v>
      </c>
      <c r="T1287" s="13">
        <f>(I1287/86400)+25569+(-6/24)</f>
        <v>41789.416666666664</v>
      </c>
    </row>
    <row r="1288" spans="1:20" ht="60" x14ac:dyDescent="0.2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6">
        <f>E1288/D1288*100</f>
        <v>12</v>
      </c>
      <c r="P1288" s="8">
        <f>E1288/L1288</f>
        <v>25</v>
      </c>
      <c r="Q1288" t="str">
        <f>LEFT(N1288,FIND("/",N1288)-1)</f>
        <v>theater</v>
      </c>
      <c r="R1288" t="str">
        <f>RIGHT(N1288, LEN(N1288)-FIND("/",N1288))</f>
        <v>spaces</v>
      </c>
      <c r="S1288" s="13">
        <f>(J1288/86400)+25569+(-6/24)</f>
        <v>42171.133530092593</v>
      </c>
      <c r="T1288" s="13">
        <f>(I1288/86400)+25569+(-6/24)</f>
        <v>42201.080555555556</v>
      </c>
    </row>
    <row r="1289" spans="1:20" ht="60" x14ac:dyDescent="0.2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6">
        <f>E1289/D1289*100</f>
        <v>106.76</v>
      </c>
      <c r="P1289" s="8">
        <f>E1289/L1289</f>
        <v>37.591549295774648</v>
      </c>
      <c r="Q1289" t="str">
        <f>LEFT(N1289,FIND("/",N1289)-1)</f>
        <v>theater</v>
      </c>
      <c r="R1289" t="str">
        <f>RIGHT(N1289, LEN(N1289)-FIND("/",N1289))</f>
        <v>plays</v>
      </c>
      <c r="S1289" s="13">
        <f>(J1289/86400)+25569+(-6/24)</f>
        <v>41766.555729166663</v>
      </c>
      <c r="T1289" s="13">
        <f>(I1289/86400)+25569+(-6/24)</f>
        <v>41799.555729166663</v>
      </c>
    </row>
    <row r="1290" spans="1:20" ht="45" x14ac:dyDescent="0.2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6">
        <f>E1290/D1290*100</f>
        <v>124.2</v>
      </c>
      <c r="P1290" s="8">
        <f>E1290/L1290</f>
        <v>50.901639344262293</v>
      </c>
      <c r="Q1290" t="str">
        <f>LEFT(N1290,FIND("/",N1290)-1)</f>
        <v>theater</v>
      </c>
      <c r="R1290" t="str">
        <f>RIGHT(N1290, LEN(N1290)-FIND("/",N1290))</f>
        <v>plays</v>
      </c>
      <c r="S1290" s="13">
        <f>(J1290/86400)+25569+(-6/24)</f>
        <v>41771.855937500004</v>
      </c>
      <c r="T1290" s="13">
        <f>(I1290/86400)+25569+(-6/24)</f>
        <v>41803.666666666664</v>
      </c>
    </row>
    <row r="1291" spans="1:20" ht="45" x14ac:dyDescent="0.2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6">
        <f>E1291/D1291*100</f>
        <v>117.39999999999999</v>
      </c>
      <c r="P1291" s="8">
        <f>E1291/L1291</f>
        <v>57.549019607843135</v>
      </c>
      <c r="Q1291" t="str">
        <f>LEFT(N1291,FIND("/",N1291)-1)</f>
        <v>theater</v>
      </c>
      <c r="R1291" t="str">
        <f>RIGHT(N1291, LEN(N1291)-FIND("/",N1291))</f>
        <v>plays</v>
      </c>
      <c r="S1291" s="13">
        <f>(J1291/86400)+25569+(-6/24)</f>
        <v>41781.416770833333</v>
      </c>
      <c r="T1291" s="13">
        <f>(I1291/86400)+25569+(-6/24)</f>
        <v>41811.416770833333</v>
      </c>
    </row>
    <row r="1292" spans="1:20" ht="45" x14ac:dyDescent="0.2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6">
        <f>E1292/D1292*100</f>
        <v>109.00000000000001</v>
      </c>
      <c r="P1292" s="8">
        <f>E1292/L1292</f>
        <v>40.073529411764703</v>
      </c>
      <c r="Q1292" t="str">
        <f>LEFT(N1292,FIND("/",N1292)-1)</f>
        <v>theater</v>
      </c>
      <c r="R1292" t="str">
        <f>RIGHT(N1292, LEN(N1292)-FIND("/",N1292))</f>
        <v>plays</v>
      </c>
      <c r="S1292" s="13">
        <f>(J1292/86400)+25569+(-6/24)</f>
        <v>41491.54478009259</v>
      </c>
      <c r="T1292" s="13">
        <f>(I1292/86400)+25569+(-6/24)</f>
        <v>41509.54478009259</v>
      </c>
    </row>
    <row r="1293" spans="1:20" ht="45" x14ac:dyDescent="0.2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6">
        <f>E1293/D1293*100</f>
        <v>124.8</v>
      </c>
      <c r="P1293" s="8">
        <f>E1293/L1293</f>
        <v>37.142857142857146</v>
      </c>
      <c r="Q1293" t="str">
        <f>LEFT(N1293,FIND("/",N1293)-1)</f>
        <v>theater</v>
      </c>
      <c r="R1293" t="str">
        <f>RIGHT(N1293, LEN(N1293)-FIND("/",N1293))</f>
        <v>plays</v>
      </c>
      <c r="S1293" s="13">
        <f>(J1293/86400)+25569+(-6/24)</f>
        <v>42270.332141203704</v>
      </c>
      <c r="T1293" s="13">
        <f>(I1293/86400)+25569+(-6/24)</f>
        <v>42301.645138888889</v>
      </c>
    </row>
    <row r="1294" spans="1:20" ht="60" x14ac:dyDescent="0.2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6">
        <f>E1294/D1294*100</f>
        <v>105.86</v>
      </c>
      <c r="P1294" s="8">
        <f>E1294/L1294</f>
        <v>46.429824561403507</v>
      </c>
      <c r="Q1294" t="str">
        <f>LEFT(N1294,FIND("/",N1294)-1)</f>
        <v>theater</v>
      </c>
      <c r="R1294" t="str">
        <f>RIGHT(N1294, LEN(N1294)-FIND("/",N1294))</f>
        <v>plays</v>
      </c>
      <c r="S1294" s="13">
        <f>(J1294/86400)+25569+(-6/24)</f>
        <v>42167.184166666666</v>
      </c>
      <c r="T1294" s="13">
        <f>(I1294/86400)+25569+(-6/24)</f>
        <v>42197.184166666666</v>
      </c>
    </row>
    <row r="1295" spans="1:20" ht="45" x14ac:dyDescent="0.2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>E1295/D1295*100</f>
        <v>112.1664</v>
      </c>
      <c r="P1295" s="8">
        <f>E1295/L1295</f>
        <v>41.237647058823526</v>
      </c>
      <c r="Q1295" t="str">
        <f>LEFT(N1295,FIND("/",N1295)-1)</f>
        <v>theater</v>
      </c>
      <c r="R1295" t="str">
        <f>RIGHT(N1295, LEN(N1295)-FIND("/",N1295))</f>
        <v>plays</v>
      </c>
      <c r="S1295" s="13">
        <f>(J1295/86400)+25569+(-6/24)</f>
        <v>42284.266064814816</v>
      </c>
      <c r="T1295" s="13">
        <f>(I1295/86400)+25569+(-6/24)</f>
        <v>42307.625</v>
      </c>
    </row>
    <row r="1296" spans="1:20" ht="45" x14ac:dyDescent="0.2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6">
        <f>E1296/D1296*100</f>
        <v>103</v>
      </c>
      <c r="P1296" s="8">
        <f>E1296/L1296</f>
        <v>52.551020408163268</v>
      </c>
      <c r="Q1296" t="str">
        <f>LEFT(N1296,FIND("/",N1296)-1)</f>
        <v>theater</v>
      </c>
      <c r="R1296" t="str">
        <f>RIGHT(N1296, LEN(N1296)-FIND("/",N1296))</f>
        <v>plays</v>
      </c>
      <c r="S1296" s="13">
        <f>(J1296/86400)+25569+(-6/24)</f>
        <v>42016.550208333334</v>
      </c>
      <c r="T1296" s="13">
        <f>(I1296/86400)+25569+(-6/24)</f>
        <v>42032.666666666672</v>
      </c>
    </row>
    <row r="1297" spans="1:20" ht="60" x14ac:dyDescent="0.2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6">
        <f>E1297/D1297*100</f>
        <v>103.4</v>
      </c>
      <c r="P1297" s="8">
        <f>E1297/L1297</f>
        <v>76.029411764705884</v>
      </c>
      <c r="Q1297" t="str">
        <f>LEFT(N1297,FIND("/",N1297)-1)</f>
        <v>theater</v>
      </c>
      <c r="R1297" t="str">
        <f>RIGHT(N1297, LEN(N1297)-FIND("/",N1297))</f>
        <v>plays</v>
      </c>
      <c r="S1297" s="13">
        <f>(J1297/86400)+25569+(-6/24)</f>
        <v>42124.598414351851</v>
      </c>
      <c r="T1297" s="13">
        <f>(I1297/86400)+25569+(-6/24)</f>
        <v>42154.598414351851</v>
      </c>
    </row>
    <row r="1298" spans="1:20" ht="30" x14ac:dyDescent="0.2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6">
        <f>E1298/D1298*100</f>
        <v>100</v>
      </c>
      <c r="P1298" s="8">
        <f>E1298/L1298</f>
        <v>73.529411764705884</v>
      </c>
      <c r="Q1298" t="str">
        <f>LEFT(N1298,FIND("/",N1298)-1)</f>
        <v>theater</v>
      </c>
      <c r="R1298" t="str">
        <f>RIGHT(N1298, LEN(N1298)-FIND("/",N1298))</f>
        <v>plays</v>
      </c>
      <c r="S1298" s="13">
        <f>(J1298/86400)+25569+(-6/24)</f>
        <v>42311.500324074077</v>
      </c>
      <c r="T1298" s="13">
        <f>(I1298/86400)+25569+(-6/24)</f>
        <v>42336.500324074077</v>
      </c>
    </row>
    <row r="1299" spans="1:20" ht="45" x14ac:dyDescent="0.2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6">
        <f>E1299/D1299*100</f>
        <v>109.84</v>
      </c>
      <c r="P1299" s="8">
        <f>E1299/L1299</f>
        <v>61.022222222222226</v>
      </c>
      <c r="Q1299" t="str">
        <f>LEFT(N1299,FIND("/",N1299)-1)</f>
        <v>theater</v>
      </c>
      <c r="R1299" t="str">
        <f>RIGHT(N1299, LEN(N1299)-FIND("/",N1299))</f>
        <v>plays</v>
      </c>
      <c r="S1299" s="13">
        <f>(J1299/86400)+25569+(-6/24)</f>
        <v>42264.04178240741</v>
      </c>
      <c r="T1299" s="13">
        <f>(I1299/86400)+25569+(-6/24)</f>
        <v>42294.04178240741</v>
      </c>
    </row>
    <row r="1300" spans="1:20" ht="60" x14ac:dyDescent="0.2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6">
        <f>E1300/D1300*100</f>
        <v>100.03999999999999</v>
      </c>
      <c r="P1300" s="8">
        <f>E1300/L1300</f>
        <v>61</v>
      </c>
      <c r="Q1300" t="str">
        <f>LEFT(N1300,FIND("/",N1300)-1)</f>
        <v>theater</v>
      </c>
      <c r="R1300" t="str">
        <f>RIGHT(N1300, LEN(N1300)-FIND("/",N1300))</f>
        <v>plays</v>
      </c>
      <c r="S1300" s="13">
        <f>(J1300/86400)+25569+(-6/24)</f>
        <v>42664.559560185182</v>
      </c>
      <c r="T1300" s="13">
        <f>(I1300/86400)+25569+(-6/24)</f>
        <v>42685.666666666672</v>
      </c>
    </row>
    <row r="1301" spans="1:20" ht="45" x14ac:dyDescent="0.2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6">
        <f>E1301/D1301*100</f>
        <v>101</v>
      </c>
      <c r="P1301" s="8">
        <f>E1301/L1301</f>
        <v>66.44736842105263</v>
      </c>
      <c r="Q1301" t="str">
        <f>LEFT(N1301,FIND("/",N1301)-1)</f>
        <v>theater</v>
      </c>
      <c r="R1301" t="str">
        <f>RIGHT(N1301, LEN(N1301)-FIND("/",N1301))</f>
        <v>plays</v>
      </c>
      <c r="S1301" s="13">
        <f>(J1301/86400)+25569+(-6/24)</f>
        <v>42512.795798611114</v>
      </c>
      <c r="T1301" s="13">
        <f>(I1301/86400)+25569+(-6/24)</f>
        <v>42542.795798611114</v>
      </c>
    </row>
    <row r="1302" spans="1:20" ht="45" x14ac:dyDescent="0.2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6">
        <f>E1302/D1302*100</f>
        <v>110.2</v>
      </c>
      <c r="P1302" s="8">
        <f>E1302/L1302</f>
        <v>81.029411764705884</v>
      </c>
      <c r="Q1302" t="str">
        <f>LEFT(N1302,FIND("/",N1302)-1)</f>
        <v>theater</v>
      </c>
      <c r="R1302" t="str">
        <f>RIGHT(N1302, LEN(N1302)-FIND("/",N1302))</f>
        <v>plays</v>
      </c>
      <c r="S1302" s="13">
        <f>(J1302/86400)+25569+(-6/24)</f>
        <v>41901.032025462962</v>
      </c>
      <c r="T1302" s="13">
        <f>(I1302/86400)+25569+(-6/24)</f>
        <v>41922.625</v>
      </c>
    </row>
    <row r="1303" spans="1:20" ht="60" x14ac:dyDescent="0.2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6">
        <f>E1303/D1303*100</f>
        <v>104</v>
      </c>
      <c r="P1303" s="8">
        <f>E1303/L1303</f>
        <v>866.66666666666663</v>
      </c>
      <c r="Q1303" t="str">
        <f>LEFT(N1303,FIND("/",N1303)-1)</f>
        <v>theater</v>
      </c>
      <c r="R1303" t="str">
        <f>RIGHT(N1303, LEN(N1303)-FIND("/",N1303))</f>
        <v>plays</v>
      </c>
      <c r="S1303" s="13">
        <f>(J1303/86400)+25569+(-6/24)</f>
        <v>42320.851759259254</v>
      </c>
      <c r="T1303" s="13">
        <f>(I1303/86400)+25569+(-6/24)</f>
        <v>42350.851759259254</v>
      </c>
    </row>
    <row r="1304" spans="1:20" ht="60" x14ac:dyDescent="0.2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6">
        <f>E1304/D1304*100</f>
        <v>104.2</v>
      </c>
      <c r="P1304" s="8">
        <f>E1304/L1304</f>
        <v>186.07142857142858</v>
      </c>
      <c r="Q1304" t="str">
        <f>LEFT(N1304,FIND("/",N1304)-1)</f>
        <v>theater</v>
      </c>
      <c r="R1304" t="str">
        <f>RIGHT(N1304, LEN(N1304)-FIND("/",N1304))</f>
        <v>plays</v>
      </c>
      <c r="S1304" s="13">
        <f>(J1304/86400)+25569+(-6/24)</f>
        <v>42100.677858796298</v>
      </c>
      <c r="T1304" s="13">
        <f>(I1304/86400)+25569+(-6/24)</f>
        <v>42126.625</v>
      </c>
    </row>
    <row r="1305" spans="1:20" ht="60" x14ac:dyDescent="0.2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6">
        <f>E1305/D1305*100</f>
        <v>102.60000000000001</v>
      </c>
      <c r="P1305" s="8">
        <f>E1305/L1305</f>
        <v>59.651162790697676</v>
      </c>
      <c r="Q1305" t="str">
        <f>LEFT(N1305,FIND("/",N1305)-1)</f>
        <v>theater</v>
      </c>
      <c r="R1305" t="str">
        <f>RIGHT(N1305, LEN(N1305)-FIND("/",N1305))</f>
        <v>plays</v>
      </c>
      <c r="S1305" s="13">
        <f>(J1305/86400)+25569+(-6/24)</f>
        <v>42294.179641203707</v>
      </c>
      <c r="T1305" s="13">
        <f>(I1305/86400)+25569+(-6/24)</f>
        <v>42321.595138888893</v>
      </c>
    </row>
    <row r="1306" spans="1:20" ht="60" x14ac:dyDescent="0.2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6">
        <f>E1306/D1306*100</f>
        <v>114.24000000000001</v>
      </c>
      <c r="P1306" s="8">
        <f>E1306/L1306</f>
        <v>64.909090909090907</v>
      </c>
      <c r="Q1306" t="str">
        <f>LEFT(N1306,FIND("/",N1306)-1)</f>
        <v>theater</v>
      </c>
      <c r="R1306" t="str">
        <f>RIGHT(N1306, LEN(N1306)-FIND("/",N1306))</f>
        <v>plays</v>
      </c>
      <c r="S1306" s="13">
        <f>(J1306/86400)+25569+(-6/24)</f>
        <v>42506.510405092587</v>
      </c>
      <c r="T1306" s="13">
        <f>(I1306/86400)+25569+(-6/24)</f>
        <v>42536.510405092587</v>
      </c>
    </row>
    <row r="1307" spans="1:20" ht="45" x14ac:dyDescent="0.2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6">
        <f>E1307/D1307*100</f>
        <v>107.55999999999999</v>
      </c>
      <c r="P1307" s="8">
        <f>E1307/L1307</f>
        <v>70.763157894736835</v>
      </c>
      <c r="Q1307" t="str">
        <f>LEFT(N1307,FIND("/",N1307)-1)</f>
        <v>theater</v>
      </c>
      <c r="R1307" t="str">
        <f>RIGHT(N1307, LEN(N1307)-FIND("/",N1307))</f>
        <v>plays</v>
      </c>
      <c r="S1307" s="13">
        <f>(J1307/86400)+25569+(-6/24)</f>
        <v>42545.228333333333</v>
      </c>
      <c r="T1307" s="13">
        <f>(I1307/86400)+25569+(-6/24)</f>
        <v>42575.228333333333</v>
      </c>
    </row>
    <row r="1308" spans="1:20" ht="90" x14ac:dyDescent="0.2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6">
        <f>E1308/D1308*100</f>
        <v>103.76</v>
      </c>
      <c r="P1308" s="8">
        <f>E1308/L1308</f>
        <v>66.512820512820511</v>
      </c>
      <c r="Q1308" t="str">
        <f>LEFT(N1308,FIND("/",N1308)-1)</f>
        <v>theater</v>
      </c>
      <c r="R1308" t="str">
        <f>RIGHT(N1308, LEN(N1308)-FIND("/",N1308))</f>
        <v>plays</v>
      </c>
      <c r="S1308" s="13">
        <f>(J1308/86400)+25569+(-6/24)</f>
        <v>41760.685706018521</v>
      </c>
      <c r="T1308" s="13">
        <f>(I1308/86400)+25569+(-6/24)</f>
        <v>41771.916666666664</v>
      </c>
    </row>
    <row r="1309" spans="1:20" ht="60" x14ac:dyDescent="0.2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6">
        <f>E1309/D1309*100</f>
        <v>100</v>
      </c>
      <c r="P1309" s="8">
        <f>E1309/L1309</f>
        <v>227.27272727272728</v>
      </c>
      <c r="Q1309" t="str">
        <f>LEFT(N1309,FIND("/",N1309)-1)</f>
        <v>theater</v>
      </c>
      <c r="R1309" t="str">
        <f>RIGHT(N1309, LEN(N1309)-FIND("/",N1309))</f>
        <v>plays</v>
      </c>
      <c r="S1309" s="13">
        <f>(J1309/86400)+25569+(-6/24)</f>
        <v>41855.760069444441</v>
      </c>
      <c r="T1309" s="13">
        <f>(I1309/86400)+25569+(-6/24)</f>
        <v>41889.875</v>
      </c>
    </row>
    <row r="1310" spans="1:20" ht="45" x14ac:dyDescent="0.2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6">
        <f>E1310/D1310*100</f>
        <v>100</v>
      </c>
      <c r="P1310" s="8">
        <f>E1310/L1310</f>
        <v>104.16666666666667</v>
      </c>
      <c r="Q1310" t="str">
        <f>LEFT(N1310,FIND("/",N1310)-1)</f>
        <v>theater</v>
      </c>
      <c r="R1310" t="str">
        <f>RIGHT(N1310, LEN(N1310)-FIND("/",N1310))</f>
        <v>plays</v>
      </c>
      <c r="S1310" s="13">
        <f>(J1310/86400)+25569+(-6/24)</f>
        <v>42040.581678240742</v>
      </c>
      <c r="T1310" s="13">
        <f>(I1310/86400)+25569+(-6/24)</f>
        <v>42070.581678240742</v>
      </c>
    </row>
    <row r="1311" spans="1:20" ht="60" x14ac:dyDescent="0.2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6">
        <f>E1311/D1311*100</f>
        <v>104.80000000000001</v>
      </c>
      <c r="P1311" s="8">
        <f>E1311/L1311</f>
        <v>40.9375</v>
      </c>
      <c r="Q1311" t="str">
        <f>LEFT(N1311,FIND("/",N1311)-1)</f>
        <v>theater</v>
      </c>
      <c r="R1311" t="str">
        <f>RIGHT(N1311, LEN(N1311)-FIND("/",N1311))</f>
        <v>plays</v>
      </c>
      <c r="S1311" s="13">
        <f>(J1311/86400)+25569+(-6/24)</f>
        <v>42462.643495370372</v>
      </c>
      <c r="T1311" s="13">
        <f>(I1311/86400)+25569+(-6/24)</f>
        <v>42492.643495370372</v>
      </c>
    </row>
    <row r="1312" spans="1:20" ht="120" x14ac:dyDescent="0.2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6">
        <f>E1312/D1312*100</f>
        <v>102.4</v>
      </c>
      <c r="P1312" s="8">
        <f>E1312/L1312</f>
        <v>47.407407407407405</v>
      </c>
      <c r="Q1312" t="str">
        <f>LEFT(N1312,FIND("/",N1312)-1)</f>
        <v>theater</v>
      </c>
      <c r="R1312" t="str">
        <f>RIGHT(N1312, LEN(N1312)-FIND("/",N1312))</f>
        <v>plays</v>
      </c>
      <c r="S1312" s="13">
        <f>(J1312/86400)+25569+(-6/24)</f>
        <v>42203.430300925931</v>
      </c>
      <c r="T1312" s="13">
        <f>(I1312/86400)+25569+(-6/24)</f>
        <v>42221.525000000001</v>
      </c>
    </row>
    <row r="1313" spans="1:20" ht="30" x14ac:dyDescent="0.2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6">
        <f>E1313/D1313*100</f>
        <v>102.60000000000001</v>
      </c>
      <c r="P1313" s="8">
        <f>E1313/L1313</f>
        <v>77.727272727272734</v>
      </c>
      <c r="Q1313" t="str">
        <f>LEFT(N1313,FIND("/",N1313)-1)</f>
        <v>theater</v>
      </c>
      <c r="R1313" t="str">
        <f>RIGHT(N1313, LEN(N1313)-FIND("/",N1313))</f>
        <v>plays</v>
      </c>
      <c r="S1313" s="13">
        <f>(J1313/86400)+25569+(-6/24)</f>
        <v>42417.335532407407</v>
      </c>
      <c r="T1313" s="13">
        <f>(I1313/86400)+25569+(-6/24)</f>
        <v>42431.999305555553</v>
      </c>
    </row>
    <row r="1314" spans="1:20" ht="60" x14ac:dyDescent="0.2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6">
        <f>E1314/D1314*100</f>
        <v>136</v>
      </c>
      <c r="P1314" s="8">
        <f>E1314/L1314</f>
        <v>66.666666666666671</v>
      </c>
      <c r="Q1314" t="str">
        <f>LEFT(N1314,FIND("/",N1314)-1)</f>
        <v>theater</v>
      </c>
      <c r="R1314" t="str">
        <f>RIGHT(N1314, LEN(N1314)-FIND("/",N1314))</f>
        <v>plays</v>
      </c>
      <c r="S1314" s="13">
        <f>(J1314/86400)+25569+(-6/24)</f>
        <v>42072.120381944449</v>
      </c>
      <c r="T1314" s="13">
        <f>(I1314/86400)+25569+(-6/24)</f>
        <v>42102.120381944449</v>
      </c>
    </row>
    <row r="1315" spans="1:20" ht="45" x14ac:dyDescent="0.2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6">
        <f>E1315/D1315*100</f>
        <v>100.8</v>
      </c>
      <c r="P1315" s="8">
        <f>E1315/L1315</f>
        <v>35.492957746478872</v>
      </c>
      <c r="Q1315" t="str">
        <f>LEFT(N1315,FIND("/",N1315)-1)</f>
        <v>theater</v>
      </c>
      <c r="R1315" t="str">
        <f>RIGHT(N1315, LEN(N1315)-FIND("/",N1315))</f>
        <v>plays</v>
      </c>
      <c r="S1315" s="13">
        <f>(J1315/86400)+25569+(-6/24)</f>
        <v>42143.791851851856</v>
      </c>
      <c r="T1315" s="13">
        <f>(I1315/86400)+25569+(-6/24)</f>
        <v>42173.791851851856</v>
      </c>
    </row>
    <row r="1316" spans="1:20" ht="60" x14ac:dyDescent="0.2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6">
        <f>E1316/D1316*100</f>
        <v>106.80000000000001</v>
      </c>
      <c r="P1316" s="8">
        <f>E1316/L1316</f>
        <v>37.083333333333336</v>
      </c>
      <c r="Q1316" t="str">
        <f>LEFT(N1316,FIND("/",N1316)-1)</f>
        <v>theater</v>
      </c>
      <c r="R1316" t="str">
        <f>RIGHT(N1316, LEN(N1316)-FIND("/",N1316))</f>
        <v>plays</v>
      </c>
      <c r="S1316" s="13">
        <f>(J1316/86400)+25569+(-6/24)</f>
        <v>42318.343703703707</v>
      </c>
      <c r="T1316" s="13">
        <f>(I1316/86400)+25569+(-6/24)</f>
        <v>42348.343703703707</v>
      </c>
    </row>
    <row r="1317" spans="1:20" ht="60" x14ac:dyDescent="0.2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6">
        <f>E1317/D1317*100</f>
        <v>124.8</v>
      </c>
      <c r="P1317" s="8">
        <f>E1317/L1317</f>
        <v>69.333333333333329</v>
      </c>
      <c r="Q1317" t="str">
        <f>LEFT(N1317,FIND("/",N1317)-1)</f>
        <v>theater</v>
      </c>
      <c r="R1317" t="str">
        <f>RIGHT(N1317, LEN(N1317)-FIND("/",N1317))</f>
        <v>plays</v>
      </c>
      <c r="S1317" s="13">
        <f>(J1317/86400)+25569+(-6/24)</f>
        <v>42052.699814814812</v>
      </c>
      <c r="T1317" s="13">
        <f>(I1317/86400)+25569+(-6/24)</f>
        <v>42082.658148148148</v>
      </c>
    </row>
    <row r="1318" spans="1:20" ht="45" x14ac:dyDescent="0.2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6">
        <f>E1318/D1318*100</f>
        <v>120</v>
      </c>
      <c r="P1318" s="8">
        <f>E1318/L1318</f>
        <v>88.235294117647058</v>
      </c>
      <c r="Q1318" t="str">
        <f>LEFT(N1318,FIND("/",N1318)-1)</f>
        <v>theater</v>
      </c>
      <c r="R1318" t="str">
        <f>RIGHT(N1318, LEN(N1318)-FIND("/",N1318))</f>
        <v>plays</v>
      </c>
      <c r="S1318" s="13">
        <f>(J1318/86400)+25569+(-6/24)</f>
        <v>41828.486921296295</v>
      </c>
      <c r="T1318" s="13">
        <f>(I1318/86400)+25569+(-6/24)</f>
        <v>41846.041666666664</v>
      </c>
    </row>
    <row r="1319" spans="1:20" ht="60" x14ac:dyDescent="0.2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6">
        <f>E1319/D1319*100</f>
        <v>100.8</v>
      </c>
      <c r="P1319" s="8">
        <f>E1319/L1319</f>
        <v>63</v>
      </c>
      <c r="Q1319" t="str">
        <f>LEFT(N1319,FIND("/",N1319)-1)</f>
        <v>theater</v>
      </c>
      <c r="R1319" t="str">
        <f>RIGHT(N1319, LEN(N1319)-FIND("/",N1319))</f>
        <v>plays</v>
      </c>
      <c r="S1319" s="13">
        <f>(J1319/86400)+25569+(-6/24)</f>
        <v>41897.352037037039</v>
      </c>
      <c r="T1319" s="13">
        <f>(I1319/86400)+25569+(-6/24)</f>
        <v>41927.352037037039</v>
      </c>
    </row>
    <row r="1320" spans="1:20" ht="30" x14ac:dyDescent="0.2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6">
        <f>E1320/D1320*100</f>
        <v>1</v>
      </c>
      <c r="P1320" s="8">
        <f>E1320/L1320</f>
        <v>25</v>
      </c>
      <c r="Q1320" t="str">
        <f>LEFT(N1320,FIND("/",N1320)-1)</f>
        <v>theater</v>
      </c>
      <c r="R1320" t="str">
        <f>RIGHT(N1320, LEN(N1320)-FIND("/",N1320))</f>
        <v>plays</v>
      </c>
      <c r="S1320" s="13">
        <f>(J1320/86400)+25569+(-6/24)</f>
        <v>42164.049722222218</v>
      </c>
      <c r="T1320" s="13">
        <f>(I1320/86400)+25569+(-6/24)</f>
        <v>42190.707638888889</v>
      </c>
    </row>
    <row r="1321" spans="1:20" ht="45" x14ac:dyDescent="0.2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6">
        <f>E1321/D1321*100</f>
        <v>120</v>
      </c>
      <c r="P1321" s="8">
        <f>E1321/L1321</f>
        <v>111.11111111111111</v>
      </c>
      <c r="Q1321" t="str">
        <f>LEFT(N1321,FIND("/",N1321)-1)</f>
        <v>theater</v>
      </c>
      <c r="R1321" t="str">
        <f>RIGHT(N1321, LEN(N1321)-FIND("/",N1321))</f>
        <v>musical</v>
      </c>
      <c r="S1321" s="13">
        <f>(J1321/86400)+25569+(-6/24)</f>
        <v>41808.631215277775</v>
      </c>
      <c r="T1321" s="13">
        <f>(I1321/86400)+25569+(-6/24)</f>
        <v>41845.957638888889</v>
      </c>
    </row>
    <row r="1322" spans="1:20" ht="60" x14ac:dyDescent="0.2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6">
        <f>E1322/D1322*100</f>
        <v>100</v>
      </c>
      <c r="P1322" s="8">
        <f>E1322/L1322</f>
        <v>100</v>
      </c>
      <c r="Q1322" t="str">
        <f>LEFT(N1322,FIND("/",N1322)-1)</f>
        <v>theater</v>
      </c>
      <c r="R1322" t="str">
        <f>RIGHT(N1322, LEN(N1322)-FIND("/",N1322))</f>
        <v>musical</v>
      </c>
      <c r="S1322" s="13">
        <f>(J1322/86400)+25569+(-6/24)</f>
        <v>42087.542303240742</v>
      </c>
      <c r="T1322" s="13">
        <f>(I1322/86400)+25569+(-6/24)</f>
        <v>42103.542303240742</v>
      </c>
    </row>
    <row r="1323" spans="1:20" ht="45" x14ac:dyDescent="0.2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6">
        <f>E1323/D1323*100</f>
        <v>120</v>
      </c>
      <c r="P1323" s="8">
        <f>E1323/L1323</f>
        <v>100</v>
      </c>
      <c r="Q1323" t="str">
        <f>LEFT(N1323,FIND("/",N1323)-1)</f>
        <v>theater</v>
      </c>
      <c r="R1323" t="str">
        <f>RIGHT(N1323, LEN(N1323)-FIND("/",N1323))</f>
        <v>musical</v>
      </c>
      <c r="S1323" s="13">
        <f>(J1323/86400)+25569+(-6/24)</f>
        <v>42165.969733796301</v>
      </c>
      <c r="T1323" s="13">
        <f>(I1323/86400)+25569+(-6/24)</f>
        <v>42198.587500000001</v>
      </c>
    </row>
    <row r="1324" spans="1:20" ht="60" x14ac:dyDescent="0.2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6">
        <f>E1324/D1324*100</f>
        <v>106</v>
      </c>
      <c r="P1324" s="8">
        <f>E1324/L1324</f>
        <v>64.634146341463421</v>
      </c>
      <c r="Q1324" t="str">
        <f>LEFT(N1324,FIND("/",N1324)-1)</f>
        <v>theater</v>
      </c>
      <c r="R1324" t="str">
        <f>RIGHT(N1324, LEN(N1324)-FIND("/",N1324))</f>
        <v>plays</v>
      </c>
      <c r="S1324" s="13">
        <f>(J1324/86400)+25569+(-6/24)</f>
        <v>42170.660231481481</v>
      </c>
      <c r="T1324" s="13">
        <f>(I1324/86400)+25569+(-6/24)</f>
        <v>42204.915972222225</v>
      </c>
    </row>
    <row r="1325" spans="1:20" ht="45" x14ac:dyDescent="0.2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6">
        <f>E1325/D1325*100</f>
        <v>34.08</v>
      </c>
      <c r="P1325" s="8">
        <f>E1325/L1325</f>
        <v>35.5</v>
      </c>
      <c r="Q1325" t="str">
        <f>LEFT(N1325,FIND("/",N1325)-1)</f>
        <v>theater</v>
      </c>
      <c r="R1325" t="str">
        <f>RIGHT(N1325, LEN(N1325)-FIND("/",N1325))</f>
        <v>plays</v>
      </c>
      <c r="S1325" s="13">
        <f>(J1325/86400)+25569+(-6/24)</f>
        <v>42172.189571759256</v>
      </c>
      <c r="T1325" s="13">
        <f>(I1325/86400)+25569+(-6/24)</f>
        <v>42202.189571759256</v>
      </c>
    </row>
    <row r="1326" spans="1:20" ht="45" x14ac:dyDescent="0.2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6">
        <f>E1326/D1326*100</f>
        <v>0.04</v>
      </c>
      <c r="P1326" s="8">
        <f>E1326/L1326</f>
        <v>1</v>
      </c>
      <c r="Q1326" t="str">
        <f>LEFT(N1326,FIND("/",N1326)-1)</f>
        <v>theater</v>
      </c>
      <c r="R1326" t="str">
        <f>RIGHT(N1326, LEN(N1326)-FIND("/",N1326))</f>
        <v>plays</v>
      </c>
      <c r="S1326" s="13">
        <f>(J1326/86400)+25569+(-6/24)</f>
        <v>41789.643599537041</v>
      </c>
      <c r="T1326" s="13">
        <f>(I1326/86400)+25569+(-6/24)</f>
        <v>41815.625</v>
      </c>
    </row>
    <row r="1327" spans="1:20" ht="60" x14ac:dyDescent="0.2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>E1327/D1327*100</f>
        <v>17.599999999999998</v>
      </c>
      <c r="P1327" s="8">
        <f>E1327/L1327</f>
        <v>44</v>
      </c>
      <c r="Q1327" t="str">
        <f>LEFT(N1327,FIND("/",N1327)-1)</f>
        <v>theater</v>
      </c>
      <c r="R1327" t="str">
        <f>RIGHT(N1327, LEN(N1327)-FIND("/",N1327))</f>
        <v>plays</v>
      </c>
      <c r="S1327" s="13">
        <f>(J1327/86400)+25569+(-6/24)</f>
        <v>41982.62364583333</v>
      </c>
      <c r="T1327" s="13">
        <f>(I1327/86400)+25569+(-6/24)</f>
        <v>42012.62364583333</v>
      </c>
    </row>
    <row r="1328" spans="1:20" ht="60" x14ac:dyDescent="0.2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6">
        <f>E1328/D1328*100</f>
        <v>32.56</v>
      </c>
      <c r="P1328" s="8">
        <f>E1328/L1328</f>
        <v>50.875</v>
      </c>
      <c r="Q1328" t="str">
        <f>LEFT(N1328,FIND("/",N1328)-1)</f>
        <v>theater</v>
      </c>
      <c r="R1328" t="str">
        <f>RIGHT(N1328, LEN(N1328)-FIND("/",N1328))</f>
        <v>plays</v>
      </c>
      <c r="S1328" s="13">
        <f>(J1328/86400)+25569+(-6/24)</f>
        <v>42193.232291666667</v>
      </c>
      <c r="T1328" s="13">
        <f>(I1328/86400)+25569+(-6/24)</f>
        <v>42233.416666666672</v>
      </c>
    </row>
    <row r="1329" spans="1:20" ht="45" x14ac:dyDescent="0.2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6">
        <f>E1329/D1329*100</f>
        <v>5.4</v>
      </c>
      <c r="P1329" s="8">
        <f>E1329/L1329</f>
        <v>27</v>
      </c>
      <c r="Q1329" t="str">
        <f>LEFT(N1329,FIND("/",N1329)-1)</f>
        <v>theater</v>
      </c>
      <c r="R1329" t="str">
        <f>RIGHT(N1329, LEN(N1329)-FIND("/",N1329))</f>
        <v>plays</v>
      </c>
      <c r="S1329" s="13">
        <f>(J1329/86400)+25569+(-6/24)</f>
        <v>42135.842488425929</v>
      </c>
      <c r="T1329" s="13">
        <f>(I1329/86400)+25569+(-6/24)</f>
        <v>42165.842488425929</v>
      </c>
    </row>
    <row r="1330" spans="1:20" ht="60" x14ac:dyDescent="0.2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6">
        <f>E1330/D1330*100</f>
        <v>36.36</v>
      </c>
      <c r="P1330" s="8">
        <f>E1330/L1330</f>
        <v>33.666666666666664</v>
      </c>
      <c r="Q1330" t="str">
        <f>LEFT(N1330,FIND("/",N1330)-1)</f>
        <v>theater</v>
      </c>
      <c r="R1330" t="str">
        <f>RIGHT(N1330, LEN(N1330)-FIND("/",N1330))</f>
        <v>plays</v>
      </c>
      <c r="S1330" s="13">
        <f>(J1330/86400)+25569+(-6/24)</f>
        <v>42114.568935185191</v>
      </c>
      <c r="T1330" s="13">
        <f>(I1330/86400)+25569+(-6/24)</f>
        <v>42134.707638888889</v>
      </c>
    </row>
    <row r="1331" spans="1:20" ht="60" x14ac:dyDescent="0.2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6">
        <f>E1331/D1331*100</f>
        <v>5.4</v>
      </c>
      <c r="P1331" s="8">
        <f>E1331/L1331</f>
        <v>45</v>
      </c>
      <c r="Q1331" t="str">
        <f>LEFT(N1331,FIND("/",N1331)-1)</f>
        <v>theater</v>
      </c>
      <c r="R1331" t="str">
        <f>RIGHT(N1331, LEN(N1331)-FIND("/",N1331))</f>
        <v>plays</v>
      </c>
      <c r="S1331" s="13">
        <f>(J1331/86400)+25569+(-6/24)</f>
        <v>42657.13726851852</v>
      </c>
      <c r="T1331" s="13">
        <f>(I1331/86400)+25569+(-6/24)</f>
        <v>42687.178935185184</v>
      </c>
    </row>
    <row r="1332" spans="1:20" ht="60" x14ac:dyDescent="0.2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6">
        <f>E1332/D1332*100</f>
        <v>1</v>
      </c>
      <c r="P1332" s="8">
        <f>E1332/L1332</f>
        <v>12.5</v>
      </c>
      <c r="Q1332" t="str">
        <f>LEFT(N1332,FIND("/",N1332)-1)</f>
        <v>theater</v>
      </c>
      <c r="R1332" t="str">
        <f>RIGHT(N1332, LEN(N1332)-FIND("/",N1332))</f>
        <v>plays</v>
      </c>
      <c r="S1332" s="13">
        <f>(J1332/86400)+25569+(-6/24)</f>
        <v>41830.017407407409</v>
      </c>
      <c r="T1332" s="13">
        <f>(I1332/86400)+25569+(-6/24)</f>
        <v>41860.017407407409</v>
      </c>
    </row>
    <row r="1333" spans="1:20" ht="60" x14ac:dyDescent="0.2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6">
        <f>E1333/D1333*100</f>
        <v>18</v>
      </c>
      <c r="P1333" s="8">
        <f>E1333/L1333</f>
        <v>64.285714285714292</v>
      </c>
      <c r="Q1333" t="str">
        <f>LEFT(N1333,FIND("/",N1333)-1)</f>
        <v>theater</v>
      </c>
      <c r="R1333" t="str">
        <f>RIGHT(N1333, LEN(N1333)-FIND("/",N1333))</f>
        <v>plays</v>
      </c>
      <c r="S1333" s="13">
        <f>(J1333/86400)+25569+(-6/24)</f>
        <v>41795.348923611113</v>
      </c>
      <c r="T1333" s="13">
        <f>(I1333/86400)+25569+(-6/24)</f>
        <v>41825.348923611113</v>
      </c>
    </row>
    <row r="1334" spans="1:20" ht="60" x14ac:dyDescent="0.2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6">
        <f>E1334/D1334*100</f>
        <v>16</v>
      </c>
      <c r="P1334" s="8">
        <f>E1334/L1334</f>
        <v>66.666666666666671</v>
      </c>
      <c r="Q1334" t="str">
        <f>LEFT(N1334,FIND("/",N1334)-1)</f>
        <v>theater</v>
      </c>
      <c r="R1334" t="str">
        <f>RIGHT(N1334, LEN(N1334)-FIND("/",N1334))</f>
        <v>plays</v>
      </c>
      <c r="S1334" s="13">
        <f>(J1334/86400)+25569+(-6/24)</f>
        <v>42374.405081018514</v>
      </c>
      <c r="T1334" s="13">
        <f>(I1334/86400)+25569+(-6/24)</f>
        <v>42403.53402777778</v>
      </c>
    </row>
    <row r="1335" spans="1:20" ht="45" x14ac:dyDescent="0.2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6">
        <f>E1335/D1335*100</f>
        <v>12.04</v>
      </c>
      <c r="P1335" s="8">
        <f>E1335/L1335</f>
        <v>75.25</v>
      </c>
      <c r="Q1335" t="str">
        <f>LEFT(N1335,FIND("/",N1335)-1)</f>
        <v>theater</v>
      </c>
      <c r="R1335" t="str">
        <f>RIGHT(N1335, LEN(N1335)-FIND("/",N1335))</f>
        <v>plays</v>
      </c>
      <c r="S1335" s="13">
        <f>(J1335/86400)+25569+(-6/24)</f>
        <v>41869.548726851848</v>
      </c>
      <c r="T1335" s="13">
        <f>(I1335/86400)+25569+(-6/24)</f>
        <v>41929.548726851848</v>
      </c>
    </row>
    <row r="1336" spans="1:20" ht="60" x14ac:dyDescent="0.2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6">
        <f>E1336/D1336*100</f>
        <v>2.4</v>
      </c>
      <c r="P1336" s="8">
        <f>E1336/L1336</f>
        <v>15</v>
      </c>
      <c r="Q1336" t="str">
        <f>LEFT(N1336,FIND("/",N1336)-1)</f>
        <v>theater</v>
      </c>
      <c r="R1336" t="str">
        <f>RIGHT(N1336, LEN(N1336)-FIND("/",N1336))</f>
        <v>plays</v>
      </c>
      <c r="S1336" s="13">
        <f>(J1336/86400)+25569+(-6/24)</f>
        <v>42178.565891203703</v>
      </c>
      <c r="T1336" s="13">
        <f>(I1336/86400)+25569+(-6/24)</f>
        <v>42238.565891203703</v>
      </c>
    </row>
    <row r="1337" spans="1:20" ht="60" x14ac:dyDescent="0.2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6">
        <f>E1337/D1337*100</f>
        <v>0.04</v>
      </c>
      <c r="P1337" s="8">
        <f>E1337/L1337</f>
        <v>1</v>
      </c>
      <c r="Q1337" t="str">
        <f>LEFT(N1337,FIND("/",N1337)-1)</f>
        <v>theater</v>
      </c>
      <c r="R1337" t="str">
        <f>RIGHT(N1337, LEN(N1337)-FIND("/",N1337))</f>
        <v>plays</v>
      </c>
      <c r="S1337" s="13">
        <f>(J1337/86400)+25569+(-6/24)</f>
        <v>42400.696597222224</v>
      </c>
      <c r="T1337" s="13">
        <f>(I1337/86400)+25569+(-6/24)</f>
        <v>42427.75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E1338/D1338*100</f>
        <v>103.1372549019608</v>
      </c>
      <c r="P1338" s="8">
        <f>E1338/L1338</f>
        <v>77.352941176470594</v>
      </c>
      <c r="Q1338" t="str">
        <f>LEFT(N1338,FIND("/",N1338)-1)</f>
        <v>music</v>
      </c>
      <c r="R1338" t="str">
        <f>RIGHT(N1338, LEN(N1338)-FIND("/",N1338))</f>
        <v>indie rock</v>
      </c>
      <c r="S1338" s="13">
        <f>(J1338/86400)+25569+(-6/24)</f>
        <v>41371.3980787037</v>
      </c>
      <c r="T1338" s="13">
        <f>(I1338/86400)+25569+(-6/24)</f>
        <v>41401.3980787037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E1339/D1339*100</f>
        <v>168.28125</v>
      </c>
      <c r="P1339" s="8">
        <f>E1339/L1339</f>
        <v>10.507317073170732</v>
      </c>
      <c r="Q1339" t="str">
        <f>LEFT(N1339,FIND("/",N1339)-1)</f>
        <v>technology</v>
      </c>
      <c r="R1339" t="str">
        <f>RIGHT(N1339, LEN(N1339)-FIND("/",N1339))</f>
        <v>hardware</v>
      </c>
      <c r="S1339" s="13">
        <f>(J1339/86400)+25569+(-6/24)</f>
        <v>42026.120717592596</v>
      </c>
      <c r="T1339" s="13">
        <f>(I1339/86400)+25569+(-6/24)</f>
        <v>42065.583333333328</v>
      </c>
    </row>
    <row r="1340" spans="1:20" ht="60" x14ac:dyDescent="0.2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6">
        <f>E1340/D1340*100</f>
        <v>130.46153846153845</v>
      </c>
      <c r="P1340" s="8">
        <f>E1340/L1340</f>
        <v>49.882352941176471</v>
      </c>
      <c r="Q1340" t="str">
        <f>LEFT(N1340,FIND("/",N1340)-1)</f>
        <v>film &amp; video</v>
      </c>
      <c r="R1340" t="str">
        <f>RIGHT(N1340, LEN(N1340)-FIND("/",N1340))</f>
        <v>television</v>
      </c>
      <c r="S1340" s="13">
        <f>(J1340/86400)+25569+(-6/24)</f>
        <v>41841.071770833332</v>
      </c>
      <c r="T1340" s="13">
        <f>(I1340/86400)+25569+(-6/24)</f>
        <v>41856.071770833332</v>
      </c>
    </row>
    <row r="1341" spans="1:20" ht="60" x14ac:dyDescent="0.2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6">
        <f>E1341/D1341*100</f>
        <v>174.00576923076923</v>
      </c>
      <c r="P1341" s="8">
        <f>E1341/L1341</f>
        <v>32.315357142857138</v>
      </c>
      <c r="Q1341" t="str">
        <f>LEFT(N1341,FIND("/",N1341)-1)</f>
        <v>photography</v>
      </c>
      <c r="R1341" t="str">
        <f>RIGHT(N1341, LEN(N1341)-FIND("/",N1341))</f>
        <v>photobooks</v>
      </c>
      <c r="S1341" s="13">
        <f>(J1341/86400)+25569+(-6/24)</f>
        <v>42570.452986111108</v>
      </c>
      <c r="T1341" s="13">
        <f>(I1341/86400)+25569+(-6/24)</f>
        <v>42600.452986111108</v>
      </c>
    </row>
    <row r="1342" spans="1:20" ht="60" x14ac:dyDescent="0.2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6">
        <f>E1342/D1342*100</f>
        <v>109.88461538461539</v>
      </c>
      <c r="P1342" s="8">
        <f>E1342/L1342</f>
        <v>77.21621621621621</v>
      </c>
      <c r="Q1342" t="str">
        <f>LEFT(N1342,FIND("/",N1342)-1)</f>
        <v>theater</v>
      </c>
      <c r="R1342" t="str">
        <f>RIGHT(N1342, LEN(N1342)-FIND("/",N1342))</f>
        <v>plays</v>
      </c>
      <c r="S1342" s="13">
        <f>(J1342/86400)+25569+(-6/24)</f>
        <v>41897.918124999997</v>
      </c>
      <c r="T1342" s="13">
        <f>(I1342/86400)+25569+(-6/24)</f>
        <v>41912.915972222225</v>
      </c>
    </row>
    <row r="1343" spans="1:20" ht="30" x14ac:dyDescent="0.2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6">
        <f>E1343/D1343*100</f>
        <v>118.5</v>
      </c>
      <c r="P1343" s="8">
        <f>E1343/L1343</f>
        <v>49.693548387096776</v>
      </c>
      <c r="Q1343" t="str">
        <f>LEFT(N1343,FIND("/",N1343)-1)</f>
        <v>theater</v>
      </c>
      <c r="R1343" t="str">
        <f>RIGHT(N1343, LEN(N1343)-FIND("/",N1343))</f>
        <v>plays</v>
      </c>
      <c r="S1343" s="13">
        <f>(J1343/86400)+25569+(-6/24)</f>
        <v>42049.758368055554</v>
      </c>
      <c r="T1343" s="13">
        <f>(I1343/86400)+25569+(-6/24)</f>
        <v>42076.040972222225</v>
      </c>
    </row>
    <row r="1344" spans="1:20" ht="60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E1344/D1344*100</f>
        <v>101.31677953348381</v>
      </c>
      <c r="P1344" s="8">
        <f>E1344/L1344</f>
        <v>299.22222222222223</v>
      </c>
      <c r="Q1344" t="str">
        <f>LEFT(N1344,FIND("/",N1344)-1)</f>
        <v>photography</v>
      </c>
      <c r="R1344" t="str">
        <f>RIGHT(N1344, LEN(N1344)-FIND("/",N1344))</f>
        <v>photobooks</v>
      </c>
      <c r="S1344" s="13">
        <f>(J1344/86400)+25569+(-6/24)</f>
        <v>42161.520833333328</v>
      </c>
      <c r="T1344" s="13">
        <f>(I1344/86400)+25569+(-6/24)</f>
        <v>42193.520833333328</v>
      </c>
    </row>
    <row r="1345" spans="1:20" ht="60" x14ac:dyDescent="0.2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6">
        <f>E1345/D1345*100</f>
        <v>33.666666666666664</v>
      </c>
      <c r="P1345" s="8">
        <f>E1345/L1345</f>
        <v>75.75</v>
      </c>
      <c r="Q1345" t="str">
        <f>LEFT(N1345,FIND("/",N1345)-1)</f>
        <v>technology</v>
      </c>
      <c r="R1345" t="str">
        <f>RIGHT(N1345, LEN(N1345)-FIND("/",N1345))</f>
        <v>wearables</v>
      </c>
      <c r="S1345" s="13">
        <f>(J1345/86400)+25569+(-6/24)</f>
        <v>42391.692094907412</v>
      </c>
      <c r="T1345" s="13">
        <f>(I1345/86400)+25569+(-6/24)</f>
        <v>42421.692094907412</v>
      </c>
    </row>
    <row r="1346" spans="1:20" ht="60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>E1346/D1346*100</f>
        <v>109.07407407407408</v>
      </c>
      <c r="P1346" s="8">
        <f>E1346/L1346</f>
        <v>89.242424242424249</v>
      </c>
      <c r="Q1346" t="str">
        <f>LEFT(N1346,FIND("/",N1346)-1)</f>
        <v>photography</v>
      </c>
      <c r="R1346" t="str">
        <f>RIGHT(N1346, LEN(N1346)-FIND("/",N1346))</f>
        <v>photobooks</v>
      </c>
      <c r="S1346" s="13">
        <f>(J1346/86400)+25569+(-6/24)</f>
        <v>42419.353703703702</v>
      </c>
      <c r="T1346" s="13">
        <f>(I1346/86400)+25569+(-6/24)</f>
        <v>42449.312037037038</v>
      </c>
    </row>
    <row r="1347" spans="1:20" ht="45" x14ac:dyDescent="0.2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6">
        <f>E1347/D1347*100</f>
        <v>3.1481481481481479</v>
      </c>
      <c r="P1347" s="8">
        <f>E1347/L1347</f>
        <v>21.25</v>
      </c>
      <c r="Q1347" t="str">
        <f>LEFT(N1347,FIND("/",N1347)-1)</f>
        <v>food</v>
      </c>
      <c r="R1347" t="str">
        <f>RIGHT(N1347, LEN(N1347)-FIND("/",N1347))</f>
        <v>small batch</v>
      </c>
      <c r="S1347" s="13">
        <f>(J1347/86400)+25569+(-6/24)</f>
        <v>42804.645474537036</v>
      </c>
      <c r="T1347" s="13">
        <f>(I1347/86400)+25569+(-6/24)</f>
        <v>42834.603807870371</v>
      </c>
    </row>
    <row r="1348" spans="1:20" x14ac:dyDescent="0.2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>E1348/D1348*100</f>
        <v>108.25925925925925</v>
      </c>
      <c r="P1348" s="8">
        <f>E1348/L1348</f>
        <v>83.51428571428572</v>
      </c>
      <c r="Q1348" t="str">
        <f>LEFT(N1348,FIND("/",N1348)-1)</f>
        <v>theater</v>
      </c>
      <c r="R1348" t="str">
        <f>RIGHT(N1348, LEN(N1348)-FIND("/",N1348))</f>
        <v>plays</v>
      </c>
      <c r="S1348" s="13">
        <f>(J1348/86400)+25569+(-6/24)</f>
        <v>42267.877696759257</v>
      </c>
      <c r="T1348" s="13">
        <f>(I1348/86400)+25569+(-6/24)</f>
        <v>42287.833333333328</v>
      </c>
    </row>
    <row r="1349" spans="1:20" ht="45" x14ac:dyDescent="0.2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>E1349/D1349*100</f>
        <v>164</v>
      </c>
      <c r="P1349" s="8">
        <f>E1349/L1349</f>
        <v>70.285714285714292</v>
      </c>
      <c r="Q1349" t="str">
        <f>LEFT(N1349,FIND("/",N1349)-1)</f>
        <v>theater</v>
      </c>
      <c r="R1349" t="str">
        <f>RIGHT(N1349, LEN(N1349)-FIND("/",N1349))</f>
        <v>plays</v>
      </c>
      <c r="S1349" s="13">
        <f>(J1349/86400)+25569+(-6/24)</f>
        <v>42311.461979166663</v>
      </c>
      <c r="T1349" s="13">
        <f>(I1349/86400)+25569+(-6/24)</f>
        <v>42341.458333333328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E1350/D1350*100</f>
        <v>6.6055045871559637</v>
      </c>
      <c r="P1350" s="8">
        <f>E1350/L1350</f>
        <v>30</v>
      </c>
      <c r="Q1350" t="str">
        <f>LEFT(N1350,FIND("/",N1350)-1)</f>
        <v>publishing</v>
      </c>
      <c r="R1350" t="str">
        <f>RIGHT(N1350, LEN(N1350)-FIND("/",N1350))</f>
        <v>translations</v>
      </c>
      <c r="S1350" s="13">
        <f>(J1350/86400)+25569+(-6/24)</f>
        <v>42040.579872685186</v>
      </c>
      <c r="T1350" s="13">
        <f>(I1350/86400)+25569+(-6/24)</f>
        <v>42070.579872685186</v>
      </c>
    </row>
    <row r="1351" spans="1:20" ht="60" x14ac:dyDescent="0.2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6">
        <f>E1351/D1351*100</f>
        <v>102.77927272727271</v>
      </c>
      <c r="P1351" s="8">
        <f>E1351/L1351</f>
        <v>88.325937499999995</v>
      </c>
      <c r="Q1351" t="str">
        <f>LEFT(N1351,FIND("/",N1351)-1)</f>
        <v>music</v>
      </c>
      <c r="R1351" t="str">
        <f>RIGHT(N1351, LEN(N1351)-FIND("/",N1351))</f>
        <v>rock</v>
      </c>
      <c r="S1351" s="13">
        <f>(J1351/86400)+25569+(-6/24)</f>
        <v>41442.491249999999</v>
      </c>
      <c r="T1351" s="13">
        <f>(I1351/86400)+25569+(-6/24)</f>
        <v>41457.957638888889</v>
      </c>
    </row>
    <row r="1352" spans="1:20" ht="60" x14ac:dyDescent="0.2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>E1352/D1352*100</f>
        <v>1.4545454545454546</v>
      </c>
      <c r="P1352" s="8">
        <f>E1352/L1352</f>
        <v>20</v>
      </c>
      <c r="Q1352" t="str">
        <f>LEFT(N1352,FIND("/",N1352)-1)</f>
        <v>music</v>
      </c>
      <c r="R1352" t="str">
        <f>RIGHT(N1352, LEN(N1352)-FIND("/",N1352))</f>
        <v>jazz</v>
      </c>
      <c r="S1352" s="13">
        <f>(J1352/86400)+25569+(-6/24)</f>
        <v>41416.513171296298</v>
      </c>
      <c r="T1352" s="13">
        <f>(I1352/86400)+25569+(-6/24)</f>
        <v>41455.581944444442</v>
      </c>
    </row>
    <row r="1353" spans="1:20" ht="60" x14ac:dyDescent="0.2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6">
        <f>E1353/D1353*100</f>
        <v>0.90909090909090906</v>
      </c>
      <c r="P1353" s="8">
        <f>E1353/L1353</f>
        <v>25</v>
      </c>
      <c r="Q1353" t="str">
        <f>LEFT(N1353,FIND("/",N1353)-1)</f>
        <v>music</v>
      </c>
      <c r="R1353" t="str">
        <f>RIGHT(N1353, LEN(N1353)-FIND("/",N1353))</f>
        <v>world music</v>
      </c>
      <c r="S1353" s="13">
        <f>(J1353/86400)+25569+(-6/24)</f>
        <v>40985.209803240738</v>
      </c>
      <c r="T1353" s="13">
        <f>(I1353/86400)+25569+(-6/24)</f>
        <v>41015.416666666664</v>
      </c>
    </row>
    <row r="1354" spans="1:20" ht="45" x14ac:dyDescent="0.2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>E1354/D1354*100</f>
        <v>1.6363636363636365</v>
      </c>
      <c r="P1354" s="8">
        <f>E1354/L1354</f>
        <v>15</v>
      </c>
      <c r="Q1354" t="str">
        <f>LEFT(N1354,FIND("/",N1354)-1)</f>
        <v>theater</v>
      </c>
      <c r="R1354" t="str">
        <f>RIGHT(N1354, LEN(N1354)-FIND("/",N1354))</f>
        <v>plays</v>
      </c>
      <c r="S1354" s="13">
        <f>(J1354/86400)+25569+(-6/24)</f>
        <v>42783.263182870374</v>
      </c>
      <c r="T1354" s="13">
        <f>(I1354/86400)+25569+(-6/24)</f>
        <v>42813.221516203703</v>
      </c>
    </row>
    <row r="1355" spans="1:20" ht="60" x14ac:dyDescent="0.2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6">
        <f>E1355/D1355*100</f>
        <v>106.54545454545455</v>
      </c>
      <c r="P1355" s="8">
        <f>E1355/L1355</f>
        <v>63.695652173913047</v>
      </c>
      <c r="Q1355" t="str">
        <f>LEFT(N1355,FIND("/",N1355)-1)</f>
        <v>theater</v>
      </c>
      <c r="R1355" t="str">
        <f>RIGHT(N1355, LEN(N1355)-FIND("/",N1355))</f>
        <v>plays</v>
      </c>
      <c r="S1355" s="13">
        <f>(J1355/86400)+25569+(-6/24)</f>
        <v>42448.571585648147</v>
      </c>
      <c r="T1355" s="13">
        <f>(I1355/86400)+25569+(-6/24)</f>
        <v>42466.645833333328</v>
      </c>
    </row>
    <row r="1356" spans="1:20" ht="60" x14ac:dyDescent="0.2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6">
        <f>E1356/D1356*100</f>
        <v>100</v>
      </c>
      <c r="P1356" s="8">
        <f>E1356/L1356</f>
        <v>125</v>
      </c>
      <c r="Q1356" t="str">
        <f>LEFT(N1356,FIND("/",N1356)-1)</f>
        <v>theater</v>
      </c>
      <c r="R1356" t="str">
        <f>RIGHT(N1356, LEN(N1356)-FIND("/",N1356))</f>
        <v>plays</v>
      </c>
      <c r="S1356" s="13">
        <f>(J1356/86400)+25569+(-6/24)</f>
        <v>42442.373344907406</v>
      </c>
      <c r="T1356" s="13">
        <f>(I1356/86400)+25569+(-6/24)</f>
        <v>42470.583333333328</v>
      </c>
    </row>
    <row r="1357" spans="1:20" ht="60" x14ac:dyDescent="0.2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6">
        <f>E1357/D1357*100</f>
        <v>26.727272727272727</v>
      </c>
      <c r="P1357" s="8">
        <f>E1357/L1357</f>
        <v>35</v>
      </c>
      <c r="Q1357" t="str">
        <f>LEFT(N1357,FIND("/",N1357)-1)</f>
        <v>theater</v>
      </c>
      <c r="R1357" t="str">
        <f>RIGHT(N1357, LEN(N1357)-FIND("/",N1357))</f>
        <v>plays</v>
      </c>
      <c r="S1357" s="13">
        <f>(J1357/86400)+25569+(-6/24)</f>
        <v>42283.302951388891</v>
      </c>
      <c r="T1357" s="13">
        <f>(I1357/86400)+25569+(-6/24)</f>
        <v>42313.344618055555</v>
      </c>
    </row>
    <row r="1358" spans="1:20" ht="45" x14ac:dyDescent="0.2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>E1358/D1358*100</f>
        <v>15.535714285714286</v>
      </c>
      <c r="P1358" s="8">
        <f>E1358/L1358</f>
        <v>43.5</v>
      </c>
      <c r="Q1358" t="str">
        <f>LEFT(N1358,FIND("/",N1358)-1)</f>
        <v>film &amp; video</v>
      </c>
      <c r="R1358" t="str">
        <f>RIGHT(N1358, LEN(N1358)-FIND("/",N1358))</f>
        <v>drama</v>
      </c>
      <c r="S1358" s="13">
        <f>(J1358/86400)+25569+(-6/24)</f>
        <v>41834.876805555556</v>
      </c>
      <c r="T1358" s="13">
        <f>(I1358/86400)+25569+(-6/24)</f>
        <v>41867.737500000003</v>
      </c>
    </row>
    <row r="1359" spans="1:20" ht="60" x14ac:dyDescent="0.2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6">
        <f>E1359/D1359*100</f>
        <v>107.70464285714286</v>
      </c>
      <c r="P1359" s="8">
        <f>E1359/L1359</f>
        <v>86.163714285714292</v>
      </c>
      <c r="Q1359" t="str">
        <f>LEFT(N1359,FIND("/",N1359)-1)</f>
        <v>film &amp; video</v>
      </c>
      <c r="R1359" t="str">
        <f>RIGHT(N1359, LEN(N1359)-FIND("/",N1359))</f>
        <v>documentary</v>
      </c>
      <c r="S1359" s="13">
        <f>(J1359/86400)+25569+(-6/24)</f>
        <v>40637.912465277775</v>
      </c>
      <c r="T1359" s="13">
        <f>(I1359/86400)+25569+(-6/24)</f>
        <v>40671.999305555553</v>
      </c>
    </row>
    <row r="1360" spans="1:20" ht="45" x14ac:dyDescent="0.2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>E1360/D1360*100</f>
        <v>109.10714285714285</v>
      </c>
      <c r="P1360" s="8">
        <f>E1360/L1360</f>
        <v>160.78947368421052</v>
      </c>
      <c r="Q1360" t="str">
        <f>LEFT(N1360,FIND("/",N1360)-1)</f>
        <v>music</v>
      </c>
      <c r="R1360" t="str">
        <f>RIGHT(N1360, LEN(N1360)-FIND("/",N1360))</f>
        <v>rock</v>
      </c>
      <c r="S1360" s="13">
        <f>(J1360/86400)+25569+(-6/24)</f>
        <v>42087.553310185191</v>
      </c>
      <c r="T1360" s="13">
        <f>(I1360/86400)+25569+(-6/24)</f>
        <v>42121.466666666667</v>
      </c>
    </row>
    <row r="1361" spans="1:20" ht="60" x14ac:dyDescent="0.2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6">
        <f>E1361/D1361*100</f>
        <v>25.035714285714285</v>
      </c>
      <c r="P1361" s="8">
        <f>E1361/L1361</f>
        <v>46.733333333333334</v>
      </c>
      <c r="Q1361" t="str">
        <f>LEFT(N1361,FIND("/",N1361)-1)</f>
        <v>publishing</v>
      </c>
      <c r="R1361" t="str">
        <f>RIGHT(N1361, LEN(N1361)-FIND("/",N1361))</f>
        <v>fiction</v>
      </c>
      <c r="S1361" s="13">
        <f>(J1361/86400)+25569+(-6/24)</f>
        <v>41365.654594907406</v>
      </c>
      <c r="T1361" s="13">
        <f>(I1361/86400)+25569+(-6/24)</f>
        <v>41395.654594907406</v>
      </c>
    </row>
    <row r="1362" spans="1:20" ht="60" x14ac:dyDescent="0.2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6">
        <f>E1362/D1362*100</f>
        <v>122.10714285714286</v>
      </c>
      <c r="P1362" s="8">
        <f>E1362/L1362</f>
        <v>48.842857142857142</v>
      </c>
      <c r="Q1362" t="str">
        <f>LEFT(N1362,FIND("/",N1362)-1)</f>
        <v>music</v>
      </c>
      <c r="R1362" t="str">
        <f>RIGHT(N1362, LEN(N1362)-FIND("/",N1362))</f>
        <v>rock</v>
      </c>
      <c r="S1362" s="13">
        <f>(J1362/86400)+25569+(-6/24)</f>
        <v>40945.595312500001</v>
      </c>
      <c r="T1362" s="13">
        <f>(I1362/86400)+25569+(-6/24)</f>
        <v>40985.553645833337</v>
      </c>
    </row>
    <row r="1363" spans="1:20" ht="45" x14ac:dyDescent="0.2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6">
        <f>E1363/D1363*100</f>
        <v>537.10714285714289</v>
      </c>
      <c r="P1363" s="8">
        <f>E1363/L1363</f>
        <v>22.116176470588236</v>
      </c>
      <c r="Q1363" t="str">
        <f>LEFT(N1363,FIND("/",N1363)-1)</f>
        <v>games</v>
      </c>
      <c r="R1363" t="str">
        <f>RIGHT(N1363, LEN(N1363)-FIND("/",N1363))</f>
        <v>tabletop games</v>
      </c>
      <c r="S1363" s="13">
        <f>(J1363/86400)+25569+(-6/24)</f>
        <v>42371.367164351846</v>
      </c>
      <c r="T1363" s="13">
        <f>(I1363/86400)+25569+(-6/24)</f>
        <v>42401.367164351846</v>
      </c>
    </row>
    <row r="1364" spans="1:20" ht="45" x14ac:dyDescent="0.2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6">
        <f>E1364/D1364*100</f>
        <v>127.57571428571428</v>
      </c>
      <c r="P1364" s="8">
        <f>E1364/L1364</f>
        <v>37.209583333333335</v>
      </c>
      <c r="Q1364" t="str">
        <f>LEFT(N1364,FIND("/",N1364)-1)</f>
        <v>theater</v>
      </c>
      <c r="R1364" t="str">
        <f>RIGHT(N1364, LEN(N1364)-FIND("/",N1364))</f>
        <v>plays</v>
      </c>
      <c r="S1364" s="13">
        <f>(J1364/86400)+25569+(-6/24)</f>
        <v>42693.492604166662</v>
      </c>
      <c r="T1364" s="13">
        <f>(I1364/86400)+25569+(-6/24)</f>
        <v>42718.492604166662</v>
      </c>
    </row>
    <row r="1365" spans="1:20" ht="60" x14ac:dyDescent="0.2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>E1365/D1365*100</f>
        <v>112.32142857142857</v>
      </c>
      <c r="P1365" s="8">
        <f>E1365/L1365</f>
        <v>39.810126582278478</v>
      </c>
      <c r="Q1365" t="str">
        <f>LEFT(N1365,FIND("/",N1365)-1)</f>
        <v>theater</v>
      </c>
      <c r="R1365" t="str">
        <f>RIGHT(N1365, LEN(N1365)-FIND("/",N1365))</f>
        <v>plays</v>
      </c>
      <c r="S1365" s="13">
        <f>(J1365/86400)+25569+(-6/24)</f>
        <v>42156.260393518518</v>
      </c>
      <c r="T1365" s="13">
        <f>(I1365/86400)+25569+(-6/24)</f>
        <v>42186.260393518518</v>
      </c>
    </row>
    <row r="1366" spans="1:20" ht="60" x14ac:dyDescent="0.2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6">
        <f>E1366/D1366*100</f>
        <v>113.39285714285714</v>
      </c>
      <c r="P1366" s="8">
        <f>E1366/L1366</f>
        <v>50.396825396825399</v>
      </c>
      <c r="Q1366" t="str">
        <f>LEFT(N1366,FIND("/",N1366)-1)</f>
        <v>theater</v>
      </c>
      <c r="R1366" t="str">
        <f>RIGHT(N1366, LEN(N1366)-FIND("/",N1366))</f>
        <v>plays</v>
      </c>
      <c r="S1366" s="13">
        <f>(J1366/86400)+25569+(-6/24)</f>
        <v>42458.391724537039</v>
      </c>
      <c r="T1366" s="13">
        <f>(I1366/86400)+25569+(-6/24)</f>
        <v>42488.391724537039</v>
      </c>
    </row>
    <row r="1367" spans="1:20" ht="60" x14ac:dyDescent="0.2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6">
        <f>E1367/D1367*100</f>
        <v>118.39285714285714</v>
      </c>
      <c r="P1367" s="8">
        <f>E1367/L1367</f>
        <v>75.340909090909093</v>
      </c>
      <c r="Q1367" t="str">
        <f>LEFT(N1367,FIND("/",N1367)-1)</f>
        <v>theater</v>
      </c>
      <c r="R1367" t="str">
        <f>RIGHT(N1367, LEN(N1367)-FIND("/",N1367))</f>
        <v>plays</v>
      </c>
      <c r="S1367" s="13">
        <f>(J1367/86400)+25569+(-6/24)</f>
        <v>41780.846203703702</v>
      </c>
      <c r="T1367" s="13">
        <f>(I1367/86400)+25569+(-6/24)</f>
        <v>41793.957638888889</v>
      </c>
    </row>
    <row r="1368" spans="1:20" ht="45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E1368/D1368*100</f>
        <v>107.65957446808511</v>
      </c>
      <c r="P1368" s="8">
        <f>E1368/L1368</f>
        <v>55.2</v>
      </c>
      <c r="Q1368" t="str">
        <f>LEFT(N1368,FIND("/",N1368)-1)</f>
        <v>film &amp; video</v>
      </c>
      <c r="R1368" t="str">
        <f>RIGHT(N1368, LEN(N1368)-FIND("/",N1368))</f>
        <v>documentary</v>
      </c>
      <c r="S1368" s="13">
        <f>(J1368/86400)+25569+(-6/24)</f>
        <v>41673.83494212963</v>
      </c>
      <c r="T1368" s="13">
        <f>(I1368/86400)+25569+(-6/24)</f>
        <v>41703.83494212963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E1369/D1369*100</f>
        <v>7.4690265486725664</v>
      </c>
      <c r="P1369" s="8">
        <f>E1369/L1369</f>
        <v>35.166666666666664</v>
      </c>
      <c r="Q1369" t="str">
        <f>LEFT(N1369,FIND("/",N1369)-1)</f>
        <v>theater</v>
      </c>
      <c r="R1369" t="str">
        <f>RIGHT(N1369, LEN(N1369)-FIND("/",N1369))</f>
        <v>plays</v>
      </c>
      <c r="S1369" s="13">
        <f>(J1369/86400)+25569+(-6/24)</f>
        <v>42601.604699074072</v>
      </c>
      <c r="T1369" s="13">
        <f>(I1369/86400)+25569+(-6/24)</f>
        <v>42610.913194444445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E1370/D1370*100</f>
        <v>103.46657233816768</v>
      </c>
      <c r="P1370" s="8">
        <f>E1370/L1370</f>
        <v>83.571428571428569</v>
      </c>
      <c r="Q1370" t="str">
        <f>LEFT(N1370,FIND("/",N1370)-1)</f>
        <v>theater</v>
      </c>
      <c r="R1370" t="str">
        <f>RIGHT(N1370, LEN(N1370)-FIND("/",N1370))</f>
        <v>plays</v>
      </c>
      <c r="S1370" s="13">
        <f>(J1370/86400)+25569+(-6/24)</f>
        <v>41792.292986111112</v>
      </c>
      <c r="T1370" s="13">
        <f>(I1370/86400)+25569+(-6/24)</f>
        <v>41813.5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E1371/D1371*100</f>
        <v>3.4722222222222224E-2</v>
      </c>
      <c r="P1371" s="8">
        <f>E1371/L1371</f>
        <v>1</v>
      </c>
      <c r="Q1371" t="str">
        <f>LEFT(N1371,FIND("/",N1371)-1)</f>
        <v>music</v>
      </c>
      <c r="R1371" t="str">
        <f>RIGHT(N1371, LEN(N1371)-FIND("/",N1371))</f>
        <v>faith</v>
      </c>
      <c r="S1371" s="13">
        <f>(J1371/86400)+25569+(-6/24)</f>
        <v>42425.710983796293</v>
      </c>
      <c r="T1371" s="13">
        <f>(I1371/86400)+25569+(-6/24)</f>
        <v>42462.756944444445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E1372/D1372*100</f>
        <v>86.135181975736558</v>
      </c>
      <c r="P1372" s="8">
        <f>E1372/L1372</f>
        <v>248.5</v>
      </c>
      <c r="Q1372" t="str">
        <f>LEFT(N1372,FIND("/",N1372)-1)</f>
        <v>theater</v>
      </c>
      <c r="R1372" t="str">
        <f>RIGHT(N1372, LEN(N1372)-FIND("/",N1372))</f>
        <v>plays</v>
      </c>
      <c r="S1372" s="13">
        <f>(J1372/86400)+25569+(-6/24)</f>
        <v>42534.381481481483</v>
      </c>
      <c r="T1372" s="13">
        <f>(I1372/86400)+25569+(-6/24)</f>
        <v>42562.381481481483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E1373/D1373*100</f>
        <v>0</v>
      </c>
      <c r="P1373" s="8" t="e">
        <f>E1373/L1373</f>
        <v>#DIV/0!</v>
      </c>
      <c r="Q1373" t="str">
        <f>LEFT(N1373,FIND("/",N1373)-1)</f>
        <v>theater</v>
      </c>
      <c r="R1373" t="str">
        <f>RIGHT(N1373, LEN(N1373)-FIND("/",N1373))</f>
        <v>plays</v>
      </c>
      <c r="S1373" s="13">
        <f>(J1373/86400)+25569+(-6/24)</f>
        <v>41949.864108796297</v>
      </c>
      <c r="T1373" s="13">
        <f>(I1373/86400)+25569+(-6/24)</f>
        <v>42009.864108796297</v>
      </c>
    </row>
    <row r="1374" spans="1:20" ht="45" x14ac:dyDescent="0.2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>E1374/D1374*100</f>
        <v>0</v>
      </c>
      <c r="P1374" s="8" t="e">
        <f>E1374/L1374</f>
        <v>#DIV/0!</v>
      </c>
      <c r="Q1374" t="str">
        <f>LEFT(N1374,FIND("/",N1374)-1)</f>
        <v>music</v>
      </c>
      <c r="R1374" t="str">
        <f>RIGHT(N1374, LEN(N1374)-FIND("/",N1374))</f>
        <v>jazz</v>
      </c>
      <c r="S1374" s="13">
        <f>(J1374/86400)+25569+(-6/24)</f>
        <v>40766.942395833335</v>
      </c>
      <c r="T1374" s="13">
        <f>(I1374/86400)+25569+(-6/24)</f>
        <v>40796.942395833335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E1375/D1375*100</f>
        <v>30.862068965517242</v>
      </c>
      <c r="P1375" s="8">
        <f>E1375/L1375</f>
        <v>47.10526315789474</v>
      </c>
      <c r="Q1375" t="str">
        <f>LEFT(N1375,FIND("/",N1375)-1)</f>
        <v>publishing</v>
      </c>
      <c r="R1375" t="str">
        <f>RIGHT(N1375, LEN(N1375)-FIND("/",N1375))</f>
        <v>fiction</v>
      </c>
      <c r="S1375" s="13">
        <f>(J1375/86400)+25569+(-6/24)</f>
        <v>41520.311041666668</v>
      </c>
      <c r="T1375" s="13">
        <f>(I1375/86400)+25569+(-6/24)</f>
        <v>41549.311041666668</v>
      </c>
    </row>
    <row r="1376" spans="1:20" ht="60" x14ac:dyDescent="0.2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>E1376/D1376*100</f>
        <v>101.86206896551724</v>
      </c>
      <c r="P1376" s="8">
        <f>E1376/L1376</f>
        <v>44.757575757575758</v>
      </c>
      <c r="Q1376" t="str">
        <f>LEFT(N1376,FIND("/",N1376)-1)</f>
        <v>theater</v>
      </c>
      <c r="R1376" t="str">
        <f>RIGHT(N1376, LEN(N1376)-FIND("/",N1376))</f>
        <v>plays</v>
      </c>
      <c r="S1376" s="13">
        <f>(J1376/86400)+25569+(-6/24)</f>
        <v>42193.473912037036</v>
      </c>
      <c r="T1376" s="13">
        <f>(I1376/86400)+25569+(-6/24)</f>
        <v>42223.473912037036</v>
      </c>
    </row>
    <row r="1377" spans="1:20" ht="30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E1377/D1377*100</f>
        <v>111.08135252761969</v>
      </c>
      <c r="P1377" s="8">
        <f>E1377/L1377</f>
        <v>34.206185567010309</v>
      </c>
      <c r="Q1377" t="str">
        <f>LEFT(N1377,FIND("/",N1377)-1)</f>
        <v>publishing</v>
      </c>
      <c r="R1377" t="str">
        <f>RIGHT(N1377, LEN(N1377)-FIND("/",N1377))</f>
        <v>nonfiction</v>
      </c>
      <c r="S1377" s="13">
        <f>(J1377/86400)+25569+(-6/24)</f>
        <v>41156.792928240742</v>
      </c>
      <c r="T1377" s="13">
        <f>(I1377/86400)+25569+(-6/24)</f>
        <v>41174.915972222225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E1378/D1378*100</f>
        <v>0.26711185308848079</v>
      </c>
      <c r="P1378" s="8">
        <f>E1378/L1378</f>
        <v>4</v>
      </c>
      <c r="Q1378" t="str">
        <f>LEFT(N1378,FIND("/",N1378)-1)</f>
        <v>film &amp; video</v>
      </c>
      <c r="R1378" t="str">
        <f>RIGHT(N1378, LEN(N1378)-FIND("/",N1378))</f>
        <v>science fiction</v>
      </c>
      <c r="S1378" s="13">
        <f>(J1378/86400)+25569+(-6/24)</f>
        <v>42396.661712962959</v>
      </c>
      <c r="T1378" s="13">
        <f>(I1378/86400)+25569+(-6/24)</f>
        <v>42426.661712962959</v>
      </c>
    </row>
    <row r="1379" spans="1:20" ht="60" x14ac:dyDescent="0.2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6">
        <f>E1379/D1379*100</f>
        <v>100.49999999999999</v>
      </c>
      <c r="P1379" s="8">
        <f>E1379/L1379</f>
        <v>158.68421052631578</v>
      </c>
      <c r="Q1379" t="str">
        <f>LEFT(N1379,FIND("/",N1379)-1)</f>
        <v>film &amp; video</v>
      </c>
      <c r="R1379" t="str">
        <f>RIGHT(N1379, LEN(N1379)-FIND("/",N1379))</f>
        <v>television</v>
      </c>
      <c r="S1379" s="13">
        <f>(J1379/86400)+25569+(-6/24)</f>
        <v>41779.818043981482</v>
      </c>
      <c r="T1379" s="13">
        <f>(I1379/86400)+25569+(-6/24)</f>
        <v>41814.818043981482</v>
      </c>
    </row>
    <row r="1380" spans="1:20" ht="60" x14ac:dyDescent="0.2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6">
        <f>E1380/D1380*100</f>
        <v>123.33333333333334</v>
      </c>
      <c r="P1380" s="8">
        <f>E1380/L1380</f>
        <v>31.623931623931625</v>
      </c>
      <c r="Q1380" t="str">
        <f>LEFT(N1380,FIND("/",N1380)-1)</f>
        <v>film &amp; video</v>
      </c>
      <c r="R1380" t="str">
        <f>RIGHT(N1380, LEN(N1380)-FIND("/",N1380))</f>
        <v>television</v>
      </c>
      <c r="S1380" s="13">
        <f>(J1380/86400)+25569+(-6/24)</f>
        <v>41812.42324074074</v>
      </c>
      <c r="T1380" s="13">
        <f>(I1380/86400)+25569+(-6/24)</f>
        <v>41842.42324074074</v>
      </c>
    </row>
    <row r="1381" spans="1:20" ht="30" x14ac:dyDescent="0.2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6">
        <f>E1381/D1381*100</f>
        <v>109.63333333333334</v>
      </c>
      <c r="P1381" s="8">
        <f>E1381/L1381</f>
        <v>28.111111111111111</v>
      </c>
      <c r="Q1381" t="str">
        <f>LEFT(N1381,FIND("/",N1381)-1)</f>
        <v>film &amp; video</v>
      </c>
      <c r="R1381" t="str">
        <f>RIGHT(N1381, LEN(N1381)-FIND("/",N1381))</f>
        <v>television</v>
      </c>
      <c r="S1381" s="13">
        <f>(J1381/86400)+25569+(-6/24)</f>
        <v>41719.299131944441</v>
      </c>
      <c r="T1381" s="13">
        <f>(I1381/86400)+25569+(-6/24)</f>
        <v>41733.666666666664</v>
      </c>
    </row>
    <row r="1382" spans="1:20" ht="60" x14ac:dyDescent="0.2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6">
        <f>E1382/D1382*100</f>
        <v>154.73333333333332</v>
      </c>
      <c r="P1382" s="8">
        <f>E1382/L1382</f>
        <v>96.708333333333329</v>
      </c>
      <c r="Q1382" t="str">
        <f>LEFT(N1382,FIND("/",N1382)-1)</f>
        <v>film &amp; video</v>
      </c>
      <c r="R1382" t="str">
        <f>RIGHT(N1382, LEN(N1382)-FIND("/",N1382))</f>
        <v>shorts</v>
      </c>
      <c r="S1382" s="13">
        <f>(J1382/86400)+25569+(-6/24)</f>
        <v>41311.549513888887</v>
      </c>
      <c r="T1382" s="13">
        <f>(I1382/86400)+25569+(-6/24)</f>
        <v>41336.549513888887</v>
      </c>
    </row>
    <row r="1383" spans="1:20" ht="45" x14ac:dyDescent="0.2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>E1383/D1383*100</f>
        <v>120</v>
      </c>
      <c r="P1383" s="8">
        <f>E1383/L1383</f>
        <v>78.260869565217391</v>
      </c>
      <c r="Q1383" t="str">
        <f>LEFT(N1383,FIND("/",N1383)-1)</f>
        <v>film &amp; video</v>
      </c>
      <c r="R1383" t="str">
        <f>RIGHT(N1383, LEN(N1383)-FIND("/",N1383))</f>
        <v>shorts</v>
      </c>
      <c r="S1383" s="13">
        <f>(J1383/86400)+25569+(-6/24)</f>
        <v>40619.152361111112</v>
      </c>
      <c r="T1383" s="13">
        <f>(I1383/86400)+25569+(-6/24)</f>
        <v>40680.152361111112</v>
      </c>
    </row>
    <row r="1384" spans="1:20" ht="60" x14ac:dyDescent="0.2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6">
        <f>E1384/D1384*100</f>
        <v>103.33333333333334</v>
      </c>
      <c r="P1384" s="8">
        <f>E1384/L1384</f>
        <v>88.571428571428569</v>
      </c>
      <c r="Q1384" t="str">
        <f>LEFT(N1384,FIND("/",N1384)-1)</f>
        <v>film &amp; video</v>
      </c>
      <c r="R1384" t="str">
        <f>RIGHT(N1384, LEN(N1384)-FIND("/",N1384))</f>
        <v>shorts</v>
      </c>
      <c r="S1384" s="13">
        <f>(J1384/86400)+25569+(-6/24)</f>
        <v>40861.02416666667</v>
      </c>
      <c r="T1384" s="13">
        <f>(I1384/86400)+25569+(-6/24)</f>
        <v>40921.02416666667</v>
      </c>
    </row>
    <row r="1385" spans="1:20" ht="60" x14ac:dyDescent="0.2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6">
        <f>E1385/D1385*100</f>
        <v>3.3333333333333333E-2</v>
      </c>
      <c r="P1385" s="8">
        <f>E1385/L1385</f>
        <v>1</v>
      </c>
      <c r="Q1385" t="str">
        <f>LEFT(N1385,FIND("/",N1385)-1)</f>
        <v>film &amp; video</v>
      </c>
      <c r="R1385" t="str">
        <f>RIGHT(N1385, LEN(N1385)-FIND("/",N1385))</f>
        <v>science fiction</v>
      </c>
      <c r="S1385" s="13">
        <f>(J1385/86400)+25569+(-6/24)</f>
        <v>42096.454976851848</v>
      </c>
      <c r="T1385" s="13">
        <f>(I1385/86400)+25569+(-6/24)</f>
        <v>42112.177777777775</v>
      </c>
    </row>
    <row r="1386" spans="1:20" ht="45" x14ac:dyDescent="0.2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6">
        <f>E1386/D1386*100</f>
        <v>13.433333333333334</v>
      </c>
      <c r="P1386" s="8">
        <f>E1386/L1386</f>
        <v>80.599999999999994</v>
      </c>
      <c r="Q1386" t="str">
        <f>LEFT(N1386,FIND("/",N1386)-1)</f>
        <v>film &amp; video</v>
      </c>
      <c r="R1386" t="str">
        <f>RIGHT(N1386, LEN(N1386)-FIND("/",N1386))</f>
        <v>science fiction</v>
      </c>
      <c r="S1386" s="13">
        <f>(J1386/86400)+25569+(-6/24)</f>
        <v>41788.131909722222</v>
      </c>
      <c r="T1386" s="13">
        <f>(I1386/86400)+25569+(-6/24)</f>
        <v>41821.541666666664</v>
      </c>
    </row>
    <row r="1387" spans="1:20" ht="60" x14ac:dyDescent="0.2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6">
        <f>E1387/D1387*100</f>
        <v>0</v>
      </c>
      <c r="P1387" s="8" t="e">
        <f>E1387/L1387</f>
        <v>#DIV/0!</v>
      </c>
      <c r="Q1387" t="str">
        <f>LEFT(N1387,FIND("/",N1387)-1)</f>
        <v>film &amp; video</v>
      </c>
      <c r="R1387" t="str">
        <f>RIGHT(N1387, LEN(N1387)-FIND("/",N1387))</f>
        <v>science fiction</v>
      </c>
      <c r="S1387" s="13">
        <f>(J1387/86400)+25569+(-6/24)</f>
        <v>42096.160115740742</v>
      </c>
      <c r="T1387" s="13">
        <f>(I1387/86400)+25569+(-6/24)</f>
        <v>42140.177777777775</v>
      </c>
    </row>
    <row r="1388" spans="1:20" ht="60" x14ac:dyDescent="0.2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6">
        <f>E1388/D1388*100</f>
        <v>0.33333333333333337</v>
      </c>
      <c r="P1388" s="8">
        <f>E1388/L1388</f>
        <v>10</v>
      </c>
      <c r="Q1388" t="str">
        <f>LEFT(N1388,FIND("/",N1388)-1)</f>
        <v>film &amp; video</v>
      </c>
      <c r="R1388" t="str">
        <f>RIGHT(N1388, LEN(N1388)-FIND("/",N1388))</f>
        <v>science fiction</v>
      </c>
      <c r="S1388" s="13">
        <f>(J1388/86400)+25569+(-6/24)</f>
        <v>41938.643263888887</v>
      </c>
      <c r="T1388" s="13">
        <f>(I1388/86400)+25569+(-6/24)</f>
        <v>41959.684930555552</v>
      </c>
    </row>
    <row r="1389" spans="1:20" ht="60" x14ac:dyDescent="0.2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6">
        <f>E1389/D1389*100</f>
        <v>0</v>
      </c>
      <c r="P1389" s="8" t="e">
        <f>E1389/L1389</f>
        <v>#DIV/0!</v>
      </c>
      <c r="Q1389" t="str">
        <f>LEFT(N1389,FIND("/",N1389)-1)</f>
        <v>film &amp; video</v>
      </c>
      <c r="R1389" t="str">
        <f>RIGHT(N1389, LEN(N1389)-FIND("/",N1389))</f>
        <v>drama</v>
      </c>
      <c r="S1389" s="13">
        <f>(J1389/86400)+25569+(-6/24)</f>
        <v>42383.683993055558</v>
      </c>
      <c r="T1389" s="13">
        <f>(I1389/86400)+25569+(-6/24)</f>
        <v>42413.683993055558</v>
      </c>
    </row>
    <row r="1390" spans="1:20" ht="60" x14ac:dyDescent="0.2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6">
        <f>E1390/D1390*100</f>
        <v>177.43366666666668</v>
      </c>
      <c r="P1390" s="8">
        <f>E1390/L1390</f>
        <v>81.892461538461546</v>
      </c>
      <c r="Q1390" t="str">
        <f>LEFT(N1390,FIND("/",N1390)-1)</f>
        <v>film &amp; video</v>
      </c>
      <c r="R1390" t="str">
        <f>RIGHT(N1390, LEN(N1390)-FIND("/",N1390))</f>
        <v>documentary</v>
      </c>
      <c r="S1390" s="13">
        <f>(J1390/86400)+25569+(-6/24)</f>
        <v>40235.650358796294</v>
      </c>
      <c r="T1390" s="13">
        <f>(I1390/86400)+25569+(-6/24)</f>
        <v>40296.53402777778</v>
      </c>
    </row>
    <row r="1391" spans="1:20" ht="45" x14ac:dyDescent="0.2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6">
        <f>E1391/D1391*100</f>
        <v>137.46666666666667</v>
      </c>
      <c r="P1391" s="8">
        <f>E1391/L1391</f>
        <v>50.292682926829265</v>
      </c>
      <c r="Q1391" t="str">
        <f>LEFT(N1391,FIND("/",N1391)-1)</f>
        <v>film &amp; video</v>
      </c>
      <c r="R1391" t="str">
        <f>RIGHT(N1391, LEN(N1391)-FIND("/",N1391))</f>
        <v>documentary</v>
      </c>
      <c r="S1391" s="13">
        <f>(J1391/86400)+25569+(-6/24)</f>
        <v>41031.821134259255</v>
      </c>
      <c r="T1391" s="13">
        <f>(I1391/86400)+25569+(-6/24)</f>
        <v>41061.821134259255</v>
      </c>
    </row>
    <row r="1392" spans="1:20" ht="60" x14ac:dyDescent="0.2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6">
        <f>E1392/D1392*100</f>
        <v>101.16833333333335</v>
      </c>
      <c r="P1392" s="8">
        <f>E1392/L1392</f>
        <v>97.904838709677421</v>
      </c>
      <c r="Q1392" t="str">
        <f>LEFT(N1392,FIND("/",N1392)-1)</f>
        <v>film &amp; video</v>
      </c>
      <c r="R1392" t="str">
        <f>RIGHT(N1392, LEN(N1392)-FIND("/",N1392))</f>
        <v>documentary</v>
      </c>
      <c r="S1392" s="13">
        <f>(J1392/86400)+25569+(-6/24)</f>
        <v>42046.878564814819</v>
      </c>
      <c r="T1392" s="13">
        <f>(I1392/86400)+25569+(-6/24)</f>
        <v>42076.836898148147</v>
      </c>
    </row>
    <row r="1393" spans="1:20" ht="60" x14ac:dyDescent="0.2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6">
        <f>E1393/D1393*100</f>
        <v>111.76666666666665</v>
      </c>
      <c r="P1393" s="8">
        <f>E1393/L1393</f>
        <v>40.397590361445786</v>
      </c>
      <c r="Q1393" t="str">
        <f>LEFT(N1393,FIND("/",N1393)-1)</f>
        <v>film &amp; video</v>
      </c>
      <c r="R1393" t="str">
        <f>RIGHT(N1393, LEN(N1393)-FIND("/",N1393))</f>
        <v>documentary</v>
      </c>
      <c r="S1393" s="13">
        <f>(J1393/86400)+25569+(-6/24)</f>
        <v>42370.321851851855</v>
      </c>
      <c r="T1393" s="13">
        <f>(I1393/86400)+25569+(-6/24)</f>
        <v>42394.744444444441</v>
      </c>
    </row>
    <row r="1394" spans="1:20" ht="45" x14ac:dyDescent="0.2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6">
        <f>E1394/D1394*100</f>
        <v>6.7966666666666677</v>
      </c>
      <c r="P1394" s="8">
        <f>E1394/L1394</f>
        <v>40.78</v>
      </c>
      <c r="Q1394" t="str">
        <f>LEFT(N1394,FIND("/",N1394)-1)</f>
        <v>film &amp; video</v>
      </c>
      <c r="R1394" t="str">
        <f>RIGHT(N1394, LEN(N1394)-FIND("/",N1394))</f>
        <v>animation</v>
      </c>
      <c r="S1394" s="13">
        <f>(J1394/86400)+25569+(-6/24)</f>
        <v>40934.126145833332</v>
      </c>
      <c r="T1394" s="13">
        <f>(I1394/86400)+25569+(-6/24)</f>
        <v>40994.084479166668</v>
      </c>
    </row>
    <row r="1395" spans="1:20" ht="45" x14ac:dyDescent="0.2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6">
        <f>E1395/D1395*100</f>
        <v>13.833333333333334</v>
      </c>
      <c r="P1395" s="8">
        <f>E1395/L1395</f>
        <v>51.875</v>
      </c>
      <c r="Q1395" t="str">
        <f>LEFT(N1395,FIND("/",N1395)-1)</f>
        <v>film &amp; video</v>
      </c>
      <c r="R1395" t="str">
        <f>RIGHT(N1395, LEN(N1395)-FIND("/",N1395))</f>
        <v>animation</v>
      </c>
      <c r="S1395" s="13">
        <f>(J1395/86400)+25569+(-6/24)</f>
        <v>42526.621331018519</v>
      </c>
      <c r="T1395" s="13">
        <f>(I1395/86400)+25569+(-6/24)</f>
        <v>42556.621331018519</v>
      </c>
    </row>
    <row r="1396" spans="1:20" ht="60" x14ac:dyDescent="0.2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6">
        <f>E1396/D1396*100</f>
        <v>0</v>
      </c>
      <c r="P1396" s="8" t="e">
        <f>E1396/L1396</f>
        <v>#DIV/0!</v>
      </c>
      <c r="Q1396" t="str">
        <f>LEFT(N1396,FIND("/",N1396)-1)</f>
        <v>film &amp; video</v>
      </c>
      <c r="R1396" t="str">
        <f>RIGHT(N1396, LEN(N1396)-FIND("/",N1396))</f>
        <v>animation</v>
      </c>
      <c r="S1396" s="13">
        <f>(J1396/86400)+25569+(-6/24)</f>
        <v>42228.379884259259</v>
      </c>
      <c r="T1396" s="13">
        <f>(I1396/86400)+25569+(-6/24)</f>
        <v>42288.379884259259</v>
      </c>
    </row>
    <row r="1397" spans="1:20" ht="45" x14ac:dyDescent="0.2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6">
        <f>E1397/D1397*100</f>
        <v>114.66666666666667</v>
      </c>
      <c r="P1397" s="8">
        <f>E1397/L1397</f>
        <v>110.96774193548387</v>
      </c>
      <c r="Q1397" t="str">
        <f>LEFT(N1397,FIND("/",N1397)-1)</f>
        <v>theater</v>
      </c>
      <c r="R1397" t="str">
        <f>RIGHT(N1397, LEN(N1397)-FIND("/",N1397))</f>
        <v>plays</v>
      </c>
      <c r="S1397" s="13">
        <f>(J1397/86400)+25569+(-6/24)</f>
        <v>42429.790798611109</v>
      </c>
      <c r="T1397" s="13">
        <f>(I1397/86400)+25569+(-6/24)</f>
        <v>42449.749131944445</v>
      </c>
    </row>
    <row r="1398" spans="1:20" ht="60" x14ac:dyDescent="0.2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6">
        <f>E1398/D1398*100</f>
        <v>3.3333333333333333E-2</v>
      </c>
      <c r="P1398" s="8">
        <f>E1398/L1398</f>
        <v>1</v>
      </c>
      <c r="Q1398" t="str">
        <f>LEFT(N1398,FIND("/",N1398)-1)</f>
        <v>technology</v>
      </c>
      <c r="R1398" t="str">
        <f>RIGHT(N1398, LEN(N1398)-FIND("/",N1398))</f>
        <v>web</v>
      </c>
      <c r="S1398" s="13">
        <f>(J1398/86400)+25569+(-6/24)</f>
        <v>42605.658182870371</v>
      </c>
      <c r="T1398" s="13">
        <f>(I1398/86400)+25569+(-6/24)</f>
        <v>42635.658182870371</v>
      </c>
    </row>
    <row r="1399" spans="1:20" ht="60" x14ac:dyDescent="0.2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6">
        <f>E1399/D1399*100</f>
        <v>100.46666666666665</v>
      </c>
      <c r="P1399" s="8">
        <f>E1399/L1399</f>
        <v>107.64285714285714</v>
      </c>
      <c r="Q1399" t="str">
        <f>LEFT(N1399,FIND("/",N1399)-1)</f>
        <v>technology</v>
      </c>
      <c r="R1399" t="str">
        <f>RIGHT(N1399, LEN(N1399)-FIND("/",N1399))</f>
        <v>wearables</v>
      </c>
      <c r="S1399" s="13">
        <f>(J1399/86400)+25569+(-6/24)</f>
        <v>42675.440393518518</v>
      </c>
      <c r="T1399" s="13">
        <f>(I1399/86400)+25569+(-6/24)</f>
        <v>42705.482060185182</v>
      </c>
    </row>
    <row r="1400" spans="1:20" x14ac:dyDescent="0.2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6">
        <f>E1400/D1400*100</f>
        <v>100.56666666666668</v>
      </c>
      <c r="P1400" s="8">
        <f>E1400/L1400</f>
        <v>143.66666666666666</v>
      </c>
      <c r="Q1400" t="str">
        <f>LEFT(N1400,FIND("/",N1400)-1)</f>
        <v>technology</v>
      </c>
      <c r="R1400" t="str">
        <f>RIGHT(N1400, LEN(N1400)-FIND("/",N1400))</f>
        <v>wearables</v>
      </c>
      <c r="S1400" s="13">
        <f>(J1400/86400)+25569+(-6/24)</f>
        <v>42209.343692129631</v>
      </c>
      <c r="T1400" s="13">
        <f>(I1400/86400)+25569+(-6/24)</f>
        <v>42239.343692129631</v>
      </c>
    </row>
    <row r="1401" spans="1:20" ht="60" x14ac:dyDescent="0.2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6">
        <f>E1401/D1401*100</f>
        <v>107.4</v>
      </c>
      <c r="P1401" s="8">
        <f>E1401/L1401</f>
        <v>169.57894736842104</v>
      </c>
      <c r="Q1401" t="str">
        <f>LEFT(N1401,FIND("/",N1401)-1)</f>
        <v>publishing</v>
      </c>
      <c r="R1401" t="str">
        <f>RIGHT(N1401, LEN(N1401)-FIND("/",N1401))</f>
        <v>nonfiction</v>
      </c>
      <c r="S1401" s="13">
        <f>(J1401/86400)+25569+(-6/24)</f>
        <v>42161.896782407406</v>
      </c>
      <c r="T1401" s="13">
        <f>(I1401/86400)+25569+(-6/24)</f>
        <v>42175.896782407406</v>
      </c>
    </row>
    <row r="1402" spans="1:20" ht="45" x14ac:dyDescent="0.2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6">
        <f>E1402/D1402*100</f>
        <v>118.5</v>
      </c>
      <c r="P1402" s="8">
        <f>E1402/L1402</f>
        <v>57.338709677419352</v>
      </c>
      <c r="Q1402" t="str">
        <f>LEFT(N1402,FIND("/",N1402)-1)</f>
        <v>publishing</v>
      </c>
      <c r="R1402" t="str">
        <f>RIGHT(N1402, LEN(N1402)-FIND("/",N1402))</f>
        <v>nonfiction</v>
      </c>
      <c r="S1402" s="13">
        <f>(J1402/86400)+25569+(-6/24)</f>
        <v>40713.380497685182</v>
      </c>
      <c r="T1402" s="13">
        <f>(I1402/86400)+25569+(-6/24)</f>
        <v>40759.380497685182</v>
      </c>
    </row>
    <row r="1403" spans="1:20" ht="60" x14ac:dyDescent="0.2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6">
        <f>E1403/D1403*100</f>
        <v>0.70000000000000007</v>
      </c>
      <c r="P1403" s="8">
        <f>E1403/L1403</f>
        <v>7</v>
      </c>
      <c r="Q1403" t="str">
        <f>LEFT(N1403,FIND("/",N1403)-1)</f>
        <v>publishing</v>
      </c>
      <c r="R1403" t="str">
        <f>RIGHT(N1403, LEN(N1403)-FIND("/",N1403))</f>
        <v>fiction</v>
      </c>
      <c r="S1403" s="13">
        <f>(J1403/86400)+25569+(-6/24)</f>
        <v>41456.731215277774</v>
      </c>
      <c r="T1403" s="13">
        <f>(I1403/86400)+25569+(-6/24)</f>
        <v>41486.731215277774</v>
      </c>
    </row>
    <row r="1404" spans="1:20" ht="60" x14ac:dyDescent="0.2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6">
        <f>E1404/D1404*100</f>
        <v>107.53333333333333</v>
      </c>
      <c r="P1404" s="8">
        <f>E1404/L1404</f>
        <v>45.436619718309856</v>
      </c>
      <c r="Q1404" t="str">
        <f>LEFT(N1404,FIND("/",N1404)-1)</f>
        <v>music</v>
      </c>
      <c r="R1404" t="str">
        <f>RIGHT(N1404, LEN(N1404)-FIND("/",N1404))</f>
        <v>rock</v>
      </c>
      <c r="S1404" s="13">
        <f>(J1404/86400)+25569+(-6/24)</f>
        <v>40996.744074074071</v>
      </c>
      <c r="T1404" s="13">
        <f>(I1404/86400)+25569+(-6/24)</f>
        <v>41027.916666666664</v>
      </c>
    </row>
    <row r="1405" spans="1:20" ht="45" x14ac:dyDescent="0.2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6">
        <f>E1405/D1405*100</f>
        <v>105</v>
      </c>
      <c r="P1405" s="8">
        <f>E1405/L1405</f>
        <v>58.333333333333336</v>
      </c>
      <c r="Q1405" t="str">
        <f>LEFT(N1405,FIND("/",N1405)-1)</f>
        <v>music</v>
      </c>
      <c r="R1405" t="str">
        <f>RIGHT(N1405, LEN(N1405)-FIND("/",N1405))</f>
        <v>rock</v>
      </c>
      <c r="S1405" s="13">
        <f>(J1405/86400)+25569+(-6/24)</f>
        <v>40690.573055555556</v>
      </c>
      <c r="T1405" s="13">
        <f>(I1405/86400)+25569+(-6/24)</f>
        <v>40740.708333333336</v>
      </c>
    </row>
    <row r="1406" spans="1:20" ht="45" x14ac:dyDescent="0.2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6">
        <f>E1406/D1406*100</f>
        <v>119.16666666666667</v>
      </c>
      <c r="P1406" s="8">
        <f>E1406/L1406</f>
        <v>51.811594202898547</v>
      </c>
      <c r="Q1406" t="str">
        <f>LEFT(N1406,FIND("/",N1406)-1)</f>
        <v>music</v>
      </c>
      <c r="R1406" t="str">
        <f>RIGHT(N1406, LEN(N1406)-FIND("/",N1406))</f>
        <v>rock</v>
      </c>
      <c r="S1406" s="13">
        <f>(J1406/86400)+25569+(-6/24)</f>
        <v>41157.697337962964</v>
      </c>
      <c r="T1406" s="13">
        <f>(I1406/86400)+25569+(-6/24)</f>
        <v>41187.697337962964</v>
      </c>
    </row>
    <row r="1407" spans="1:20" ht="60" x14ac:dyDescent="0.2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6">
        <f>E1407/D1407*100</f>
        <v>267.13333333333333</v>
      </c>
      <c r="P1407" s="8">
        <f>E1407/L1407</f>
        <v>63.102362204724407</v>
      </c>
      <c r="Q1407" t="str">
        <f>LEFT(N1407,FIND("/",N1407)-1)</f>
        <v>music</v>
      </c>
      <c r="R1407" t="str">
        <f>RIGHT(N1407, LEN(N1407)-FIND("/",N1407))</f>
        <v>metal</v>
      </c>
      <c r="S1407" s="13">
        <f>(J1407/86400)+25569+(-6/24)</f>
        <v>42695.007870370369</v>
      </c>
      <c r="T1407" s="13">
        <f>(I1407/86400)+25569+(-6/24)</f>
        <v>42712.083333333328</v>
      </c>
    </row>
    <row r="1408" spans="1:20" ht="60" x14ac:dyDescent="0.2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6">
        <f>E1408/D1408*100</f>
        <v>194.13333333333333</v>
      </c>
      <c r="P1408" s="8">
        <f>E1408/L1408</f>
        <v>36.628930817610062</v>
      </c>
      <c r="Q1408" t="str">
        <f>LEFT(N1408,FIND("/",N1408)-1)</f>
        <v>music</v>
      </c>
      <c r="R1408" t="str">
        <f>RIGHT(N1408, LEN(N1408)-FIND("/",N1408))</f>
        <v>metal</v>
      </c>
      <c r="S1408" s="13">
        <f>(J1408/86400)+25569+(-6/24)</f>
        <v>41905.434629629628</v>
      </c>
      <c r="T1408" s="13">
        <f>(I1408/86400)+25569+(-6/24)</f>
        <v>41943.957638888889</v>
      </c>
    </row>
    <row r="1409" spans="1:20" ht="60" x14ac:dyDescent="0.2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6">
        <f>E1409/D1409*100</f>
        <v>24.333333333333336</v>
      </c>
      <c r="P1409" s="8">
        <f>E1409/L1409</f>
        <v>34.761904761904759</v>
      </c>
      <c r="Q1409" t="str">
        <f>LEFT(N1409,FIND("/",N1409)-1)</f>
        <v>music</v>
      </c>
      <c r="R1409" t="str">
        <f>RIGHT(N1409, LEN(N1409)-FIND("/",N1409))</f>
        <v>jazz</v>
      </c>
      <c r="S1409" s="13">
        <f>(J1409/86400)+25569+(-6/24)</f>
        <v>41368.333726851852</v>
      </c>
      <c r="T1409" s="13">
        <f>(I1409/86400)+25569+(-6/24)</f>
        <v>41398.333726851852</v>
      </c>
    </row>
    <row r="1410" spans="1:20" ht="60" x14ac:dyDescent="0.2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6">
        <f>E1410/D1410*100</f>
        <v>4.1666666666666661</v>
      </c>
      <c r="P1410" s="8">
        <f>E1410/L1410</f>
        <v>31.25</v>
      </c>
      <c r="Q1410" t="str">
        <f>LEFT(N1410,FIND("/",N1410)-1)</f>
        <v>music</v>
      </c>
      <c r="R1410" t="str">
        <f>RIGHT(N1410, LEN(N1410)-FIND("/",N1410))</f>
        <v>indie rock</v>
      </c>
      <c r="S1410" s="13">
        <f>(J1410/86400)+25569+(-6/24)</f>
        <v>41569.448831018519</v>
      </c>
      <c r="T1410" s="13">
        <f>(I1410/86400)+25569+(-6/24)</f>
        <v>41599.490497685183</v>
      </c>
    </row>
    <row r="1411" spans="1:20" ht="60" x14ac:dyDescent="0.2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6">
        <f>E1411/D1411*100</f>
        <v>0</v>
      </c>
      <c r="P1411" s="8" t="e">
        <f>E1411/L1411</f>
        <v>#DIV/0!</v>
      </c>
      <c r="Q1411" t="str">
        <f>LEFT(N1411,FIND("/",N1411)-1)</f>
        <v>music</v>
      </c>
      <c r="R1411" t="str">
        <f>RIGHT(N1411, LEN(N1411)-FIND("/",N1411))</f>
        <v>indie rock</v>
      </c>
      <c r="S1411" s="13">
        <f>(J1411/86400)+25569+(-6/24)</f>
        <v>41211.438750000001</v>
      </c>
      <c r="T1411" s="13">
        <f>(I1411/86400)+25569+(-6/24)</f>
        <v>41241.480416666665</v>
      </c>
    </row>
    <row r="1412" spans="1:20" ht="60" x14ac:dyDescent="0.2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6">
        <f>E1412/D1412*100</f>
        <v>10.9</v>
      </c>
      <c r="P1412" s="8">
        <f>E1412/L1412</f>
        <v>21.8</v>
      </c>
      <c r="Q1412" t="str">
        <f>LEFT(N1412,FIND("/",N1412)-1)</f>
        <v>music</v>
      </c>
      <c r="R1412" t="str">
        <f>RIGHT(N1412, LEN(N1412)-FIND("/",N1412))</f>
        <v>jazz</v>
      </c>
      <c r="S1412" s="13">
        <f>(J1412/86400)+25569+(-6/24)</f>
        <v>41288.692928240736</v>
      </c>
      <c r="T1412" s="13">
        <f>(I1412/86400)+25569+(-6/24)</f>
        <v>41318.692928240736</v>
      </c>
    </row>
    <row r="1413" spans="1:20" ht="30" x14ac:dyDescent="0.2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6">
        <f>E1413/D1413*100</f>
        <v>9.6333333333333346</v>
      </c>
      <c r="P1413" s="8">
        <f>E1413/L1413</f>
        <v>24.083333333333332</v>
      </c>
      <c r="Q1413" t="str">
        <f>LEFT(N1413,FIND("/",N1413)-1)</f>
        <v>technology</v>
      </c>
      <c r="R1413" t="str">
        <f>RIGHT(N1413, LEN(N1413)-FIND("/",N1413))</f>
        <v>wearables</v>
      </c>
      <c r="S1413" s="13">
        <f>(J1413/86400)+25569+(-6/24)</f>
        <v>42673.41788194445</v>
      </c>
      <c r="T1413" s="13">
        <f>(I1413/86400)+25569+(-6/24)</f>
        <v>42703.459548611107</v>
      </c>
    </row>
    <row r="1414" spans="1:20" ht="45" x14ac:dyDescent="0.2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6">
        <f>E1414/D1414*100</f>
        <v>351.80366666666669</v>
      </c>
      <c r="P1414" s="8">
        <f>E1414/L1414</f>
        <v>22.079728033472804</v>
      </c>
      <c r="Q1414" t="str">
        <f>LEFT(N1414,FIND("/",N1414)-1)</f>
        <v>music</v>
      </c>
      <c r="R1414" t="str">
        <f>RIGHT(N1414, LEN(N1414)-FIND("/",N1414))</f>
        <v>electronic music</v>
      </c>
      <c r="S1414" s="13">
        <f>(J1414/86400)+25569+(-6/24)</f>
        <v>42271.001979166671</v>
      </c>
      <c r="T1414" s="13">
        <f>(I1414/86400)+25569+(-6/24)</f>
        <v>42293.916666666672</v>
      </c>
    </row>
    <row r="1415" spans="1:20" ht="60" x14ac:dyDescent="0.2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6">
        <f>E1415/D1415*100</f>
        <v>0</v>
      </c>
      <c r="P1415" s="8" t="e">
        <f>E1415/L1415</f>
        <v>#DIV/0!</v>
      </c>
      <c r="Q1415" t="str">
        <f>LEFT(N1415,FIND("/",N1415)-1)</f>
        <v>journalism</v>
      </c>
      <c r="R1415" t="str">
        <f>RIGHT(N1415, LEN(N1415)-FIND("/",N1415))</f>
        <v>audio</v>
      </c>
      <c r="S1415" s="13">
        <f>(J1415/86400)+25569+(-6/24)</f>
        <v>42319.601388888885</v>
      </c>
      <c r="T1415" s="13">
        <f>(I1415/86400)+25569+(-6/24)</f>
        <v>42364.601388888885</v>
      </c>
    </row>
    <row r="1416" spans="1:20" ht="60" x14ac:dyDescent="0.2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6">
        <f>E1416/D1416*100</f>
        <v>2.7</v>
      </c>
      <c r="P1416" s="8">
        <f>E1416/L1416</f>
        <v>16.2</v>
      </c>
      <c r="Q1416" t="str">
        <f>LEFT(N1416,FIND("/",N1416)-1)</f>
        <v>games</v>
      </c>
      <c r="R1416" t="str">
        <f>RIGHT(N1416, LEN(N1416)-FIND("/",N1416))</f>
        <v>video games</v>
      </c>
      <c r="S1416" s="13">
        <f>(J1416/86400)+25569+(-6/24)</f>
        <v>41661.131041666667</v>
      </c>
      <c r="T1416" s="13">
        <f>(I1416/86400)+25569+(-6/24)</f>
        <v>41689.131041666667</v>
      </c>
    </row>
    <row r="1417" spans="1:20" ht="60" x14ac:dyDescent="0.2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6">
        <f>E1417/D1417*100</f>
        <v>0</v>
      </c>
      <c r="P1417" s="8" t="e">
        <f>E1417/L1417</f>
        <v>#DIV/0!</v>
      </c>
      <c r="Q1417" t="str">
        <f>LEFT(N1417,FIND("/",N1417)-1)</f>
        <v>games</v>
      </c>
      <c r="R1417" t="str">
        <f>RIGHT(N1417, LEN(N1417)-FIND("/",N1417))</f>
        <v>mobile games</v>
      </c>
      <c r="S1417" s="13">
        <f>(J1417/86400)+25569+(-6/24)</f>
        <v>42212.374189814815</v>
      </c>
      <c r="T1417" s="13">
        <f>(I1417/86400)+25569+(-6/24)</f>
        <v>42272.374189814815</v>
      </c>
    </row>
    <row r="1418" spans="1:20" ht="60" x14ac:dyDescent="0.2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6">
        <f>E1418/D1418*100</f>
        <v>0.66666666666666674</v>
      </c>
      <c r="P1418" s="8">
        <f>E1418/L1418</f>
        <v>20</v>
      </c>
      <c r="Q1418" t="str">
        <f>LEFT(N1418,FIND("/",N1418)-1)</f>
        <v>games</v>
      </c>
      <c r="R1418" t="str">
        <f>RIGHT(N1418, LEN(N1418)-FIND("/",N1418))</f>
        <v>mobile games</v>
      </c>
      <c r="S1418" s="13">
        <f>(J1418/86400)+25569+(-6/24)</f>
        <v>41821.157187500001</v>
      </c>
      <c r="T1418" s="13">
        <f>(I1418/86400)+25569+(-6/24)</f>
        <v>41851.157187500001</v>
      </c>
    </row>
    <row r="1419" spans="1:20" ht="60" x14ac:dyDescent="0.2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6">
        <f>E1419/D1419*100</f>
        <v>4.3999999999999995</v>
      </c>
      <c r="P1419" s="8">
        <f>E1419/L1419</f>
        <v>44</v>
      </c>
      <c r="Q1419" t="str">
        <f>LEFT(N1419,FIND("/",N1419)-1)</f>
        <v>music</v>
      </c>
      <c r="R1419" t="str">
        <f>RIGHT(N1419, LEN(N1419)-FIND("/",N1419))</f>
        <v>world music</v>
      </c>
      <c r="S1419" s="13">
        <f>(J1419/86400)+25569+(-6/24)</f>
        <v>41509.655995370369</v>
      </c>
      <c r="T1419" s="13">
        <f>(I1419/86400)+25569+(-6/24)</f>
        <v>41569.655995370369</v>
      </c>
    </row>
    <row r="1420" spans="1:20" ht="45" x14ac:dyDescent="0.2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6">
        <f>E1420/D1420*100</f>
        <v>202.36666666666667</v>
      </c>
      <c r="P1420" s="8">
        <f>E1420/L1420</f>
        <v>55.697247706422019</v>
      </c>
      <c r="Q1420" t="str">
        <f>LEFT(N1420,FIND("/",N1420)-1)</f>
        <v>music</v>
      </c>
      <c r="R1420" t="str">
        <f>RIGHT(N1420, LEN(N1420)-FIND("/",N1420))</f>
        <v>rock</v>
      </c>
      <c r="S1420" s="13">
        <f>(J1420/86400)+25569+(-6/24)</f>
        <v>41579.595509259263</v>
      </c>
      <c r="T1420" s="13">
        <f>(I1420/86400)+25569+(-6/24)</f>
        <v>41609.637175925927</v>
      </c>
    </row>
    <row r="1421" spans="1:20" ht="30" x14ac:dyDescent="0.2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6">
        <f>E1421/D1421*100</f>
        <v>104.42100000000001</v>
      </c>
      <c r="P1421" s="8">
        <f>E1421/L1421</f>
        <v>46.06808823529412</v>
      </c>
      <c r="Q1421" t="str">
        <f>LEFT(N1421,FIND("/",N1421)-1)</f>
        <v>music</v>
      </c>
      <c r="R1421" t="str">
        <f>RIGHT(N1421, LEN(N1421)-FIND("/",N1421))</f>
        <v>rock</v>
      </c>
      <c r="S1421" s="13">
        <f>(J1421/86400)+25569+(-6/24)</f>
        <v>40007.454247685186</v>
      </c>
      <c r="T1421" s="13">
        <f>(I1421/86400)+25569+(-6/24)</f>
        <v>40056.916666666664</v>
      </c>
    </row>
    <row r="1422" spans="1:20" ht="60" x14ac:dyDescent="0.2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6">
        <f>E1422/D1422*100</f>
        <v>145.70000000000002</v>
      </c>
      <c r="P1422" s="8">
        <f>E1422/L1422</f>
        <v>104.07142857142857</v>
      </c>
      <c r="Q1422" t="str">
        <f>LEFT(N1422,FIND("/",N1422)-1)</f>
        <v>theater</v>
      </c>
      <c r="R1422" t="str">
        <f>RIGHT(N1422, LEN(N1422)-FIND("/",N1422))</f>
        <v>plays</v>
      </c>
      <c r="S1422" s="13">
        <f>(J1422/86400)+25569+(-6/24)</f>
        <v>42064.402673611112</v>
      </c>
      <c r="T1422" s="13">
        <f>(I1422/86400)+25569+(-6/24)</f>
        <v>42101.041666666672</v>
      </c>
    </row>
    <row r="1423" spans="1:20" ht="60" x14ac:dyDescent="0.2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6">
        <f>E1423/D1423*100</f>
        <v>135</v>
      </c>
      <c r="P1423" s="8">
        <f>E1423/L1423</f>
        <v>168.75</v>
      </c>
      <c r="Q1423" t="str">
        <f>LEFT(N1423,FIND("/",N1423)-1)</f>
        <v>theater</v>
      </c>
      <c r="R1423" t="str">
        <f>RIGHT(N1423, LEN(N1423)-FIND("/",N1423))</f>
        <v>plays</v>
      </c>
      <c r="S1423" s="13">
        <f>(J1423/86400)+25569+(-6/24)</f>
        <v>42483.425208333334</v>
      </c>
      <c r="T1423" s="13">
        <f>(I1423/86400)+25569+(-6/24)</f>
        <v>42522.539583333331</v>
      </c>
    </row>
    <row r="1424" spans="1:20" ht="45" x14ac:dyDescent="0.2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6">
        <f>E1424/D1424*100</f>
        <v>111.66666666666667</v>
      </c>
      <c r="P1424" s="8">
        <f>E1424/L1424</f>
        <v>68.367346938775512</v>
      </c>
      <c r="Q1424" t="str">
        <f>LEFT(N1424,FIND("/",N1424)-1)</f>
        <v>publishing</v>
      </c>
      <c r="R1424" t="str">
        <f>RIGHT(N1424, LEN(N1424)-FIND("/",N1424))</f>
        <v>nonfiction</v>
      </c>
      <c r="S1424" s="13">
        <f>(J1424/86400)+25569+(-6/24)</f>
        <v>40689.320868055554</v>
      </c>
      <c r="T1424" s="13">
        <f>(I1424/86400)+25569+(-6/24)</f>
        <v>40719.320868055554</v>
      </c>
    </row>
    <row r="1425" spans="1:20" ht="45" x14ac:dyDescent="0.2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6">
        <f>E1425/D1425*100</f>
        <v>0.5</v>
      </c>
      <c r="P1425" s="8">
        <f>E1425/L1425</f>
        <v>7.5</v>
      </c>
      <c r="Q1425" t="str">
        <f>LEFT(N1425,FIND("/",N1425)-1)</f>
        <v>publishing</v>
      </c>
      <c r="R1425" t="str">
        <f>RIGHT(N1425, LEN(N1425)-FIND("/",N1425))</f>
        <v>translations</v>
      </c>
      <c r="S1425" s="13">
        <f>(J1425/86400)+25569+(-6/24)</f>
        <v>41838.286782407406</v>
      </c>
      <c r="T1425" s="13">
        <f>(I1425/86400)+25569+(-6/24)</f>
        <v>41863.286782407406</v>
      </c>
    </row>
    <row r="1426" spans="1:20" ht="60" x14ac:dyDescent="0.2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6">
        <f>E1426/D1426*100</f>
        <v>0.23333333333333336</v>
      </c>
      <c r="P1426" s="8">
        <f>E1426/L1426</f>
        <v>2.3333333333333335</v>
      </c>
      <c r="Q1426" t="str">
        <f>LEFT(N1426,FIND("/",N1426)-1)</f>
        <v>publishing</v>
      </c>
      <c r="R1426" t="str">
        <f>RIGHT(N1426, LEN(N1426)-FIND("/",N1426))</f>
        <v>translations</v>
      </c>
      <c r="S1426" s="13">
        <f>(J1426/86400)+25569+(-6/24)</f>
        <v>42012.809027777781</v>
      </c>
      <c r="T1426" s="13">
        <f>(I1426/86400)+25569+(-6/24)</f>
        <v>42040.809027777781</v>
      </c>
    </row>
    <row r="1427" spans="1:20" ht="60" x14ac:dyDescent="0.2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6">
        <f>E1427/D1427*100</f>
        <v>0.2</v>
      </c>
      <c r="P1427" s="8">
        <f>E1427/L1427</f>
        <v>6</v>
      </c>
      <c r="Q1427" t="str">
        <f>LEFT(N1427,FIND("/",N1427)-1)</f>
        <v>publishing</v>
      </c>
      <c r="R1427" t="str">
        <f>RIGHT(N1427, LEN(N1427)-FIND("/",N1427))</f>
        <v>translations</v>
      </c>
      <c r="S1427" s="13">
        <f>(J1427/86400)+25569+(-6/24)</f>
        <v>42395.206412037034</v>
      </c>
      <c r="T1427" s="13">
        <f>(I1427/86400)+25569+(-6/24)</f>
        <v>42425.206412037034</v>
      </c>
    </row>
    <row r="1428" spans="1:20" ht="60" x14ac:dyDescent="0.2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6">
        <f>E1428/D1428*100</f>
        <v>26.900000000000002</v>
      </c>
      <c r="P1428" s="8">
        <f>E1428/L1428</f>
        <v>36.68181818181818</v>
      </c>
      <c r="Q1428" t="str">
        <f>LEFT(N1428,FIND("/",N1428)-1)</f>
        <v>publishing</v>
      </c>
      <c r="R1428" t="str">
        <f>RIGHT(N1428, LEN(N1428)-FIND("/",N1428))</f>
        <v>translations</v>
      </c>
      <c r="S1428" s="13">
        <f>(J1428/86400)+25569+(-6/24)</f>
        <v>41796.281701388885</v>
      </c>
      <c r="T1428" s="13">
        <f>(I1428/86400)+25569+(-6/24)</f>
        <v>41832.957638888889</v>
      </c>
    </row>
    <row r="1429" spans="1:20" ht="60" x14ac:dyDescent="0.2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6">
        <f>E1429/D1429*100</f>
        <v>112.26666666666667</v>
      </c>
      <c r="P1429" s="8">
        <f>E1429/L1429</f>
        <v>44.315789473684212</v>
      </c>
      <c r="Q1429" t="str">
        <f>LEFT(N1429,FIND("/",N1429)-1)</f>
        <v>publishing</v>
      </c>
      <c r="R1429" t="str">
        <f>RIGHT(N1429, LEN(N1429)-FIND("/",N1429))</f>
        <v>radio &amp; podcasts</v>
      </c>
      <c r="S1429" s="13">
        <f>(J1429/86400)+25569+(-6/24)</f>
        <v>41500.47791666667</v>
      </c>
      <c r="T1429" s="13">
        <f>(I1429/86400)+25569+(-6/24)</f>
        <v>41530.47791666667</v>
      </c>
    </row>
    <row r="1430" spans="1:20" ht="60" x14ac:dyDescent="0.2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6">
        <f>E1430/D1430*100</f>
        <v>1.9</v>
      </c>
      <c r="P1430" s="8">
        <f>E1430/L1430</f>
        <v>19</v>
      </c>
      <c r="Q1430" t="str">
        <f>LEFT(N1430,FIND("/",N1430)-1)</f>
        <v>publishing</v>
      </c>
      <c r="R1430" t="str">
        <f>RIGHT(N1430, LEN(N1430)-FIND("/",N1430))</f>
        <v>fiction</v>
      </c>
      <c r="S1430" s="13">
        <f>(J1430/86400)+25569+(-6/24)</f>
        <v>41840.733541666668</v>
      </c>
      <c r="T1430" s="13">
        <f>(I1430/86400)+25569+(-6/24)</f>
        <v>41885.733541666668</v>
      </c>
    </row>
    <row r="1431" spans="1:20" ht="45" x14ac:dyDescent="0.2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6">
        <f>E1431/D1431*100</f>
        <v>206.99999999999997</v>
      </c>
      <c r="P1431" s="8">
        <f>E1431/L1431</f>
        <v>221.78571428571428</v>
      </c>
      <c r="Q1431" t="str">
        <f>LEFT(N1431,FIND("/",N1431)-1)</f>
        <v>photography</v>
      </c>
      <c r="R1431" t="str">
        <f>RIGHT(N1431, LEN(N1431)-FIND("/",N1431))</f>
        <v>photobooks</v>
      </c>
      <c r="S1431" s="13">
        <f>(J1431/86400)+25569+(-6/24)</f>
        <v>42756.251041666663</v>
      </c>
      <c r="T1431" s="13">
        <f>(I1431/86400)+25569+(-6/24)</f>
        <v>42786.251041666663</v>
      </c>
    </row>
    <row r="1432" spans="1:20" ht="30" x14ac:dyDescent="0.2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6">
        <f>E1432/D1432*100</f>
        <v>281.56666666666666</v>
      </c>
      <c r="P1432" s="8">
        <f>E1432/L1432</f>
        <v>52.793750000000003</v>
      </c>
      <c r="Q1432" t="str">
        <f>LEFT(N1432,FIND("/",N1432)-1)</f>
        <v>photography</v>
      </c>
      <c r="R1432" t="str">
        <f>RIGHT(N1432, LEN(N1432)-FIND("/",N1432))</f>
        <v>photobooks</v>
      </c>
      <c r="S1432" s="13">
        <f>(J1432/86400)+25569+(-6/24)</f>
        <v>42736.482893518521</v>
      </c>
      <c r="T1432" s="13">
        <f>(I1432/86400)+25569+(-6/24)</f>
        <v>42766.75</v>
      </c>
    </row>
    <row r="1433" spans="1:20" ht="45" x14ac:dyDescent="0.2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6">
        <f>E1433/D1433*100</f>
        <v>3.3333333333333333E-2</v>
      </c>
      <c r="P1433" s="8">
        <f>E1433/L1433</f>
        <v>1</v>
      </c>
      <c r="Q1433" t="str">
        <f>LEFT(N1433,FIND("/",N1433)-1)</f>
        <v>photography</v>
      </c>
      <c r="R1433" t="str">
        <f>RIGHT(N1433, LEN(N1433)-FIND("/",N1433))</f>
        <v>nature</v>
      </c>
      <c r="S1433" s="13">
        <f>(J1433/86400)+25569+(-6/24)</f>
        <v>42031.634652777779</v>
      </c>
      <c r="T1433" s="13">
        <f>(I1433/86400)+25569+(-6/24)</f>
        <v>42065.636111111111</v>
      </c>
    </row>
    <row r="1434" spans="1:20" ht="45" x14ac:dyDescent="0.2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6">
        <f>E1434/D1434*100</f>
        <v>115.33333333333333</v>
      </c>
      <c r="P1434" s="8">
        <f>E1434/L1434</f>
        <v>82.38095238095238</v>
      </c>
      <c r="Q1434" t="str">
        <f>LEFT(N1434,FIND("/",N1434)-1)</f>
        <v>music</v>
      </c>
      <c r="R1434" t="str">
        <f>RIGHT(N1434, LEN(N1434)-FIND("/",N1434))</f>
        <v>pop</v>
      </c>
      <c r="S1434" s="13">
        <f>(J1434/86400)+25569+(-6/24)</f>
        <v>40973.476238425923</v>
      </c>
      <c r="T1434" s="13">
        <f>(I1434/86400)+25569+(-6/24)</f>
        <v>41019.915972222225</v>
      </c>
    </row>
    <row r="1435" spans="1:20" ht="60" x14ac:dyDescent="0.2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6">
        <f>E1435/D1435*100</f>
        <v>9.3333333333333339</v>
      </c>
      <c r="P1435" s="8">
        <f>E1435/L1435</f>
        <v>35</v>
      </c>
      <c r="Q1435" t="str">
        <f>LEFT(N1435,FIND("/",N1435)-1)</f>
        <v>music</v>
      </c>
      <c r="R1435" t="str">
        <f>RIGHT(N1435, LEN(N1435)-FIND("/",N1435))</f>
        <v>faith</v>
      </c>
      <c r="S1435" s="13">
        <f>(J1435/86400)+25569+(-6/24)</f>
        <v>42803.670277777783</v>
      </c>
      <c r="T1435" s="13">
        <f>(I1435/86400)+25569+(-6/24)</f>
        <v>42834.583333333328</v>
      </c>
    </row>
    <row r="1436" spans="1:20" ht="60" x14ac:dyDescent="0.2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6">
        <f>E1436/D1436*100</f>
        <v>1.6666666666666667</v>
      </c>
      <c r="P1436" s="8">
        <f>E1436/L1436</f>
        <v>50</v>
      </c>
      <c r="Q1436" t="str">
        <f>LEFT(N1436,FIND("/",N1436)-1)</f>
        <v>music</v>
      </c>
      <c r="R1436" t="str">
        <f>RIGHT(N1436, LEN(N1436)-FIND("/",N1436))</f>
        <v>faith</v>
      </c>
      <c r="S1436" s="13">
        <f>(J1436/86400)+25569+(-6/24)</f>
        <v>41887.551064814819</v>
      </c>
      <c r="T1436" s="13">
        <f>(I1436/86400)+25569+(-6/24)</f>
        <v>41917.551064814819</v>
      </c>
    </row>
    <row r="1437" spans="1:20" ht="60" x14ac:dyDescent="0.2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6">
        <f>E1437/D1437*100</f>
        <v>3.3333333333333333E-2</v>
      </c>
      <c r="P1437" s="8">
        <f>E1437/L1437</f>
        <v>1</v>
      </c>
      <c r="Q1437" t="str">
        <f>LEFT(N1437,FIND("/",N1437)-1)</f>
        <v>music</v>
      </c>
      <c r="R1437" t="str">
        <f>RIGHT(N1437, LEN(N1437)-FIND("/",N1437))</f>
        <v>faith</v>
      </c>
      <c r="S1437" s="13">
        <f>(J1437/86400)+25569+(-6/24)</f>
        <v>42044.677974537037</v>
      </c>
      <c r="T1437" s="13">
        <f>(I1437/86400)+25569+(-6/24)</f>
        <v>42099.208333333328</v>
      </c>
    </row>
    <row r="1438" spans="1:20" ht="45" x14ac:dyDescent="0.2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6">
        <f>E1438/D1438*100</f>
        <v>0</v>
      </c>
      <c r="P1438" s="8" t="e">
        <f>E1438/L1438</f>
        <v>#DIV/0!</v>
      </c>
      <c r="Q1438" t="str">
        <f>LEFT(N1438,FIND("/",N1438)-1)</f>
        <v>music</v>
      </c>
      <c r="R1438" t="str">
        <f>RIGHT(N1438, LEN(N1438)-FIND("/",N1438))</f>
        <v>faith</v>
      </c>
      <c r="S1438" s="13">
        <f>(J1438/86400)+25569+(-6/24)</f>
        <v>42271.837766203702</v>
      </c>
      <c r="T1438" s="13">
        <f>(I1438/86400)+25569+(-6/24)</f>
        <v>42301.837766203702</v>
      </c>
    </row>
    <row r="1439" spans="1:20" ht="45" x14ac:dyDescent="0.2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6">
        <f>E1439/D1439*100</f>
        <v>0.73333333333333328</v>
      </c>
      <c r="P1439" s="8">
        <f>E1439/L1439</f>
        <v>22</v>
      </c>
      <c r="Q1439" t="str">
        <f>LEFT(N1439,FIND("/",N1439)-1)</f>
        <v>music</v>
      </c>
      <c r="R1439" t="str">
        <f>RIGHT(N1439, LEN(N1439)-FIND("/",N1439))</f>
        <v>faith</v>
      </c>
      <c r="S1439" s="13">
        <f>(J1439/86400)+25569+(-6/24)</f>
        <v>42286.611493055556</v>
      </c>
      <c r="T1439" s="13">
        <f>(I1439/86400)+25569+(-6/24)</f>
        <v>42316.65315972222</v>
      </c>
    </row>
    <row r="1440" spans="1:20" ht="45" x14ac:dyDescent="0.2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6">
        <f>E1440/D1440*100</f>
        <v>0</v>
      </c>
      <c r="P1440" s="8" t="e">
        <f>E1440/L1440</f>
        <v>#DIV/0!</v>
      </c>
      <c r="Q1440" t="str">
        <f>LEFT(N1440,FIND("/",N1440)-1)</f>
        <v>music</v>
      </c>
      <c r="R1440" t="str">
        <f>RIGHT(N1440, LEN(N1440)-FIND("/",N1440))</f>
        <v>faith</v>
      </c>
      <c r="S1440" s="13">
        <f>(J1440/86400)+25569+(-6/24)</f>
        <v>42171.567384259259</v>
      </c>
      <c r="T1440" s="13">
        <f>(I1440/86400)+25569+(-6/24)</f>
        <v>42201.567384259259</v>
      </c>
    </row>
    <row r="1441" spans="1:20" ht="45" x14ac:dyDescent="0.2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6">
        <f>E1441/D1441*100</f>
        <v>3.5666666666666664</v>
      </c>
      <c r="P1441" s="8">
        <f>E1441/L1441</f>
        <v>26.75</v>
      </c>
      <c r="Q1441" t="str">
        <f>LEFT(N1441,FIND("/",N1441)-1)</f>
        <v>photography</v>
      </c>
      <c r="R1441" t="str">
        <f>RIGHT(N1441, LEN(N1441)-FIND("/",N1441))</f>
        <v>photobooks</v>
      </c>
      <c r="S1441" s="13">
        <f>(J1441/86400)+25569+(-6/24)</f>
        <v>41973.490335648152</v>
      </c>
      <c r="T1441" s="13">
        <f>(I1441/86400)+25569+(-6/24)</f>
        <v>42033.490335648152</v>
      </c>
    </row>
    <row r="1442" spans="1:20" ht="45" x14ac:dyDescent="0.2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6">
        <f>E1442/D1442*100</f>
        <v>1.3333333333333335</v>
      </c>
      <c r="P1442" s="8">
        <f>E1442/L1442</f>
        <v>20</v>
      </c>
      <c r="Q1442" t="str">
        <f>LEFT(N1442,FIND("/",N1442)-1)</f>
        <v>photography</v>
      </c>
      <c r="R1442" t="str">
        <f>RIGHT(N1442, LEN(N1442)-FIND("/",N1442))</f>
        <v>photobooks</v>
      </c>
      <c r="S1442" s="13">
        <f>(J1442/86400)+25569+(-6/24)</f>
        <v>41940.641666666663</v>
      </c>
      <c r="T1442" s="13">
        <f>(I1442/86400)+25569+(-6/24)</f>
        <v>41970.683333333334</v>
      </c>
    </row>
    <row r="1443" spans="1:20" ht="60" x14ac:dyDescent="0.2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6">
        <f>E1443/D1443*100</f>
        <v>0</v>
      </c>
      <c r="P1443" s="8" t="e">
        <f>E1443/L1443</f>
        <v>#DIV/0!</v>
      </c>
      <c r="Q1443" t="str">
        <f>LEFT(N1443,FIND("/",N1443)-1)</f>
        <v>photography</v>
      </c>
      <c r="R1443" t="str">
        <f>RIGHT(N1443, LEN(N1443)-FIND("/",N1443))</f>
        <v>photobooks</v>
      </c>
      <c r="S1443" s="13">
        <f>(J1443/86400)+25569+(-6/24)</f>
        <v>42172.656678240739</v>
      </c>
      <c r="T1443" s="13">
        <f>(I1443/86400)+25569+(-6/24)</f>
        <v>42186.656678240739</v>
      </c>
    </row>
    <row r="1444" spans="1:20" x14ac:dyDescent="0.2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6">
        <f>E1444/D1444*100</f>
        <v>100.06666666666666</v>
      </c>
      <c r="P1444" s="8">
        <f>E1444/L1444</f>
        <v>75.05</v>
      </c>
      <c r="Q1444" t="str">
        <f>LEFT(N1444,FIND("/",N1444)-1)</f>
        <v>music</v>
      </c>
      <c r="R1444" t="str">
        <f>RIGHT(N1444, LEN(N1444)-FIND("/",N1444))</f>
        <v>rock</v>
      </c>
      <c r="S1444" s="13">
        <f>(J1444/86400)+25569+(-6/24)</f>
        <v>41626.666284722218</v>
      </c>
      <c r="T1444" s="13">
        <f>(I1444/86400)+25569+(-6/24)</f>
        <v>41646.838888888888</v>
      </c>
    </row>
    <row r="1445" spans="1:20" ht="45" x14ac:dyDescent="0.2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6">
        <f>E1445/D1445*100</f>
        <v>107.36666666666667</v>
      </c>
      <c r="P1445" s="8">
        <f>E1445/L1445</f>
        <v>134.20833333333334</v>
      </c>
      <c r="Q1445" t="str">
        <f>LEFT(N1445,FIND("/",N1445)-1)</f>
        <v>music</v>
      </c>
      <c r="R1445" t="str">
        <f>RIGHT(N1445, LEN(N1445)-FIND("/",N1445))</f>
        <v>rock</v>
      </c>
      <c r="S1445" s="13">
        <f>(J1445/86400)+25569+(-6/24)</f>
        <v>40691.538055555553</v>
      </c>
      <c r="T1445" s="13">
        <f>(I1445/86400)+25569+(-6/24)</f>
        <v>40755.040972222225</v>
      </c>
    </row>
    <row r="1446" spans="1:20" ht="45" x14ac:dyDescent="0.2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6">
        <f>E1446/D1446*100</f>
        <v>100</v>
      </c>
      <c r="P1446" s="8">
        <f>E1446/L1446</f>
        <v>136.36363636363637</v>
      </c>
      <c r="Q1446" t="str">
        <f>LEFT(N1446,FIND("/",N1446)-1)</f>
        <v>music</v>
      </c>
      <c r="R1446" t="str">
        <f>RIGHT(N1446, LEN(N1446)-FIND("/",N1446))</f>
        <v>rock</v>
      </c>
      <c r="S1446" s="13">
        <f>(J1446/86400)+25569+(-6/24)</f>
        <v>41864.51866898148</v>
      </c>
      <c r="T1446" s="13">
        <f>(I1446/86400)+25569+(-6/24)</f>
        <v>41894.51866898148</v>
      </c>
    </row>
    <row r="1447" spans="1:20" ht="30" x14ac:dyDescent="0.2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6">
        <f>E1447/D1447*100</f>
        <v>131.83333333333334</v>
      </c>
      <c r="P1447" s="8">
        <f>E1447/L1447</f>
        <v>70.625</v>
      </c>
      <c r="Q1447" t="str">
        <f>LEFT(N1447,FIND("/",N1447)-1)</f>
        <v>music</v>
      </c>
      <c r="R1447" t="str">
        <f>RIGHT(N1447, LEN(N1447)-FIND("/",N1447))</f>
        <v>rock</v>
      </c>
      <c r="S1447" s="13">
        <f>(J1447/86400)+25569+(-6/24)</f>
        <v>40778.520011574074</v>
      </c>
      <c r="T1447" s="13">
        <f>(I1447/86400)+25569+(-6/24)</f>
        <v>40808.520011574074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>E1448/D1448*100</f>
        <v>111.16666666666666</v>
      </c>
      <c r="P1448" s="8">
        <f>E1448/L1448</f>
        <v>416.875</v>
      </c>
      <c r="Q1448" t="str">
        <f>LEFT(N1448,FIND("/",N1448)-1)</f>
        <v>music</v>
      </c>
      <c r="R1448" t="str">
        <f>RIGHT(N1448, LEN(N1448)-FIND("/",N1448))</f>
        <v>indie rock</v>
      </c>
      <c r="S1448" s="13">
        <f>(J1448/86400)+25569+(-6/24)</f>
        <v>42323.550138888888</v>
      </c>
      <c r="T1448" s="13">
        <f>(I1448/86400)+25569+(-6/24)</f>
        <v>42341.645833333328</v>
      </c>
    </row>
    <row r="1449" spans="1:20" ht="60" x14ac:dyDescent="0.2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6">
        <f>E1449/D1449*100</f>
        <v>46.6</v>
      </c>
      <c r="P1449" s="8">
        <f>E1449/L1449</f>
        <v>34.097560975609753</v>
      </c>
      <c r="Q1449" t="str">
        <f>LEFT(N1449,FIND("/",N1449)-1)</f>
        <v>technology</v>
      </c>
      <c r="R1449" t="str">
        <f>RIGHT(N1449, LEN(N1449)-FIND("/",N1449))</f>
        <v>gadgets</v>
      </c>
      <c r="S1449" s="13">
        <f>(J1449/86400)+25569+(-6/24)</f>
        <v>42702.520729166667</v>
      </c>
      <c r="T1449" s="13">
        <f>(I1449/86400)+25569+(-6/24)</f>
        <v>42762.520729166667</v>
      </c>
    </row>
    <row r="1450" spans="1:20" ht="75" x14ac:dyDescent="0.2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6">
        <f>E1450/D1450*100</f>
        <v>114.39999999999999</v>
      </c>
      <c r="P1450" s="8">
        <f>E1450/L1450</f>
        <v>104</v>
      </c>
      <c r="Q1450" t="str">
        <f>LEFT(N1450,FIND("/",N1450)-1)</f>
        <v>music</v>
      </c>
      <c r="R1450" t="str">
        <f>RIGHT(N1450, LEN(N1450)-FIND("/",N1450))</f>
        <v>indie rock</v>
      </c>
      <c r="S1450" s="13">
        <f>(J1450/86400)+25569+(-6/24)</f>
        <v>41626.511053240742</v>
      </c>
      <c r="T1450" s="13">
        <f>(I1450/86400)+25569+(-6/24)</f>
        <v>41654.564583333333</v>
      </c>
    </row>
    <row r="1451" spans="1:20" ht="60" x14ac:dyDescent="0.2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6">
        <f>E1451/D1451*100</f>
        <v>16.966666666666665</v>
      </c>
      <c r="P1451" s="8">
        <f>E1451/L1451</f>
        <v>101.8</v>
      </c>
      <c r="Q1451" t="str">
        <f>LEFT(N1451,FIND("/",N1451)-1)</f>
        <v>photography</v>
      </c>
      <c r="R1451" t="str">
        <f>RIGHT(N1451, LEN(N1451)-FIND("/",N1451))</f>
        <v>people</v>
      </c>
      <c r="S1451" s="13">
        <f>(J1451/86400)+25569+(-6/24)</f>
        <v>42397.945972222224</v>
      </c>
      <c r="T1451" s="13">
        <f>(I1451/86400)+25569+(-6/24)</f>
        <v>42412.945972222224</v>
      </c>
    </row>
    <row r="1452" spans="1:20" ht="30" x14ac:dyDescent="0.2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6">
        <f>E1452/D1452*100</f>
        <v>126.16666666666667</v>
      </c>
      <c r="P1452" s="8">
        <f>E1452/L1452</f>
        <v>47.911392405063289</v>
      </c>
      <c r="Q1452" t="str">
        <f>LEFT(N1452,FIND("/",N1452)-1)</f>
        <v>technology</v>
      </c>
      <c r="R1452" t="str">
        <f>RIGHT(N1452, LEN(N1452)-FIND("/",N1452))</f>
        <v>hardware</v>
      </c>
      <c r="S1452" s="13">
        <f>(J1452/86400)+25569+(-6/24)</f>
        <v>40215.669050925928</v>
      </c>
      <c r="T1452" s="13">
        <f>(I1452/86400)+25569+(-6/24)</f>
        <v>40252.663194444445</v>
      </c>
    </row>
    <row r="1453" spans="1:20" ht="30" x14ac:dyDescent="0.2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6">
        <f>E1453/D1453*100</f>
        <v>248.17133333333334</v>
      </c>
      <c r="P1453" s="8">
        <f>E1453/L1453</f>
        <v>27.472841328413285</v>
      </c>
      <c r="Q1453" t="str">
        <f>LEFT(N1453,FIND("/",N1453)-1)</f>
        <v>technology</v>
      </c>
      <c r="R1453" t="str">
        <f>RIGHT(N1453, LEN(N1453)-FIND("/",N1453))</f>
        <v>hardware</v>
      </c>
      <c r="S1453" s="13">
        <f>(J1453/86400)+25569+(-6/24)</f>
        <v>41578.677118055552</v>
      </c>
      <c r="T1453" s="13">
        <f>(I1453/86400)+25569+(-6/24)</f>
        <v>41593.718784722223</v>
      </c>
    </row>
    <row r="1454" spans="1:20" ht="45" x14ac:dyDescent="0.2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6">
        <f>E1454/D1454*100</f>
        <v>108.33333333333333</v>
      </c>
      <c r="P1454" s="8">
        <f>E1454/L1454</f>
        <v>70.652173913043484</v>
      </c>
      <c r="Q1454" t="str">
        <f>LEFT(N1454,FIND("/",N1454)-1)</f>
        <v>music</v>
      </c>
      <c r="R1454" t="str">
        <f>RIGHT(N1454, LEN(N1454)-FIND("/",N1454))</f>
        <v>indie rock</v>
      </c>
      <c r="S1454" s="13">
        <f>(J1454/86400)+25569+(-6/24)</f>
        <v>41731.583124999997</v>
      </c>
      <c r="T1454" s="13">
        <f>(I1454/86400)+25569+(-6/24)</f>
        <v>41763.040972222225</v>
      </c>
    </row>
    <row r="1455" spans="1:20" ht="60" x14ac:dyDescent="0.2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6">
        <f>E1455/D1455*100</f>
        <v>115.51066666666668</v>
      </c>
      <c r="P1455" s="8">
        <f>E1455/L1455</f>
        <v>46.204266666666669</v>
      </c>
      <c r="Q1455" t="str">
        <f>LEFT(N1455,FIND("/",N1455)-1)</f>
        <v>music</v>
      </c>
      <c r="R1455" t="str">
        <f>RIGHT(N1455, LEN(N1455)-FIND("/",N1455))</f>
        <v>indie rock</v>
      </c>
      <c r="S1455" s="13">
        <f>(J1455/86400)+25569+(-6/24)</f>
        <v>40395.464722222227</v>
      </c>
      <c r="T1455" s="13">
        <f>(I1455/86400)+25569+(-6/24)</f>
        <v>40431.915972222225</v>
      </c>
    </row>
    <row r="1456" spans="1:20" ht="60" x14ac:dyDescent="0.2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6">
        <f>E1456/D1456*100</f>
        <v>100</v>
      </c>
      <c r="P1456" s="8">
        <f>E1456/L1456</f>
        <v>78.94736842105263</v>
      </c>
      <c r="Q1456" t="str">
        <f>LEFT(N1456,FIND("/",N1456)-1)</f>
        <v>music</v>
      </c>
      <c r="R1456" t="str">
        <f>RIGHT(N1456, LEN(N1456)-FIND("/",N1456))</f>
        <v>indie rock</v>
      </c>
      <c r="S1456" s="13">
        <f>(J1456/86400)+25569+(-6/24)</f>
        <v>40818.334895833337</v>
      </c>
      <c r="T1456" s="13">
        <f>(I1456/86400)+25569+(-6/24)</f>
        <v>40878.376562500001</v>
      </c>
    </row>
    <row r="1457" spans="1:20" x14ac:dyDescent="0.2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6">
        <f>E1457/D1457*100</f>
        <v>132.36666666666667</v>
      </c>
      <c r="P1457" s="8">
        <f>E1457/L1457</f>
        <v>63.031746031746032</v>
      </c>
      <c r="Q1457" t="str">
        <f>LEFT(N1457,FIND("/",N1457)-1)</f>
        <v>music</v>
      </c>
      <c r="R1457" t="str">
        <f>RIGHT(N1457, LEN(N1457)-FIND("/",N1457))</f>
        <v>indie rock</v>
      </c>
      <c r="S1457" s="13">
        <f>(J1457/86400)+25569+(-6/24)</f>
        <v>42173.496342592596</v>
      </c>
      <c r="T1457" s="13">
        <f>(I1457/86400)+25569+(-6/24)</f>
        <v>42186.902777777781</v>
      </c>
    </row>
    <row r="1458" spans="1:20" ht="45" x14ac:dyDescent="0.2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6">
        <f>E1458/D1458*100</f>
        <v>524.16666666666663</v>
      </c>
      <c r="P1458" s="8">
        <f>E1458/L1458</f>
        <v>44.171348314606739</v>
      </c>
      <c r="Q1458" t="str">
        <f>LEFT(N1458,FIND("/",N1458)-1)</f>
        <v>games</v>
      </c>
      <c r="R1458" t="str">
        <f>RIGHT(N1458, LEN(N1458)-FIND("/",N1458))</f>
        <v>tabletop games</v>
      </c>
      <c r="S1458" s="13">
        <f>(J1458/86400)+25569+(-6/24)</f>
        <v>41879.650752314818</v>
      </c>
      <c r="T1458" s="13">
        <f>(I1458/86400)+25569+(-6/24)</f>
        <v>41914.650752314818</v>
      </c>
    </row>
    <row r="1459" spans="1:20" ht="60" x14ac:dyDescent="0.2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6">
        <f>E1459/D1459*100</f>
        <v>100.85533333333332</v>
      </c>
      <c r="P1459" s="8">
        <f>E1459/L1459</f>
        <v>63.03458333333333</v>
      </c>
      <c r="Q1459" t="str">
        <f>LEFT(N1459,FIND("/",N1459)-1)</f>
        <v>music</v>
      </c>
      <c r="R1459" t="str">
        <f>RIGHT(N1459, LEN(N1459)-FIND("/",N1459))</f>
        <v>rock</v>
      </c>
      <c r="S1459" s="13">
        <f>(J1459/86400)+25569+(-6/24)</f>
        <v>40977.875046296293</v>
      </c>
      <c r="T1459" s="13">
        <f>(I1459/86400)+25569+(-6/24)</f>
        <v>41037.833379629628</v>
      </c>
    </row>
    <row r="1460" spans="1:20" ht="60" x14ac:dyDescent="0.2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6">
        <f>E1460/D1460*100</f>
        <v>121.36666666666667</v>
      </c>
      <c r="P1460" s="8">
        <f>E1460/L1460</f>
        <v>46.088607594936711</v>
      </c>
      <c r="Q1460" t="str">
        <f>LEFT(N1460,FIND("/",N1460)-1)</f>
        <v>music</v>
      </c>
      <c r="R1460" t="str">
        <f>RIGHT(N1460, LEN(N1460)-FIND("/",N1460))</f>
        <v>rock</v>
      </c>
      <c r="S1460" s="13">
        <f>(J1460/86400)+25569+(-6/24)</f>
        <v>41058.935682870375</v>
      </c>
      <c r="T1460" s="13">
        <f>(I1460/86400)+25569+(-6/24)</f>
        <v>41088.935682870375</v>
      </c>
    </row>
    <row r="1461" spans="1:20" ht="45" x14ac:dyDescent="0.2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6">
        <f>E1461/D1461*100</f>
        <v>107.86666666666666</v>
      </c>
      <c r="P1461" s="8">
        <f>E1461/L1461</f>
        <v>40.962025316455694</v>
      </c>
      <c r="Q1461" t="str">
        <f>LEFT(N1461,FIND("/",N1461)-1)</f>
        <v>music</v>
      </c>
      <c r="R1461" t="str">
        <f>RIGHT(N1461, LEN(N1461)-FIND("/",N1461))</f>
        <v>indie rock</v>
      </c>
      <c r="S1461" s="13">
        <f>(J1461/86400)+25569+(-6/24)</f>
        <v>41716.382847222223</v>
      </c>
      <c r="T1461" s="13">
        <f>(I1461/86400)+25569+(-6/24)</f>
        <v>41747.708333333336</v>
      </c>
    </row>
    <row r="1462" spans="1:20" ht="45" x14ac:dyDescent="0.2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6">
        <f>E1462/D1462*100</f>
        <v>107.69999999999999</v>
      </c>
      <c r="P1462" s="8">
        <f>E1462/L1462</f>
        <v>41.961038961038959</v>
      </c>
      <c r="Q1462" t="str">
        <f>LEFT(N1462,FIND("/",N1462)-1)</f>
        <v>music</v>
      </c>
      <c r="R1462" t="str">
        <f>RIGHT(N1462, LEN(N1462)-FIND("/",N1462))</f>
        <v>indie rock</v>
      </c>
      <c r="S1462" s="13">
        <f>(J1462/86400)+25569+(-6/24)</f>
        <v>41592.832002314812</v>
      </c>
      <c r="T1462" s="13">
        <f>(I1462/86400)+25569+(-6/24)</f>
        <v>41622.832002314812</v>
      </c>
    </row>
    <row r="1463" spans="1:20" ht="60" x14ac:dyDescent="0.2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6">
        <f>E1463/D1463*100</f>
        <v>0</v>
      </c>
      <c r="P1463" s="8" t="e">
        <f>E1463/L1463</f>
        <v>#DIV/0!</v>
      </c>
      <c r="Q1463" t="str">
        <f>LEFT(N1463,FIND("/",N1463)-1)</f>
        <v>technology</v>
      </c>
      <c r="R1463" t="str">
        <f>RIGHT(N1463, LEN(N1463)-FIND("/",N1463))</f>
        <v>web</v>
      </c>
      <c r="S1463" s="13">
        <f>(J1463/86400)+25569+(-6/24)</f>
        <v>42059.751805555556</v>
      </c>
      <c r="T1463" s="13">
        <f>(I1463/86400)+25569+(-6/24)</f>
        <v>42094.735416666663</v>
      </c>
    </row>
    <row r="1464" spans="1:20" ht="45" x14ac:dyDescent="0.2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6">
        <f>E1464/D1464*100</f>
        <v>10.877666666666666</v>
      </c>
      <c r="P1464" s="8">
        <f>E1464/L1464</f>
        <v>81.582499999999996</v>
      </c>
      <c r="Q1464" t="str">
        <f>LEFT(N1464,FIND("/",N1464)-1)</f>
        <v>technology</v>
      </c>
      <c r="R1464" t="str">
        <f>RIGHT(N1464, LEN(N1464)-FIND("/",N1464))</f>
        <v>web</v>
      </c>
      <c r="S1464" s="13">
        <f>(J1464/86400)+25569+(-6/24)</f>
        <v>42318.675532407404</v>
      </c>
      <c r="T1464" s="13">
        <f>(I1464/86400)+25569+(-6/24)</f>
        <v>42348.675532407404</v>
      </c>
    </row>
    <row r="1465" spans="1:20" ht="60" x14ac:dyDescent="0.2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6">
        <f>E1465/D1465*100</f>
        <v>2.5</v>
      </c>
      <c r="P1465" s="8">
        <f>E1465/L1465</f>
        <v>37.5</v>
      </c>
      <c r="Q1465" t="str">
        <f>LEFT(N1465,FIND("/",N1465)-1)</f>
        <v>technology</v>
      </c>
      <c r="R1465" t="str">
        <f>RIGHT(N1465, LEN(N1465)-FIND("/",N1465))</f>
        <v>web</v>
      </c>
      <c r="S1465" s="13">
        <f>(J1465/86400)+25569+(-6/24)</f>
        <v>42194.937534722223</v>
      </c>
      <c r="T1465" s="13">
        <f>(I1465/86400)+25569+(-6/24)</f>
        <v>42219.937534722223</v>
      </c>
    </row>
    <row r="1466" spans="1:20" ht="45" x14ac:dyDescent="0.2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6">
        <f>E1466/D1466*100</f>
        <v>0.83333333333333337</v>
      </c>
      <c r="P1466" s="8">
        <f>E1466/L1466</f>
        <v>8.3333333333333339</v>
      </c>
      <c r="Q1466" t="str">
        <f>LEFT(N1466,FIND("/",N1466)-1)</f>
        <v>food</v>
      </c>
      <c r="R1466" t="str">
        <f>RIGHT(N1466, LEN(N1466)-FIND("/",N1466))</f>
        <v>food trucks</v>
      </c>
      <c r="S1466" s="13">
        <f>(J1466/86400)+25569+(-6/24)</f>
        <v>41759.85974537037</v>
      </c>
      <c r="T1466" s="13">
        <f>(I1466/86400)+25569+(-6/24)</f>
        <v>41790.729166666664</v>
      </c>
    </row>
    <row r="1467" spans="1:20" ht="60" x14ac:dyDescent="0.2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6">
        <f>E1467/D1467*100</f>
        <v>0</v>
      </c>
      <c r="P1467" s="8" t="e">
        <f>E1467/L1467</f>
        <v>#DIV/0!</v>
      </c>
      <c r="Q1467" t="str">
        <f>LEFT(N1467,FIND("/",N1467)-1)</f>
        <v>food</v>
      </c>
      <c r="R1467" t="str">
        <f>RIGHT(N1467, LEN(N1467)-FIND("/",N1467))</f>
        <v>food trucks</v>
      </c>
      <c r="S1467" s="13">
        <f>(J1467/86400)+25569+(-6/24)</f>
        <v>41993.488298611112</v>
      </c>
      <c r="T1467" s="13">
        <f>(I1467/86400)+25569+(-6/24)</f>
        <v>42053.488298611112</v>
      </c>
    </row>
    <row r="1468" spans="1:20" ht="60" x14ac:dyDescent="0.2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6">
        <f>E1468/D1468*100</f>
        <v>0.70000000000000007</v>
      </c>
      <c r="P1468" s="8">
        <f>E1468/L1468</f>
        <v>10.5</v>
      </c>
      <c r="Q1468" t="str">
        <f>LEFT(N1468,FIND("/",N1468)-1)</f>
        <v>food</v>
      </c>
      <c r="R1468" t="str">
        <f>RIGHT(N1468, LEN(N1468)-FIND("/",N1468))</f>
        <v>food trucks</v>
      </c>
      <c r="S1468" s="13">
        <f>(J1468/86400)+25569+(-6/24)</f>
        <v>42381.880833333329</v>
      </c>
      <c r="T1468" s="13">
        <f>(I1468/86400)+25569+(-6/24)</f>
        <v>42411.880833333329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>E1469/D1469*100</f>
        <v>108.60000000000001</v>
      </c>
      <c r="P1469" s="8">
        <f>E1469/L1469</f>
        <v>53.409836065573771</v>
      </c>
      <c r="Q1469" t="str">
        <f>LEFT(N1469,FIND("/",N1469)-1)</f>
        <v>food</v>
      </c>
      <c r="R1469" t="str">
        <f>RIGHT(N1469, LEN(N1469)-FIND("/",N1469))</f>
        <v>small batch</v>
      </c>
      <c r="S1469" s="13">
        <f>(J1469/86400)+25569+(-6/24)</f>
        <v>42485.504525462966</v>
      </c>
      <c r="T1469" s="13">
        <f>(I1469/86400)+25569+(-6/24)</f>
        <v>42515.504525462966</v>
      </c>
    </row>
    <row r="1470" spans="1:20" ht="60" x14ac:dyDescent="0.2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6">
        <f>E1470/D1470*100</f>
        <v>154.69999999999999</v>
      </c>
      <c r="P1470" s="8">
        <f>E1470/L1470</f>
        <v>69.268656716417908</v>
      </c>
      <c r="Q1470" t="str">
        <f>LEFT(N1470,FIND("/",N1470)-1)</f>
        <v>food</v>
      </c>
      <c r="R1470" t="str">
        <f>RIGHT(N1470, LEN(N1470)-FIND("/",N1470))</f>
        <v>small batch</v>
      </c>
      <c r="S1470" s="13">
        <f>(J1470/86400)+25569+(-6/24)</f>
        <v>42738.442233796297</v>
      </c>
      <c r="T1470" s="13">
        <f>(I1470/86400)+25569+(-6/24)</f>
        <v>42768.442233796297</v>
      </c>
    </row>
    <row r="1471" spans="1:20" ht="60" x14ac:dyDescent="0.2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6">
        <f>E1471/D1471*100</f>
        <v>110.70833333333334</v>
      </c>
      <c r="P1471" s="8">
        <f>E1471/L1471</f>
        <v>28.880434782608695</v>
      </c>
      <c r="Q1471" t="str">
        <f>LEFT(N1471,FIND("/",N1471)-1)</f>
        <v>music</v>
      </c>
      <c r="R1471" t="str">
        <f>RIGHT(N1471, LEN(N1471)-FIND("/",N1471))</f>
        <v>indie rock</v>
      </c>
      <c r="S1471" s="13">
        <f>(J1471/86400)+25569+(-6/24)</f>
        <v>41088.936296296299</v>
      </c>
      <c r="T1471" s="13">
        <f>(I1471/86400)+25569+(-6/24)</f>
        <v>41108.936296296299</v>
      </c>
    </row>
    <row r="1472" spans="1:20" ht="60" x14ac:dyDescent="0.2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6">
        <f>E1472/D1472*100</f>
        <v>106.69999999999999</v>
      </c>
      <c r="P1472" s="8">
        <f>E1472/L1472</f>
        <v>49.246153846153845</v>
      </c>
      <c r="Q1472" t="str">
        <f>LEFT(N1472,FIND("/",N1472)-1)</f>
        <v>music</v>
      </c>
      <c r="R1472" t="str">
        <f>RIGHT(N1472, LEN(N1472)-FIND("/",N1472))</f>
        <v>indie rock</v>
      </c>
      <c r="S1472" s="13">
        <f>(J1472/86400)+25569+(-6/24)</f>
        <v>40833.383194444446</v>
      </c>
      <c r="T1472" s="13">
        <f>(I1472/86400)+25569+(-6/24)</f>
        <v>40863.424861111111</v>
      </c>
    </row>
    <row r="1473" spans="1:20" ht="60" x14ac:dyDescent="0.2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6">
        <f>E1473/D1473*100</f>
        <v>106.5</v>
      </c>
      <c r="P1473" s="8">
        <f>E1473/L1473</f>
        <v>177.5</v>
      </c>
      <c r="Q1473" t="str">
        <f>LEFT(N1473,FIND("/",N1473)-1)</f>
        <v>music</v>
      </c>
      <c r="R1473" t="str">
        <f>RIGHT(N1473, LEN(N1473)-FIND("/",N1473))</f>
        <v>classical music</v>
      </c>
      <c r="S1473" s="13">
        <f>(J1473/86400)+25569+(-6/24)</f>
        <v>42769.559965277775</v>
      </c>
      <c r="T1473" s="13">
        <f>(I1473/86400)+25569+(-6/24)</f>
        <v>42799.559965277775</v>
      </c>
    </row>
    <row r="1474" spans="1:20" ht="60" x14ac:dyDescent="0.2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6">
        <f>E1474/D1474*100</f>
        <v>122.8</v>
      </c>
      <c r="P1474" s="8">
        <f>E1474/L1474</f>
        <v>54.985074626865675</v>
      </c>
      <c r="Q1474" t="str">
        <f>LEFT(N1474,FIND("/",N1474)-1)</f>
        <v>music</v>
      </c>
      <c r="R1474" t="str">
        <f>RIGHT(N1474, LEN(N1474)-FIND("/",N1474))</f>
        <v>classical music</v>
      </c>
      <c r="S1474" s="13">
        <f>(J1474/86400)+25569+(-6/24)</f>
        <v>42124.828275462962</v>
      </c>
      <c r="T1474" s="13">
        <f>(I1474/86400)+25569+(-6/24)</f>
        <v>42155.915972222225</v>
      </c>
    </row>
    <row r="1475" spans="1:20" ht="60" x14ac:dyDescent="0.2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6">
        <f>E1475/D1475*100</f>
        <v>100.1</v>
      </c>
      <c r="P1475" s="8">
        <f>E1475/L1475</f>
        <v>143</v>
      </c>
      <c r="Q1475" t="str">
        <f>LEFT(N1475,FIND("/",N1475)-1)</f>
        <v>music</v>
      </c>
      <c r="R1475" t="str">
        <f>RIGHT(N1475, LEN(N1475)-FIND("/",N1475))</f>
        <v>classical music</v>
      </c>
      <c r="S1475" s="13">
        <f>(J1475/86400)+25569+(-6/24)</f>
        <v>42039.701087962967</v>
      </c>
      <c r="T1475" s="13">
        <f>(I1475/86400)+25569+(-6/24)</f>
        <v>42069.701087962967</v>
      </c>
    </row>
    <row r="1476" spans="1:20" ht="30" x14ac:dyDescent="0.2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6">
        <f>E1476/D1476*100</f>
        <v>0.16666666666666669</v>
      </c>
      <c r="P1476" s="8">
        <f>E1476/L1476</f>
        <v>5</v>
      </c>
      <c r="Q1476" t="str">
        <f>LEFT(N1476,FIND("/",N1476)-1)</f>
        <v>food</v>
      </c>
      <c r="R1476" t="str">
        <f>RIGHT(N1476, LEN(N1476)-FIND("/",N1476))</f>
        <v>food trucks</v>
      </c>
      <c r="S1476" s="13">
        <f>(J1476/86400)+25569+(-6/24)</f>
        <v>42333.080277777779</v>
      </c>
      <c r="T1476" s="13">
        <f>(I1476/86400)+25569+(-6/24)</f>
        <v>42363.080277777779</v>
      </c>
    </row>
    <row r="1477" spans="1:20" ht="60" x14ac:dyDescent="0.2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6">
        <f>E1477/D1477*100</f>
        <v>0</v>
      </c>
      <c r="P1477" s="8" t="e">
        <f>E1477/L1477</f>
        <v>#DIV/0!</v>
      </c>
      <c r="Q1477" t="str">
        <f>LEFT(N1477,FIND("/",N1477)-1)</f>
        <v>food</v>
      </c>
      <c r="R1477" t="str">
        <f>RIGHT(N1477, LEN(N1477)-FIND("/",N1477))</f>
        <v>food trucks</v>
      </c>
      <c r="S1477" s="13">
        <f>(J1477/86400)+25569+(-6/24)</f>
        <v>42388.339085648149</v>
      </c>
      <c r="T1477" s="13">
        <f>(I1477/86400)+25569+(-6/24)</f>
        <v>42395.339085648149</v>
      </c>
    </row>
    <row r="1478" spans="1:20" ht="45" x14ac:dyDescent="0.2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6">
        <f>E1478/D1478*100</f>
        <v>39</v>
      </c>
      <c r="P1478" s="8">
        <f>E1478/L1478</f>
        <v>83.571428571428569</v>
      </c>
      <c r="Q1478" t="str">
        <f>LEFT(N1478,FIND("/",N1478)-1)</f>
        <v>food</v>
      </c>
      <c r="R1478" t="str">
        <f>RIGHT(N1478, LEN(N1478)-FIND("/",N1478))</f>
        <v>food trucks</v>
      </c>
      <c r="S1478" s="13">
        <f>(J1478/86400)+25569+(-6/24)</f>
        <v>42240.590289351851</v>
      </c>
      <c r="T1478" s="13">
        <f>(I1478/86400)+25569+(-6/24)</f>
        <v>42270.590289351851</v>
      </c>
    </row>
    <row r="1479" spans="1:20" ht="75" x14ac:dyDescent="0.2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6">
        <f>E1479/D1479*100</f>
        <v>105.66666666666666</v>
      </c>
      <c r="P1479" s="8">
        <f>E1479/L1479</f>
        <v>45.94202898550725</v>
      </c>
      <c r="Q1479" t="str">
        <f>LEFT(N1479,FIND("/",N1479)-1)</f>
        <v>technology</v>
      </c>
      <c r="R1479" t="str">
        <f>RIGHT(N1479, LEN(N1479)-FIND("/",N1479))</f>
        <v>space exploration</v>
      </c>
      <c r="S1479" s="13">
        <f>(J1479/86400)+25569+(-6/24)</f>
        <v>42102.910578703704</v>
      </c>
      <c r="T1479" s="13">
        <f>(I1479/86400)+25569+(-6/24)</f>
        <v>42162.910578703704</v>
      </c>
    </row>
    <row r="1480" spans="1:20" ht="60" x14ac:dyDescent="0.2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6">
        <f>E1480/D1480*100</f>
        <v>26.700000000000003</v>
      </c>
      <c r="P1480" s="8">
        <f>E1480/L1480</f>
        <v>42.157894736842103</v>
      </c>
      <c r="Q1480" t="str">
        <f>LEFT(N1480,FIND("/",N1480)-1)</f>
        <v>publishing</v>
      </c>
      <c r="R1480" t="str">
        <f>RIGHT(N1480, LEN(N1480)-FIND("/",N1480))</f>
        <v>children's books</v>
      </c>
      <c r="S1480" s="13">
        <f>(J1480/86400)+25569+(-6/24)</f>
        <v>41850.531377314815</v>
      </c>
      <c r="T1480" s="13">
        <f>(I1480/86400)+25569+(-6/24)</f>
        <v>41880.531377314815</v>
      </c>
    </row>
    <row r="1481" spans="1:20" ht="60" x14ac:dyDescent="0.2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6">
        <f>E1481/D1481*100</f>
        <v>0.33333333333333337</v>
      </c>
      <c r="P1481" s="8">
        <f>E1481/L1481</f>
        <v>10</v>
      </c>
      <c r="Q1481" t="str">
        <f>LEFT(N1481,FIND("/",N1481)-1)</f>
        <v>publishing</v>
      </c>
      <c r="R1481" t="str">
        <f>RIGHT(N1481, LEN(N1481)-FIND("/",N1481))</f>
        <v>children's books</v>
      </c>
      <c r="S1481" s="13">
        <f>(J1481/86400)+25569+(-6/24)</f>
        <v>42172.419027777782</v>
      </c>
      <c r="T1481" s="13">
        <f>(I1481/86400)+25569+(-6/24)</f>
        <v>42202.419027777782</v>
      </c>
    </row>
    <row r="1482" spans="1:20" ht="30" x14ac:dyDescent="0.2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6">
        <f>E1482/D1482*100</f>
        <v>101.16666666666667</v>
      </c>
      <c r="P1482" s="8">
        <f>E1482/L1482</f>
        <v>126.45833333333333</v>
      </c>
      <c r="Q1482" t="str">
        <f>LEFT(N1482,FIND("/",N1482)-1)</f>
        <v>theater</v>
      </c>
      <c r="R1482" t="str">
        <f>RIGHT(N1482, LEN(N1482)-FIND("/",N1482))</f>
        <v>plays</v>
      </c>
      <c r="S1482" s="13">
        <f>(J1482/86400)+25569+(-6/24)</f>
        <v>42055.763124999998</v>
      </c>
      <c r="T1482" s="13">
        <f>(I1482/86400)+25569+(-6/24)</f>
        <v>42074.916666666672</v>
      </c>
    </row>
    <row r="1483" spans="1:20" ht="60" x14ac:dyDescent="0.2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6">
        <f>E1483/D1483*100</f>
        <v>105.33333333333333</v>
      </c>
      <c r="P1483" s="8">
        <f>E1483/L1483</f>
        <v>47.878787878787875</v>
      </c>
      <c r="Q1483" t="str">
        <f>LEFT(N1483,FIND("/",N1483)-1)</f>
        <v>theater</v>
      </c>
      <c r="R1483" t="str">
        <f>RIGHT(N1483, LEN(N1483)-FIND("/",N1483))</f>
        <v>plays</v>
      </c>
      <c r="S1483" s="13">
        <f>(J1483/86400)+25569+(-6/24)</f>
        <v>42016.688692129625</v>
      </c>
      <c r="T1483" s="13">
        <f>(I1483/86400)+25569+(-6/24)</f>
        <v>42046.688692129625</v>
      </c>
    </row>
    <row r="1484" spans="1:20" ht="60" x14ac:dyDescent="0.2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6">
        <f>E1484/D1484*100</f>
        <v>101.83333333333333</v>
      </c>
      <c r="P1484" s="8">
        <f>E1484/L1484</f>
        <v>33.944444444444443</v>
      </c>
      <c r="Q1484" t="str">
        <f>LEFT(N1484,FIND("/",N1484)-1)</f>
        <v>theater</v>
      </c>
      <c r="R1484" t="str">
        <f>RIGHT(N1484, LEN(N1484)-FIND("/",N1484))</f>
        <v>plays</v>
      </c>
      <c r="S1484" s="13">
        <f>(J1484/86400)+25569+(-6/24)</f>
        <v>42192.39707175926</v>
      </c>
      <c r="T1484" s="13">
        <f>(I1484/86400)+25569+(-6/24)</f>
        <v>42222.39707175926</v>
      </c>
    </row>
    <row r="1485" spans="1:20" ht="45" x14ac:dyDescent="0.2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6">
        <f>E1485/D1485*100</f>
        <v>112.1</v>
      </c>
      <c r="P1485" s="8">
        <f>E1485/L1485</f>
        <v>44.25</v>
      </c>
      <c r="Q1485" t="str">
        <f>LEFT(N1485,FIND("/",N1485)-1)</f>
        <v>theater</v>
      </c>
      <c r="R1485" t="str">
        <f>RIGHT(N1485, LEN(N1485)-FIND("/",N1485))</f>
        <v>plays</v>
      </c>
      <c r="S1485" s="13">
        <f>(J1485/86400)+25569+(-6/24)</f>
        <v>42185.017245370371</v>
      </c>
      <c r="T1485" s="13">
        <f>(I1485/86400)+25569+(-6/24)</f>
        <v>42221.208333333328</v>
      </c>
    </row>
    <row r="1486" spans="1:20" ht="45" x14ac:dyDescent="0.2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6">
        <f>E1486/D1486*100</f>
        <v>141.56666666666666</v>
      </c>
      <c r="P1486" s="8">
        <f>E1486/L1486</f>
        <v>25.130177514792898</v>
      </c>
      <c r="Q1486" t="str">
        <f>LEFT(N1486,FIND("/",N1486)-1)</f>
        <v>theater</v>
      </c>
      <c r="R1486" t="str">
        <f>RIGHT(N1486, LEN(N1486)-FIND("/",N1486))</f>
        <v>plays</v>
      </c>
      <c r="S1486" s="13">
        <f>(J1486/86400)+25569+(-6/24)</f>
        <v>42188.217499999999</v>
      </c>
      <c r="T1486" s="13">
        <f>(I1486/86400)+25569+(-6/24)</f>
        <v>42218.416666666672</v>
      </c>
    </row>
    <row r="1487" spans="1:20" ht="60" x14ac:dyDescent="0.2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>E1487/D1487*100</f>
        <v>103.33333333333334</v>
      </c>
      <c r="P1487" s="8">
        <f>E1487/L1487</f>
        <v>60.784313725490193</v>
      </c>
      <c r="Q1487" t="str">
        <f>LEFT(N1487,FIND("/",N1487)-1)</f>
        <v>theater</v>
      </c>
      <c r="R1487" t="str">
        <f>RIGHT(N1487, LEN(N1487)-FIND("/",N1487))</f>
        <v>plays</v>
      </c>
      <c r="S1487" s="13">
        <f>(J1487/86400)+25569+(-6/24)</f>
        <v>42312.542662037042</v>
      </c>
      <c r="T1487" s="13">
        <f>(I1487/86400)+25569+(-6/24)</f>
        <v>42342.542662037042</v>
      </c>
    </row>
    <row r="1488" spans="1:20" ht="45" x14ac:dyDescent="0.2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6">
        <f>E1488/D1488*100</f>
        <v>100</v>
      </c>
      <c r="P1488" s="8">
        <f>E1488/L1488</f>
        <v>272.72727272727275</v>
      </c>
      <c r="Q1488" t="str">
        <f>LEFT(N1488,FIND("/",N1488)-1)</f>
        <v>theater</v>
      </c>
      <c r="R1488" t="str">
        <f>RIGHT(N1488, LEN(N1488)-FIND("/",N1488))</f>
        <v>plays</v>
      </c>
      <c r="S1488" s="13">
        <f>(J1488/86400)+25569+(-6/24)</f>
        <v>41758.589675925927</v>
      </c>
      <c r="T1488" s="13">
        <f>(I1488/86400)+25569+(-6/24)</f>
        <v>41770.915972222225</v>
      </c>
    </row>
    <row r="1489" spans="1:20" ht="45" x14ac:dyDescent="0.2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6">
        <f>E1489/D1489*100</f>
        <v>110.66666666666667</v>
      </c>
      <c r="P1489" s="8">
        <f>E1489/L1489</f>
        <v>63.846153846153847</v>
      </c>
      <c r="Q1489" t="str">
        <f>LEFT(N1489,FIND("/",N1489)-1)</f>
        <v>theater</v>
      </c>
      <c r="R1489" t="str">
        <f>RIGHT(N1489, LEN(N1489)-FIND("/",N1489))</f>
        <v>plays</v>
      </c>
      <c r="S1489" s="13">
        <f>(J1489/86400)+25569+(-6/24)</f>
        <v>42171.574884259258</v>
      </c>
      <c r="T1489" s="13">
        <f>(I1489/86400)+25569+(-6/24)</f>
        <v>42201.574884259258</v>
      </c>
    </row>
    <row r="1490" spans="1:20" ht="45" x14ac:dyDescent="0.2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6">
        <f>E1490/D1490*100</f>
        <v>4.8666666666666663</v>
      </c>
      <c r="P1490" s="8">
        <f>E1490/L1490</f>
        <v>24.333333333333332</v>
      </c>
      <c r="Q1490" t="str">
        <f>LEFT(N1490,FIND("/",N1490)-1)</f>
        <v>theater</v>
      </c>
      <c r="R1490" t="str">
        <f>RIGHT(N1490, LEN(N1490)-FIND("/",N1490))</f>
        <v>plays</v>
      </c>
      <c r="S1490" s="13">
        <f>(J1490/86400)+25569+(-6/24)</f>
        <v>42164.787581018521</v>
      </c>
      <c r="T1490" s="13">
        <f>(I1490/86400)+25569+(-6/24)</f>
        <v>42224.648611111115</v>
      </c>
    </row>
    <row r="1491" spans="1:20" ht="45" x14ac:dyDescent="0.2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6">
        <f>E1491/D1491*100</f>
        <v>0</v>
      </c>
      <c r="P1491" s="8" t="e">
        <f>E1491/L1491</f>
        <v>#DIV/0!</v>
      </c>
      <c r="Q1491" t="str">
        <f>LEFT(N1491,FIND("/",N1491)-1)</f>
        <v>theater</v>
      </c>
      <c r="R1491" t="str">
        <f>RIGHT(N1491, LEN(N1491)-FIND("/",N1491))</f>
        <v>plays</v>
      </c>
      <c r="S1491" s="13">
        <f>(J1491/86400)+25569+(-6/24)</f>
        <v>42114.86618055556</v>
      </c>
      <c r="T1491" s="13">
        <f>(I1491/86400)+25569+(-6/24)</f>
        <v>42174.86618055556</v>
      </c>
    </row>
    <row r="1492" spans="1:20" ht="45" x14ac:dyDescent="0.2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6">
        <f>E1492/D1492*100</f>
        <v>2.1</v>
      </c>
      <c r="P1492" s="8">
        <f>E1492/L1492</f>
        <v>15.75</v>
      </c>
      <c r="Q1492" t="str">
        <f>LEFT(N1492,FIND("/",N1492)-1)</f>
        <v>theater</v>
      </c>
      <c r="R1492" t="str">
        <f>RIGHT(N1492, LEN(N1492)-FIND("/",N1492))</f>
        <v>plays</v>
      </c>
      <c r="S1492" s="13">
        <f>(J1492/86400)+25569+(-6/24)</f>
        <v>42128.365682870368</v>
      </c>
      <c r="T1492" s="13">
        <f>(I1492/86400)+25569+(-6/24)</f>
        <v>42188.365682870368</v>
      </c>
    </row>
    <row r="1493" spans="1:20" ht="60" x14ac:dyDescent="0.2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6">
        <f>E1493/D1493*100</f>
        <v>0.16666666666666669</v>
      </c>
      <c r="P1493" s="8">
        <f>E1493/L1493</f>
        <v>5</v>
      </c>
      <c r="Q1493" t="str">
        <f>LEFT(N1493,FIND("/",N1493)-1)</f>
        <v>theater</v>
      </c>
      <c r="R1493" t="str">
        <f>RIGHT(N1493, LEN(N1493)-FIND("/",N1493))</f>
        <v>plays</v>
      </c>
      <c r="S1493" s="13">
        <f>(J1493/86400)+25569+(-6/24)</f>
        <v>41985.177361111113</v>
      </c>
      <c r="T1493" s="13">
        <f>(I1493/86400)+25569+(-6/24)</f>
        <v>42015.177361111113</v>
      </c>
    </row>
    <row r="1494" spans="1:20" ht="45" x14ac:dyDescent="0.2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6">
        <f>E1494/D1494*100</f>
        <v>38.066666666666663</v>
      </c>
      <c r="P1494" s="8">
        <f>E1494/L1494</f>
        <v>81.571428571428569</v>
      </c>
      <c r="Q1494" t="str">
        <f>LEFT(N1494,FIND("/",N1494)-1)</f>
        <v>theater</v>
      </c>
      <c r="R1494" t="str">
        <f>RIGHT(N1494, LEN(N1494)-FIND("/",N1494))</f>
        <v>plays</v>
      </c>
      <c r="S1494" s="13">
        <f>(J1494/86400)+25569+(-6/24)</f>
        <v>41850.613252314812</v>
      </c>
      <c r="T1494" s="13">
        <f>(I1494/86400)+25569+(-6/24)</f>
        <v>41880.613252314812</v>
      </c>
    </row>
    <row r="1495" spans="1:20" ht="45" x14ac:dyDescent="0.2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6">
        <f>E1495/D1495*100</f>
        <v>20.833333333333336</v>
      </c>
      <c r="P1495" s="8">
        <f>E1495/L1495</f>
        <v>52.083333333333336</v>
      </c>
      <c r="Q1495" t="str">
        <f>LEFT(N1495,FIND("/",N1495)-1)</f>
        <v>theater</v>
      </c>
      <c r="R1495" t="str">
        <f>RIGHT(N1495, LEN(N1495)-FIND("/",N1495))</f>
        <v>plays</v>
      </c>
      <c r="S1495" s="13">
        <f>(J1495/86400)+25569+(-6/24)</f>
        <v>42701.658807870372</v>
      </c>
      <c r="T1495" s="13">
        <f>(I1495/86400)+25569+(-6/24)</f>
        <v>42716</v>
      </c>
    </row>
    <row r="1496" spans="1:20" ht="60" x14ac:dyDescent="0.2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6">
        <f>E1496/D1496*100</f>
        <v>125</v>
      </c>
      <c r="P1496" s="8">
        <f>E1496/L1496</f>
        <v>75</v>
      </c>
      <c r="Q1496" t="str">
        <f>LEFT(N1496,FIND("/",N1496)-1)</f>
        <v>theater</v>
      </c>
      <c r="R1496" t="str">
        <f>RIGHT(N1496, LEN(N1496)-FIND("/",N1496))</f>
        <v>musical</v>
      </c>
      <c r="S1496" s="13">
        <f>(J1496/86400)+25569+(-6/24)</f>
        <v>42044.515960648147</v>
      </c>
      <c r="T1496" s="13">
        <f>(I1496/86400)+25569+(-6/24)</f>
        <v>42058.515960648147</v>
      </c>
    </row>
    <row r="1497" spans="1:20" ht="60" x14ac:dyDescent="0.2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6">
        <f>E1497/D1497*100</f>
        <v>0</v>
      </c>
      <c r="P1497" s="8" t="e">
        <f>E1497/L1497</f>
        <v>#DIV/0!</v>
      </c>
      <c r="Q1497" t="str">
        <f>LEFT(N1497,FIND("/",N1497)-1)</f>
        <v>theater</v>
      </c>
      <c r="R1497" t="str">
        <f>RIGHT(N1497, LEN(N1497)-FIND("/",N1497))</f>
        <v>spaces</v>
      </c>
      <c r="S1497" s="13">
        <f>(J1497/86400)+25569+(-6/24)</f>
        <v>42076.879398148143</v>
      </c>
      <c r="T1497" s="13">
        <f>(I1497/86400)+25569+(-6/24)</f>
        <v>42106.879398148143</v>
      </c>
    </row>
    <row r="1498" spans="1:20" ht="60" x14ac:dyDescent="0.2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6">
        <f>E1498/D1498*100</f>
        <v>113.56666666666666</v>
      </c>
      <c r="P1498" s="8">
        <f>E1498/L1498</f>
        <v>113.56666666666666</v>
      </c>
      <c r="Q1498" t="str">
        <f>LEFT(N1498,FIND("/",N1498)-1)</f>
        <v>theater</v>
      </c>
      <c r="R1498" t="str">
        <f>RIGHT(N1498, LEN(N1498)-FIND("/",N1498))</f>
        <v>plays</v>
      </c>
      <c r="S1498" s="13">
        <f>(J1498/86400)+25569+(-6/24)</f>
        <v>42026.63118055556</v>
      </c>
      <c r="T1498" s="13">
        <f>(I1498/86400)+25569+(-6/24)</f>
        <v>42085.843055555553</v>
      </c>
    </row>
    <row r="1499" spans="1:20" ht="45" x14ac:dyDescent="0.2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6">
        <f>E1499/D1499*100</f>
        <v>109.16666666666666</v>
      </c>
      <c r="P1499" s="8">
        <f>E1499/L1499</f>
        <v>136.45833333333334</v>
      </c>
      <c r="Q1499" t="str">
        <f>LEFT(N1499,FIND("/",N1499)-1)</f>
        <v>theater</v>
      </c>
      <c r="R1499" t="str">
        <f>RIGHT(N1499, LEN(N1499)-FIND("/",N1499))</f>
        <v>plays</v>
      </c>
      <c r="S1499" s="13">
        <f>(J1499/86400)+25569+(-6/24)</f>
        <v>42219.665856481486</v>
      </c>
      <c r="T1499" s="13">
        <f>(I1499/86400)+25569+(-6/24)</f>
        <v>42239.833333333328</v>
      </c>
    </row>
    <row r="1500" spans="1:20" ht="45" x14ac:dyDescent="0.2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6">
        <f>E1500/D1500*100</f>
        <v>104.5</v>
      </c>
      <c r="P1500" s="8">
        <f>E1500/L1500</f>
        <v>48.984375</v>
      </c>
      <c r="Q1500" t="str">
        <f>LEFT(N1500,FIND("/",N1500)-1)</f>
        <v>theater</v>
      </c>
      <c r="R1500" t="str">
        <f>RIGHT(N1500, LEN(N1500)-FIND("/",N1500))</f>
        <v>spaces</v>
      </c>
      <c r="S1500" s="13">
        <f>(J1500/86400)+25569+(-6/24)</f>
        <v>42622.517476851848</v>
      </c>
      <c r="T1500" s="13">
        <f>(I1500/86400)+25569+(-6/24)</f>
        <v>42652.517476851848</v>
      </c>
    </row>
    <row r="1501" spans="1:20" ht="60" x14ac:dyDescent="0.2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6">
        <f>E1501/D1501*100</f>
        <v>101.16666666666667</v>
      </c>
      <c r="P1501" s="8">
        <f>E1501/L1501</f>
        <v>178.52941176470588</v>
      </c>
      <c r="Q1501" t="str">
        <f>LEFT(N1501,FIND("/",N1501)-1)</f>
        <v>theater</v>
      </c>
      <c r="R1501" t="str">
        <f>RIGHT(N1501, LEN(N1501)-FIND("/",N1501))</f>
        <v>spaces</v>
      </c>
      <c r="S1501" s="13">
        <f>(J1501/86400)+25569+(-6/24)</f>
        <v>42398.599259259259</v>
      </c>
      <c r="T1501" s="13">
        <f>(I1501/86400)+25569+(-6/24)</f>
        <v>42429.999305555553</v>
      </c>
    </row>
    <row r="1502" spans="1:20" ht="45" x14ac:dyDescent="0.2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6">
        <f>E1502/D1502*100</f>
        <v>101.16666666666667</v>
      </c>
      <c r="P1502" s="8">
        <f>E1502/L1502</f>
        <v>116.73076923076923</v>
      </c>
      <c r="Q1502" t="str">
        <f>LEFT(N1502,FIND("/",N1502)-1)</f>
        <v>theater</v>
      </c>
      <c r="R1502" t="str">
        <f>RIGHT(N1502, LEN(N1502)-FIND("/",N1502))</f>
        <v>spaces</v>
      </c>
      <c r="S1502" s="13">
        <f>(J1502/86400)+25569+(-6/24)</f>
        <v>42359.962025462963</v>
      </c>
      <c r="T1502" s="13">
        <f>(I1502/86400)+25569+(-6/24)</f>
        <v>42389.962025462963</v>
      </c>
    </row>
    <row r="1503" spans="1:20" ht="45" x14ac:dyDescent="0.2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6">
        <f>E1503/D1503*100</f>
        <v>146.53333333333333</v>
      </c>
      <c r="P1503" s="8">
        <f>E1503/L1503</f>
        <v>191.13043478260869</v>
      </c>
      <c r="Q1503" t="str">
        <f>LEFT(N1503,FIND("/",N1503)-1)</f>
        <v>theater</v>
      </c>
      <c r="R1503" t="str">
        <f>RIGHT(N1503, LEN(N1503)-FIND("/",N1503))</f>
        <v>spaces</v>
      </c>
      <c r="S1503" s="13">
        <f>(J1503/86400)+25569+(-6/24)</f>
        <v>42569.860243055555</v>
      </c>
      <c r="T1503" s="13">
        <f>(I1503/86400)+25569+(-6/24)</f>
        <v>42599.860243055555</v>
      </c>
    </row>
    <row r="1504" spans="1:20" ht="45" x14ac:dyDescent="0.2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>E1504/D1504*100</f>
        <v>107.5</v>
      </c>
      <c r="P1504" s="8">
        <f>E1504/L1504</f>
        <v>76.785714285714292</v>
      </c>
      <c r="Q1504" t="str">
        <f>LEFT(N1504,FIND("/",N1504)-1)</f>
        <v>theater</v>
      </c>
      <c r="R1504" t="str">
        <f>RIGHT(N1504, LEN(N1504)-FIND("/",N1504))</f>
        <v>spaces</v>
      </c>
      <c r="S1504" s="13">
        <f>(J1504/86400)+25569+(-6/24)</f>
        <v>42177.541909722218</v>
      </c>
      <c r="T1504" s="13">
        <f>(I1504/86400)+25569+(-6/24)</f>
        <v>42181.708333333328</v>
      </c>
    </row>
    <row r="1505" spans="1:20" ht="45" x14ac:dyDescent="0.2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6">
        <f>E1505/D1505*100</f>
        <v>19.566666666666666</v>
      </c>
      <c r="P1505" s="8">
        <f>E1505/L1505</f>
        <v>25.521739130434781</v>
      </c>
      <c r="Q1505" t="str">
        <f>LEFT(N1505,FIND("/",N1505)-1)</f>
        <v>theater</v>
      </c>
      <c r="R1505" t="str">
        <f>RIGHT(N1505, LEN(N1505)-FIND("/",N1505))</f>
        <v>spaces</v>
      </c>
      <c r="S1505" s="13">
        <f>(J1505/86400)+25569+(-6/24)</f>
        <v>42630.672893518524</v>
      </c>
      <c r="T1505" s="13">
        <f>(I1505/86400)+25569+(-6/24)</f>
        <v>42665.672893518524</v>
      </c>
    </row>
    <row r="1506" spans="1:20" ht="45" x14ac:dyDescent="0.2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6">
        <f>E1506/D1506*100</f>
        <v>335.58333333333337</v>
      </c>
      <c r="P1506" s="8">
        <f>E1506/L1506</f>
        <v>41.773858921161825</v>
      </c>
      <c r="Q1506" t="str">
        <f>LEFT(N1506,FIND("/",N1506)-1)</f>
        <v>theater</v>
      </c>
      <c r="R1506" t="str">
        <f>RIGHT(N1506, LEN(N1506)-FIND("/",N1506))</f>
        <v>plays</v>
      </c>
      <c r="S1506" s="13">
        <f>(J1506/86400)+25569+(-6/24)</f>
        <v>40632.904363425929</v>
      </c>
      <c r="T1506" s="13">
        <f>(I1506/86400)+25569+(-6/24)</f>
        <v>40663.957638888889</v>
      </c>
    </row>
    <row r="1507" spans="1:20" ht="30" x14ac:dyDescent="0.2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6">
        <f>E1507/D1507*100</f>
        <v>116.16666666666666</v>
      </c>
      <c r="P1507" s="8">
        <f>E1507/L1507</f>
        <v>63.363636363636367</v>
      </c>
      <c r="Q1507" t="str">
        <f>LEFT(N1507,FIND("/",N1507)-1)</f>
        <v>theater</v>
      </c>
      <c r="R1507" t="str">
        <f>RIGHT(N1507, LEN(N1507)-FIND("/",N1507))</f>
        <v>plays</v>
      </c>
      <c r="S1507" s="13">
        <f>(J1507/86400)+25569+(-6/24)</f>
        <v>41838.925706018519</v>
      </c>
      <c r="T1507" s="13">
        <f>(I1507/86400)+25569+(-6/24)</f>
        <v>41852.925706018519</v>
      </c>
    </row>
    <row r="1508" spans="1:20" ht="60" x14ac:dyDescent="0.2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6">
        <f>E1508/D1508*100</f>
        <v>101.13333333333334</v>
      </c>
      <c r="P1508" s="8">
        <f>E1508/L1508</f>
        <v>131.91304347826087</v>
      </c>
      <c r="Q1508" t="str">
        <f>LEFT(N1508,FIND("/",N1508)-1)</f>
        <v>theater</v>
      </c>
      <c r="R1508" t="str">
        <f>RIGHT(N1508, LEN(N1508)-FIND("/",N1508))</f>
        <v>plays</v>
      </c>
      <c r="S1508" s="13">
        <f>(J1508/86400)+25569+(-6/24)</f>
        <v>41862.614675925928</v>
      </c>
      <c r="T1508" s="13">
        <f>(I1508/86400)+25569+(-6/24)</f>
        <v>41876.614675925928</v>
      </c>
    </row>
    <row r="1509" spans="1:20" ht="60" x14ac:dyDescent="0.2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6">
        <f>E1509/D1509*100</f>
        <v>125.76666666666667</v>
      </c>
      <c r="P1509" s="8">
        <f>E1509/L1509</f>
        <v>62.883333333333333</v>
      </c>
      <c r="Q1509" t="str">
        <f>LEFT(N1509,FIND("/",N1509)-1)</f>
        <v>theater</v>
      </c>
      <c r="R1509" t="str">
        <f>RIGHT(N1509, LEN(N1509)-FIND("/",N1509))</f>
        <v>plays</v>
      </c>
      <c r="S1509" s="13">
        <f>(J1509/86400)+25569+(-6/24)</f>
        <v>41013.686562499999</v>
      </c>
      <c r="T1509" s="13">
        <f>(I1509/86400)+25569+(-6/24)</f>
        <v>41060.915972222225</v>
      </c>
    </row>
    <row r="1510" spans="1:20" ht="60" x14ac:dyDescent="0.2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6">
        <f>E1510/D1510*100</f>
        <v>100.56666666666668</v>
      </c>
      <c r="P1510" s="8">
        <f>E1510/L1510</f>
        <v>88.735294117647058</v>
      </c>
      <c r="Q1510" t="str">
        <f>LEFT(N1510,FIND("/",N1510)-1)</f>
        <v>theater</v>
      </c>
      <c r="R1510" t="str">
        <f>RIGHT(N1510, LEN(N1510)-FIND("/",N1510))</f>
        <v>plays</v>
      </c>
      <c r="S1510" s="13">
        <f>(J1510/86400)+25569+(-6/24)</f>
        <v>42754.443842592591</v>
      </c>
      <c r="T1510" s="13">
        <f>(I1510/86400)+25569+(-6/24)</f>
        <v>42782.708333333328</v>
      </c>
    </row>
    <row r="1511" spans="1:20" ht="45" x14ac:dyDescent="0.2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6">
        <f>E1511/D1511*100</f>
        <v>101.6</v>
      </c>
      <c r="P1511" s="8">
        <f>E1511/L1511</f>
        <v>203.2</v>
      </c>
      <c r="Q1511" t="str">
        <f>LEFT(N1511,FIND("/",N1511)-1)</f>
        <v>theater</v>
      </c>
      <c r="R1511" t="str">
        <f>RIGHT(N1511, LEN(N1511)-FIND("/",N1511))</f>
        <v>plays</v>
      </c>
      <c r="S1511" s="13">
        <f>(J1511/86400)+25569+(-6/24)</f>
        <v>42380.634872685187</v>
      </c>
      <c r="T1511" s="13">
        <f>(I1511/86400)+25569+(-6/24)</f>
        <v>42397.999305555553</v>
      </c>
    </row>
    <row r="1512" spans="1:20" ht="60" x14ac:dyDescent="0.2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6">
        <f>E1512/D1512*100</f>
        <v>116.19999999999999</v>
      </c>
      <c r="P1512" s="8">
        <f>E1512/L1512</f>
        <v>55.333333333333336</v>
      </c>
      <c r="Q1512" t="str">
        <f>LEFT(N1512,FIND("/",N1512)-1)</f>
        <v>theater</v>
      </c>
      <c r="R1512" t="str">
        <f>RIGHT(N1512, LEN(N1512)-FIND("/",N1512))</f>
        <v>plays</v>
      </c>
      <c r="S1512" s="13">
        <f>(J1512/86400)+25569+(-6/24)</f>
        <v>42261.667395833334</v>
      </c>
      <c r="T1512" s="13">
        <f>(I1512/86400)+25569+(-6/24)</f>
        <v>42291.667395833334</v>
      </c>
    </row>
    <row r="1513" spans="1:20" ht="45" x14ac:dyDescent="0.2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6">
        <f>E1513/D1513*100</f>
        <v>136.16666666666666</v>
      </c>
      <c r="P1513" s="8">
        <f>E1513/L1513</f>
        <v>46.420454545454547</v>
      </c>
      <c r="Q1513" t="str">
        <f>LEFT(N1513,FIND("/",N1513)-1)</f>
        <v>theater</v>
      </c>
      <c r="R1513" t="str">
        <f>RIGHT(N1513, LEN(N1513)-FIND("/",N1513))</f>
        <v>plays</v>
      </c>
      <c r="S1513" s="13">
        <f>(J1513/86400)+25569+(-6/24)</f>
        <v>42102.493773148148</v>
      </c>
      <c r="T1513" s="13">
        <f>(I1513/86400)+25569+(-6/24)</f>
        <v>42123.493773148148</v>
      </c>
    </row>
    <row r="1514" spans="1:20" ht="60" x14ac:dyDescent="0.2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6">
        <f>E1514/D1514*100</f>
        <v>133.46666666666667</v>
      </c>
      <c r="P1514" s="8">
        <f>E1514/L1514</f>
        <v>57.2</v>
      </c>
      <c r="Q1514" t="str">
        <f>LEFT(N1514,FIND("/",N1514)-1)</f>
        <v>theater</v>
      </c>
      <c r="R1514" t="str">
        <f>RIGHT(N1514, LEN(N1514)-FIND("/",N1514))</f>
        <v>plays</v>
      </c>
      <c r="S1514" s="13">
        <f>(J1514/86400)+25569+(-6/24)</f>
        <v>42538.485833333332</v>
      </c>
      <c r="T1514" s="13">
        <f>(I1514/86400)+25569+(-6/24)</f>
        <v>42583.040972222225</v>
      </c>
    </row>
    <row r="1515" spans="1:20" ht="60" x14ac:dyDescent="0.2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6">
        <f>E1515/D1515*100</f>
        <v>138.16666666666666</v>
      </c>
      <c r="P1515" s="8">
        <f>E1515/L1515</f>
        <v>109.07894736842105</v>
      </c>
      <c r="Q1515" t="str">
        <f>LEFT(N1515,FIND("/",N1515)-1)</f>
        <v>theater</v>
      </c>
      <c r="R1515" t="str">
        <f>RIGHT(N1515, LEN(N1515)-FIND("/",N1515))</f>
        <v>plays</v>
      </c>
      <c r="S1515" s="13">
        <f>(J1515/86400)+25569+(-6/24)</f>
        <v>42685.724004629628</v>
      </c>
      <c r="T1515" s="13">
        <f>(I1515/86400)+25569+(-6/24)</f>
        <v>42710.724004629628</v>
      </c>
    </row>
    <row r="1516" spans="1:20" ht="45" x14ac:dyDescent="0.2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6">
        <f>E1516/D1516*100</f>
        <v>101.93333333333334</v>
      </c>
      <c r="P1516" s="8">
        <f>E1516/L1516</f>
        <v>55.6</v>
      </c>
      <c r="Q1516" t="str">
        <f>LEFT(N1516,FIND("/",N1516)-1)</f>
        <v>theater</v>
      </c>
      <c r="R1516" t="str">
        <f>RIGHT(N1516, LEN(N1516)-FIND("/",N1516))</f>
        <v>plays</v>
      </c>
      <c r="S1516" s="13">
        <f>(J1516/86400)+25569+(-6/24)</f>
        <v>42270.4769212963</v>
      </c>
      <c r="T1516" s="13">
        <f>(I1516/86400)+25569+(-6/24)</f>
        <v>42305.917361111111</v>
      </c>
    </row>
    <row r="1517" spans="1:20" ht="60" x14ac:dyDescent="0.2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6">
        <f>E1517/D1517*100</f>
        <v>105.93333333333332</v>
      </c>
      <c r="P1517" s="8">
        <f>E1517/L1517</f>
        <v>44.138888888888886</v>
      </c>
      <c r="Q1517" t="str">
        <f>LEFT(N1517,FIND("/",N1517)-1)</f>
        <v>theater</v>
      </c>
      <c r="R1517" t="str">
        <f>RIGHT(N1517, LEN(N1517)-FIND("/",N1517))</f>
        <v>plays</v>
      </c>
      <c r="S1517" s="13">
        <f>(J1517/86400)+25569+(-6/24)</f>
        <v>42422.727418981478</v>
      </c>
      <c r="T1517" s="13">
        <f>(I1517/86400)+25569+(-6/24)</f>
        <v>42444.625</v>
      </c>
    </row>
    <row r="1518" spans="1:20" ht="45" x14ac:dyDescent="0.2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6">
        <f>E1518/D1518*100</f>
        <v>100</v>
      </c>
      <c r="P1518" s="8">
        <f>E1518/L1518</f>
        <v>176.47058823529412</v>
      </c>
      <c r="Q1518" t="str">
        <f>LEFT(N1518,FIND("/",N1518)-1)</f>
        <v>theater</v>
      </c>
      <c r="R1518" t="str">
        <f>RIGHT(N1518, LEN(N1518)-FIND("/",N1518))</f>
        <v>plays</v>
      </c>
      <c r="S1518" s="13">
        <f>(J1518/86400)+25569+(-6/24)</f>
        <v>41765.360798611109</v>
      </c>
      <c r="T1518" s="13">
        <f>(I1518/86400)+25569+(-6/24)</f>
        <v>41777.360798611109</v>
      </c>
    </row>
    <row r="1519" spans="1:20" ht="60" x14ac:dyDescent="0.2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6">
        <f>E1519/D1519*100</f>
        <v>104.43333333333334</v>
      </c>
      <c r="P1519" s="8">
        <f>E1519/L1519</f>
        <v>111.89285714285714</v>
      </c>
      <c r="Q1519" t="str">
        <f>LEFT(N1519,FIND("/",N1519)-1)</f>
        <v>theater</v>
      </c>
      <c r="R1519" t="str">
        <f>RIGHT(N1519, LEN(N1519)-FIND("/",N1519))</f>
        <v>plays</v>
      </c>
      <c r="S1519" s="13">
        <f>(J1519/86400)+25569+(-6/24)</f>
        <v>41937.703449074077</v>
      </c>
      <c r="T1519" s="13">
        <f>(I1519/86400)+25569+(-6/24)</f>
        <v>41972.745115740741</v>
      </c>
    </row>
    <row r="1520" spans="1:20" ht="60" x14ac:dyDescent="0.2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6">
        <f>E1520/D1520*100</f>
        <v>116.86666666666667</v>
      </c>
      <c r="P1520" s="8">
        <f>E1520/L1520</f>
        <v>100.17142857142858</v>
      </c>
      <c r="Q1520" t="str">
        <f>LEFT(N1520,FIND("/",N1520)-1)</f>
        <v>theater</v>
      </c>
      <c r="R1520" t="str">
        <f>RIGHT(N1520, LEN(N1520)-FIND("/",N1520))</f>
        <v>plays</v>
      </c>
      <c r="S1520" s="13">
        <f>(J1520/86400)+25569+(-6/24)</f>
        <v>41947.512592592597</v>
      </c>
      <c r="T1520" s="13">
        <f>(I1520/86400)+25569+(-6/24)</f>
        <v>41987.512592592597</v>
      </c>
    </row>
    <row r="1521" spans="1:20" ht="60" x14ac:dyDescent="0.2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6">
        <f>E1521/D1521*100</f>
        <v>108.5</v>
      </c>
      <c r="P1521" s="8">
        <f>E1521/L1521</f>
        <v>81.375</v>
      </c>
      <c r="Q1521" t="str">
        <f>LEFT(N1521,FIND("/",N1521)-1)</f>
        <v>theater</v>
      </c>
      <c r="R1521" t="str">
        <f>RIGHT(N1521, LEN(N1521)-FIND("/",N1521))</f>
        <v>plays</v>
      </c>
      <c r="S1521" s="13">
        <f>(J1521/86400)+25569+(-6/24)</f>
        <v>42499.791550925926</v>
      </c>
      <c r="T1521" s="13">
        <f>(I1521/86400)+25569+(-6/24)</f>
        <v>42527.041666666672</v>
      </c>
    </row>
    <row r="1522" spans="1:20" ht="45" x14ac:dyDescent="0.2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6">
        <f>E1522/D1522*100</f>
        <v>100</v>
      </c>
      <c r="P1522" s="8">
        <f>E1522/L1522</f>
        <v>115.38461538461539</v>
      </c>
      <c r="Q1522" t="str">
        <f>LEFT(N1522,FIND("/",N1522)-1)</f>
        <v>theater</v>
      </c>
      <c r="R1522" t="str">
        <f>RIGHT(N1522, LEN(N1522)-FIND("/",N1522))</f>
        <v>plays</v>
      </c>
      <c r="S1522" s="13">
        <f>(J1522/86400)+25569+(-6/24)</f>
        <v>41879.709050925929</v>
      </c>
      <c r="T1522" s="13">
        <f>(I1522/86400)+25569+(-6/24)</f>
        <v>41909.709050925929</v>
      </c>
    </row>
    <row r="1523" spans="1:20" ht="45" x14ac:dyDescent="0.2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6">
        <f>E1523/D1523*100</f>
        <v>103.49999999999999</v>
      </c>
      <c r="P1523" s="8">
        <f>E1523/L1523</f>
        <v>70.568181818181813</v>
      </c>
      <c r="Q1523" t="str">
        <f>LEFT(N1523,FIND("/",N1523)-1)</f>
        <v>theater</v>
      </c>
      <c r="R1523" t="str">
        <f>RIGHT(N1523, LEN(N1523)-FIND("/",N1523))</f>
        <v>plays</v>
      </c>
      <c r="S1523" s="13">
        <f>(J1523/86400)+25569+(-6/24)</f>
        <v>42675.582465277781</v>
      </c>
      <c r="T1523" s="13">
        <f>(I1523/86400)+25569+(-6/24)</f>
        <v>42705.082638888889</v>
      </c>
    </row>
    <row r="1524" spans="1:20" ht="60" x14ac:dyDescent="0.2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6">
        <f>E1524/D1524*100</f>
        <v>109.1</v>
      </c>
      <c r="P1524" s="8">
        <f>E1524/L1524</f>
        <v>71.152173913043484</v>
      </c>
      <c r="Q1524" t="str">
        <f>LEFT(N1524,FIND("/",N1524)-1)</f>
        <v>theater</v>
      </c>
      <c r="R1524" t="str">
        <f>RIGHT(N1524, LEN(N1524)-FIND("/",N1524))</f>
        <v>plays</v>
      </c>
      <c r="S1524" s="13">
        <f>(J1524/86400)+25569+(-6/24)</f>
        <v>42323.312222222223</v>
      </c>
      <c r="T1524" s="13">
        <f>(I1524/86400)+25569+(-6/24)</f>
        <v>42351.75</v>
      </c>
    </row>
    <row r="1525" spans="1:20" ht="60" x14ac:dyDescent="0.2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6">
        <f>E1525/D1525*100</f>
        <v>101</v>
      </c>
      <c r="P1525" s="8">
        <f>E1525/L1525</f>
        <v>84.166666666666671</v>
      </c>
      <c r="Q1525" t="str">
        <f>LEFT(N1525,FIND("/",N1525)-1)</f>
        <v>theater</v>
      </c>
      <c r="R1525" t="str">
        <f>RIGHT(N1525, LEN(N1525)-FIND("/",N1525))</f>
        <v>plays</v>
      </c>
      <c r="S1525" s="13">
        <f>(J1525/86400)+25569+(-6/24)</f>
        <v>42205.460879629631</v>
      </c>
      <c r="T1525" s="13">
        <f>(I1525/86400)+25569+(-6/24)</f>
        <v>42235.460879629631</v>
      </c>
    </row>
    <row r="1526" spans="1:20" ht="60" x14ac:dyDescent="0.2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6">
        <f>E1526/D1526*100</f>
        <v>191.3</v>
      </c>
      <c r="P1526" s="8">
        <f>E1526/L1526</f>
        <v>358.6875</v>
      </c>
      <c r="Q1526" t="str">
        <f>LEFT(N1526,FIND("/",N1526)-1)</f>
        <v>theater</v>
      </c>
      <c r="R1526" t="str">
        <f>RIGHT(N1526, LEN(N1526)-FIND("/",N1526))</f>
        <v>plays</v>
      </c>
      <c r="S1526" s="13">
        <f>(J1526/86400)+25569+(-6/24)</f>
        <v>41820.955636574072</v>
      </c>
      <c r="T1526" s="13">
        <f>(I1526/86400)+25569+(-6/24)</f>
        <v>41852.040972222225</v>
      </c>
    </row>
    <row r="1527" spans="1:20" x14ac:dyDescent="0.2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6">
        <f>E1527/D1527*100</f>
        <v>101</v>
      </c>
      <c r="P1527" s="8">
        <f>E1527/L1527</f>
        <v>64.468085106382972</v>
      </c>
      <c r="Q1527" t="str">
        <f>LEFT(N1527,FIND("/",N1527)-1)</f>
        <v>theater</v>
      </c>
      <c r="R1527" t="str">
        <f>RIGHT(N1527, LEN(N1527)-FIND("/",N1527))</f>
        <v>plays</v>
      </c>
      <c r="S1527" s="13">
        <f>(J1527/86400)+25569+(-6/24)</f>
        <v>42053.421666666662</v>
      </c>
      <c r="T1527" s="13">
        <f>(I1527/86400)+25569+(-6/24)</f>
        <v>42083.380000000005</v>
      </c>
    </row>
    <row r="1528" spans="1:20" ht="45" x14ac:dyDescent="0.2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6">
        <f>E1528/D1528*100</f>
        <v>138.33333333333334</v>
      </c>
      <c r="P1528" s="8">
        <f>E1528/L1528</f>
        <v>51.875</v>
      </c>
      <c r="Q1528" t="str">
        <f>LEFT(N1528,FIND("/",N1528)-1)</f>
        <v>theater</v>
      </c>
      <c r="R1528" t="str">
        <f>RIGHT(N1528, LEN(N1528)-FIND("/",N1528))</f>
        <v>plays</v>
      </c>
      <c r="S1528" s="13">
        <f>(J1528/86400)+25569+(-6/24)</f>
        <v>41796.521597222221</v>
      </c>
      <c r="T1528" s="13">
        <f>(I1528/86400)+25569+(-6/24)</f>
        <v>41826.521597222221</v>
      </c>
    </row>
    <row r="1529" spans="1:20" ht="45" x14ac:dyDescent="0.2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6">
        <f>E1529/D1529*100</f>
        <v>155.20000000000002</v>
      </c>
      <c r="P1529" s="8">
        <f>E1529/L1529</f>
        <v>83.142857142857139</v>
      </c>
      <c r="Q1529" t="str">
        <f>LEFT(N1529,FIND("/",N1529)-1)</f>
        <v>theater</v>
      </c>
      <c r="R1529" t="str">
        <f>RIGHT(N1529, LEN(N1529)-FIND("/",N1529))</f>
        <v>plays</v>
      </c>
      <c r="S1529" s="13">
        <f>(J1529/86400)+25569+(-6/24)</f>
        <v>42126.62501157407</v>
      </c>
      <c r="T1529" s="13">
        <f>(I1529/86400)+25569+(-6/24)</f>
        <v>42158.040972222225</v>
      </c>
    </row>
    <row r="1530" spans="1:20" ht="60" x14ac:dyDescent="0.2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6">
        <f>E1530/D1530*100</f>
        <v>121.2</v>
      </c>
      <c r="P1530" s="8">
        <f>E1530/L1530</f>
        <v>125.37931034482759</v>
      </c>
      <c r="Q1530" t="str">
        <f>LEFT(N1530,FIND("/",N1530)-1)</f>
        <v>theater</v>
      </c>
      <c r="R1530" t="str">
        <f>RIGHT(N1530, LEN(N1530)-FIND("/",N1530))</f>
        <v>plays</v>
      </c>
      <c r="S1530" s="13">
        <f>(J1530/86400)+25569+(-6/24)</f>
        <v>42087.518055555556</v>
      </c>
      <c r="T1530" s="13">
        <f>(I1530/86400)+25569+(-6/24)</f>
        <v>42111.416666666672</v>
      </c>
    </row>
    <row r="1531" spans="1:20" ht="60" x14ac:dyDescent="0.2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6">
        <f>E1531/D1531*100</f>
        <v>124.4</v>
      </c>
      <c r="P1531" s="8">
        <f>E1531/L1531</f>
        <v>47.846153846153847</v>
      </c>
      <c r="Q1531" t="str">
        <f>LEFT(N1531,FIND("/",N1531)-1)</f>
        <v>theater</v>
      </c>
      <c r="R1531" t="str">
        <f>RIGHT(N1531, LEN(N1531)-FIND("/",N1531))</f>
        <v>plays</v>
      </c>
      <c r="S1531" s="13">
        <f>(J1531/86400)+25569+(-6/24)</f>
        <v>42584.596828703703</v>
      </c>
      <c r="T1531" s="13">
        <f>(I1531/86400)+25569+(-6/24)</f>
        <v>42624.596828703703</v>
      </c>
    </row>
    <row r="1532" spans="1:20" ht="60" x14ac:dyDescent="0.2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6">
        <f>E1532/D1532*100</f>
        <v>101.49999999999999</v>
      </c>
      <c r="P1532" s="8">
        <f>E1532/L1532</f>
        <v>105</v>
      </c>
      <c r="Q1532" t="str">
        <f>LEFT(N1532,FIND("/",N1532)-1)</f>
        <v>theater</v>
      </c>
      <c r="R1532" t="str">
        <f>RIGHT(N1532, LEN(N1532)-FIND("/",N1532))</f>
        <v>plays</v>
      </c>
      <c r="S1532" s="13">
        <f>(J1532/86400)+25569+(-6/24)</f>
        <v>41829.484259259261</v>
      </c>
      <c r="T1532" s="13">
        <f>(I1532/86400)+25569+(-6/24)</f>
        <v>41874.484259259261</v>
      </c>
    </row>
    <row r="1533" spans="1:20" ht="60" x14ac:dyDescent="0.2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6">
        <f>E1533/D1533*100</f>
        <v>106.33333333333333</v>
      </c>
      <c r="P1533" s="8">
        <f>E1533/L1533</f>
        <v>96.666666666666671</v>
      </c>
      <c r="Q1533" t="str">
        <f>LEFT(N1533,FIND("/",N1533)-1)</f>
        <v>theater</v>
      </c>
      <c r="R1533" t="str">
        <f>RIGHT(N1533, LEN(N1533)-FIND("/",N1533))</f>
        <v>plays</v>
      </c>
      <c r="S1533" s="13">
        <f>(J1533/86400)+25569+(-6/24)</f>
        <v>41950.609560185185</v>
      </c>
      <c r="T1533" s="13">
        <f>(I1533/86400)+25569+(-6/24)</f>
        <v>41963.954861111109</v>
      </c>
    </row>
    <row r="1534" spans="1:20" ht="45" x14ac:dyDescent="0.2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6">
        <f>E1534/D1534*100</f>
        <v>102.66666666666666</v>
      </c>
      <c r="P1534" s="8">
        <f>E1534/L1534</f>
        <v>66.956521739130437</v>
      </c>
      <c r="Q1534" t="str">
        <f>LEFT(N1534,FIND("/",N1534)-1)</f>
        <v>theater</v>
      </c>
      <c r="R1534" t="str">
        <f>RIGHT(N1534, LEN(N1534)-FIND("/",N1534))</f>
        <v>plays</v>
      </c>
      <c r="S1534" s="13">
        <f>(J1534/86400)+25569+(-6/24)</f>
        <v>42125.522812499999</v>
      </c>
      <c r="T1534" s="13">
        <f>(I1534/86400)+25569+(-6/24)</f>
        <v>42155.522812499999</v>
      </c>
    </row>
    <row r="1535" spans="1:20" ht="45" x14ac:dyDescent="0.2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6">
        <f>E1535/D1535*100</f>
        <v>102.8</v>
      </c>
      <c r="P1535" s="8">
        <f>E1535/L1535</f>
        <v>39.53846153846154</v>
      </c>
      <c r="Q1535" t="str">
        <f>LEFT(N1535,FIND("/",N1535)-1)</f>
        <v>theater</v>
      </c>
      <c r="R1535" t="str">
        <f>RIGHT(N1535, LEN(N1535)-FIND("/",N1535))</f>
        <v>plays</v>
      </c>
      <c r="S1535" s="13">
        <f>(J1535/86400)+25569+(-6/24)</f>
        <v>41921.125532407408</v>
      </c>
      <c r="T1535" s="13">
        <f>(I1535/86400)+25569+(-6/24)</f>
        <v>41951.167199074072</v>
      </c>
    </row>
    <row r="1536" spans="1:20" ht="60" x14ac:dyDescent="0.2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6">
        <f>E1536/D1536*100</f>
        <v>108.5</v>
      </c>
      <c r="P1536" s="8">
        <f>E1536/L1536</f>
        <v>135.625</v>
      </c>
      <c r="Q1536" t="str">
        <f>LEFT(N1536,FIND("/",N1536)-1)</f>
        <v>theater</v>
      </c>
      <c r="R1536" t="str">
        <f>RIGHT(N1536, LEN(N1536)-FIND("/",N1536))</f>
        <v>plays</v>
      </c>
      <c r="S1536" s="13">
        <f>(J1536/86400)+25569+(-6/24)</f>
        <v>42418.175983796296</v>
      </c>
      <c r="T1536" s="13">
        <f>(I1536/86400)+25569+(-6/24)</f>
        <v>42478.134317129632</v>
      </c>
    </row>
    <row r="1537" spans="1:20" ht="90" x14ac:dyDescent="0.2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6">
        <f>E1537/D1537*100</f>
        <v>115.5</v>
      </c>
      <c r="P1537" s="8">
        <f>E1537/L1537</f>
        <v>30.9375</v>
      </c>
      <c r="Q1537" t="str">
        <f>LEFT(N1537,FIND("/",N1537)-1)</f>
        <v>theater</v>
      </c>
      <c r="R1537" t="str">
        <f>RIGHT(N1537, LEN(N1537)-FIND("/",N1537))</f>
        <v>plays</v>
      </c>
      <c r="S1537" s="13">
        <f>(J1537/86400)+25569+(-6/24)</f>
        <v>42168.066481481481</v>
      </c>
      <c r="T1537" s="13">
        <f>(I1537/86400)+25569+(-6/24)</f>
        <v>42198.066481481481</v>
      </c>
    </row>
    <row r="1538" spans="1:20" ht="45" x14ac:dyDescent="0.2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6">
        <f>E1538/D1538*100</f>
        <v>110.63333333333334</v>
      </c>
      <c r="P1538" s="8">
        <f>E1538/L1538</f>
        <v>77.186046511627907</v>
      </c>
      <c r="Q1538" t="str">
        <f>LEFT(N1538,FIND("/",N1538)-1)</f>
        <v>theater</v>
      </c>
      <c r="R1538" t="str">
        <f>RIGHT(N1538, LEN(N1538)-FIND("/",N1538))</f>
        <v>plays</v>
      </c>
      <c r="S1538" s="13">
        <f>(J1538/86400)+25569+(-6/24)</f>
        <v>41974.648599537039</v>
      </c>
      <c r="T1538" s="13">
        <f>(I1538/86400)+25569+(-6/24)</f>
        <v>42009.601388888885</v>
      </c>
    </row>
    <row r="1539" spans="1:20" ht="60" x14ac:dyDescent="0.2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6">
        <f>E1539/D1539*100</f>
        <v>112.83333333333334</v>
      </c>
      <c r="P1539" s="8">
        <f>E1539/L1539</f>
        <v>49.05797101449275</v>
      </c>
      <c r="Q1539" t="str">
        <f>LEFT(N1539,FIND("/",N1539)-1)</f>
        <v>theater</v>
      </c>
      <c r="R1539" t="str">
        <f>RIGHT(N1539, LEN(N1539)-FIND("/",N1539))</f>
        <v>plays</v>
      </c>
      <c r="S1539" s="13">
        <f>(J1539/86400)+25569+(-6/24)</f>
        <v>42482.765694444446</v>
      </c>
      <c r="T1539" s="13">
        <f>(I1539/86400)+25569+(-6/24)</f>
        <v>42489.040972222225</v>
      </c>
    </row>
    <row r="1540" spans="1:20" ht="60" x14ac:dyDescent="0.2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6">
        <f>E1540/D1540*100</f>
        <v>130.26666666666665</v>
      </c>
      <c r="P1540" s="8">
        <f>E1540/L1540</f>
        <v>61.0625</v>
      </c>
      <c r="Q1540" t="str">
        <f>LEFT(N1540,FIND("/",N1540)-1)</f>
        <v>theater</v>
      </c>
      <c r="R1540" t="str">
        <f>RIGHT(N1540, LEN(N1540)-FIND("/",N1540))</f>
        <v>plays</v>
      </c>
      <c r="S1540" s="13">
        <f>(J1540/86400)+25569+(-6/24)</f>
        <v>42566.354826388888</v>
      </c>
      <c r="T1540" s="13">
        <f>(I1540/86400)+25569+(-6/24)</f>
        <v>42596.354826388888</v>
      </c>
    </row>
    <row r="1541" spans="1:20" ht="60" x14ac:dyDescent="0.2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6">
        <f>E1541/D1541*100</f>
        <v>109.73333333333332</v>
      </c>
      <c r="P1541" s="8">
        <f>E1541/L1541</f>
        <v>47.028571428571432</v>
      </c>
      <c r="Q1541" t="str">
        <f>LEFT(N1541,FIND("/",N1541)-1)</f>
        <v>theater</v>
      </c>
      <c r="R1541" t="str">
        <f>RIGHT(N1541, LEN(N1541)-FIND("/",N1541))</f>
        <v>plays</v>
      </c>
      <c r="S1541" s="13">
        <f>(J1541/86400)+25569+(-6/24)</f>
        <v>42619.685694444444</v>
      </c>
      <c r="T1541" s="13">
        <f>(I1541/86400)+25569+(-6/24)</f>
        <v>42643.625</v>
      </c>
    </row>
    <row r="1542" spans="1:20" ht="75" x14ac:dyDescent="0.2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6">
        <f>E1542/D1542*100</f>
        <v>104.93333333333332</v>
      </c>
      <c r="P1542" s="8">
        <f>E1542/L1542</f>
        <v>80.717948717948715</v>
      </c>
      <c r="Q1542" t="str">
        <f>LEFT(N1542,FIND("/",N1542)-1)</f>
        <v>theater</v>
      </c>
      <c r="R1542" t="str">
        <f>RIGHT(N1542, LEN(N1542)-FIND("/",N1542))</f>
        <v>plays</v>
      </c>
      <c r="S1542" s="13">
        <f>(J1542/86400)+25569+(-6/24)</f>
        <v>42545.524189814816</v>
      </c>
      <c r="T1542" s="13">
        <f>(I1542/86400)+25569+(-6/24)</f>
        <v>42605.524189814816</v>
      </c>
    </row>
    <row r="1543" spans="1:20" ht="60" x14ac:dyDescent="0.2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6">
        <f>E1543/D1543*100</f>
        <v>102.66666666666666</v>
      </c>
      <c r="P1543" s="8">
        <f>E1543/L1543</f>
        <v>39.487179487179489</v>
      </c>
      <c r="Q1543" t="str">
        <f>LEFT(N1543,FIND("/",N1543)-1)</f>
        <v>theater</v>
      </c>
      <c r="R1543" t="str">
        <f>RIGHT(N1543, LEN(N1543)-FIND("/",N1543))</f>
        <v>plays</v>
      </c>
      <c r="S1543" s="13">
        <f>(J1543/86400)+25569+(-6/24)</f>
        <v>42157.402511574073</v>
      </c>
      <c r="T1543" s="13">
        <f>(I1543/86400)+25569+(-6/24)</f>
        <v>42187.402511574073</v>
      </c>
    </row>
    <row r="1544" spans="1:20" ht="60" x14ac:dyDescent="0.2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6">
        <f>E1544/D1544*100</f>
        <v>3.3333333333333333E-2</v>
      </c>
      <c r="P1544" s="8">
        <f>E1544/L1544</f>
        <v>1</v>
      </c>
      <c r="Q1544" t="str">
        <f>LEFT(N1544,FIND("/",N1544)-1)</f>
        <v>theater</v>
      </c>
      <c r="R1544" t="str">
        <f>RIGHT(N1544, LEN(N1544)-FIND("/",N1544))</f>
        <v>musical</v>
      </c>
      <c r="S1544" s="13">
        <f>(J1544/86400)+25569+(-6/24)</f>
        <v>41942.59710648148</v>
      </c>
      <c r="T1544" s="13">
        <f>(I1544/86400)+25569+(-6/24)</f>
        <v>41972.638773148152</v>
      </c>
    </row>
    <row r="1545" spans="1:20" ht="60" x14ac:dyDescent="0.2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6">
        <f>E1545/D1545*100</f>
        <v>30.866666666666664</v>
      </c>
      <c r="P1545" s="8">
        <f>E1545/L1545</f>
        <v>66.142857142857139</v>
      </c>
      <c r="Q1545" t="str">
        <f>LEFT(N1545,FIND("/",N1545)-1)</f>
        <v>theater</v>
      </c>
      <c r="R1545" t="str">
        <f>RIGHT(N1545, LEN(N1545)-FIND("/",N1545))</f>
        <v>musical</v>
      </c>
      <c r="S1545" s="13">
        <f>(J1545/86400)+25569+(-6/24)</f>
        <v>41975.450636574074</v>
      </c>
      <c r="T1545" s="13">
        <f>(I1545/86400)+25569+(-6/24)</f>
        <v>42005.450636574074</v>
      </c>
    </row>
    <row r="1546" spans="1:20" ht="60" x14ac:dyDescent="0.2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6">
        <f>E1546/D1546*100</f>
        <v>0</v>
      </c>
      <c r="P1546" s="8" t="e">
        <f>E1546/L1546</f>
        <v>#DIV/0!</v>
      </c>
      <c r="Q1546" t="str">
        <f>LEFT(N1546,FIND("/",N1546)-1)</f>
        <v>theater</v>
      </c>
      <c r="R1546" t="str">
        <f>RIGHT(N1546, LEN(N1546)-FIND("/",N1546))</f>
        <v>musical</v>
      </c>
      <c r="S1546" s="13">
        <f>(J1546/86400)+25569+(-6/24)</f>
        <v>41899.377071759256</v>
      </c>
      <c r="T1546" s="13">
        <f>(I1546/86400)+25569+(-6/24)</f>
        <v>41916.958333333336</v>
      </c>
    </row>
    <row r="1547" spans="1:20" ht="45" x14ac:dyDescent="0.2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6">
        <f>E1547/D1547*100</f>
        <v>102.03333333333333</v>
      </c>
      <c r="P1547" s="8">
        <f>E1547/L1547</f>
        <v>235.46153846153845</v>
      </c>
      <c r="Q1547" t="str">
        <f>LEFT(N1547,FIND("/",N1547)-1)</f>
        <v>theater</v>
      </c>
      <c r="R1547" t="str">
        <f>RIGHT(N1547, LEN(N1547)-FIND("/",N1547))</f>
        <v>plays</v>
      </c>
      <c r="S1547" s="13">
        <f>(J1547/86400)+25569+(-6/24)</f>
        <v>42055.027199074073</v>
      </c>
      <c r="T1547" s="13">
        <f>(I1547/86400)+25569+(-6/24)</f>
        <v>42082.360416666663</v>
      </c>
    </row>
    <row r="1548" spans="1:20" ht="60" x14ac:dyDescent="0.2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6">
        <f>E1548/D1548*100</f>
        <v>111.00000000000001</v>
      </c>
      <c r="P1548" s="8">
        <f>E1548/L1548</f>
        <v>92.5</v>
      </c>
      <c r="Q1548" t="str">
        <f>LEFT(N1548,FIND("/",N1548)-1)</f>
        <v>theater</v>
      </c>
      <c r="R1548" t="str">
        <f>RIGHT(N1548, LEN(N1548)-FIND("/",N1548))</f>
        <v>plays</v>
      </c>
      <c r="S1548" s="13">
        <f>(J1548/86400)+25569+(-6/24)</f>
        <v>42447.646666666667</v>
      </c>
      <c r="T1548" s="13">
        <f>(I1548/86400)+25569+(-6/24)</f>
        <v>42469.916666666672</v>
      </c>
    </row>
    <row r="1549" spans="1:20" ht="60" x14ac:dyDescent="0.2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6">
        <f>E1549/D1549*100</f>
        <v>103.17033333333335</v>
      </c>
      <c r="P1549" s="8">
        <f>E1549/L1549</f>
        <v>53.363965517241382</v>
      </c>
      <c r="Q1549" t="str">
        <f>LEFT(N1549,FIND("/",N1549)-1)</f>
        <v>theater</v>
      </c>
      <c r="R1549" t="str">
        <f>RIGHT(N1549, LEN(N1549)-FIND("/",N1549))</f>
        <v>plays</v>
      </c>
      <c r="S1549" s="13">
        <f>(J1549/86400)+25569+(-6/24)</f>
        <v>42173.720127314809</v>
      </c>
      <c r="T1549" s="13">
        <f>(I1549/86400)+25569+(-6/24)</f>
        <v>42203.720127314809</v>
      </c>
    </row>
    <row r="1550" spans="1:20" ht="60" x14ac:dyDescent="0.2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6">
        <f>E1550/D1550*100</f>
        <v>101.53333333333335</v>
      </c>
      <c r="P1550" s="8">
        <f>E1550/L1550</f>
        <v>53.438596491228068</v>
      </c>
      <c r="Q1550" t="str">
        <f>LEFT(N1550,FIND("/",N1550)-1)</f>
        <v>theater</v>
      </c>
      <c r="R1550" t="str">
        <f>RIGHT(N1550, LEN(N1550)-FIND("/",N1550))</f>
        <v>plays</v>
      </c>
      <c r="S1550" s="13">
        <f>(J1550/86400)+25569+(-6/24)</f>
        <v>41878.696574074071</v>
      </c>
      <c r="T1550" s="13">
        <f>(I1550/86400)+25569+(-6/24)</f>
        <v>41908.696574074071</v>
      </c>
    </row>
    <row r="1551" spans="1:20" ht="45" x14ac:dyDescent="0.2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6">
        <f>E1551/D1551*100</f>
        <v>112.76666666666667</v>
      </c>
      <c r="P1551" s="8">
        <f>E1551/L1551</f>
        <v>99.5</v>
      </c>
      <c r="Q1551" t="str">
        <f>LEFT(N1551,FIND("/",N1551)-1)</f>
        <v>theater</v>
      </c>
      <c r="R1551" t="str">
        <f>RIGHT(N1551, LEN(N1551)-FIND("/",N1551))</f>
        <v>plays</v>
      </c>
      <c r="S1551" s="13">
        <f>(J1551/86400)+25569+(-6/24)</f>
        <v>42627.204097222224</v>
      </c>
      <c r="T1551" s="13">
        <f>(I1551/86400)+25569+(-6/24)</f>
        <v>42648.204097222224</v>
      </c>
    </row>
    <row r="1552" spans="1:20" ht="45" x14ac:dyDescent="0.2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6">
        <f>E1552/D1552*100</f>
        <v>139.19999999999999</v>
      </c>
      <c r="P1552" s="8">
        <f>E1552/L1552</f>
        <v>62.328358208955223</v>
      </c>
      <c r="Q1552" t="str">
        <f>LEFT(N1552,FIND("/",N1552)-1)</f>
        <v>theater</v>
      </c>
      <c r="R1552" t="str">
        <f>RIGHT(N1552, LEN(N1552)-FIND("/",N1552))</f>
        <v>plays</v>
      </c>
      <c r="S1552" s="13">
        <f>(J1552/86400)+25569+(-6/24)</f>
        <v>41772.435393518521</v>
      </c>
      <c r="T1552" s="13">
        <f>(I1552/86400)+25569+(-6/24)</f>
        <v>41806.040972222225</v>
      </c>
    </row>
    <row r="1553" spans="1:20" ht="60" x14ac:dyDescent="0.2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6">
        <f>E1553/D1553*100</f>
        <v>109.16666666666666</v>
      </c>
      <c r="P1553" s="8">
        <f>E1553/L1553</f>
        <v>83.974358974358978</v>
      </c>
      <c r="Q1553" t="str">
        <f>LEFT(N1553,FIND("/",N1553)-1)</f>
        <v>theater</v>
      </c>
      <c r="R1553" t="str">
        <f>RIGHT(N1553, LEN(N1553)-FIND("/",N1553))</f>
        <v>plays</v>
      </c>
      <c r="S1553" s="13">
        <f>(J1553/86400)+25569+(-6/24)</f>
        <v>41829.537083333329</v>
      </c>
      <c r="T1553" s="13">
        <f>(I1553/86400)+25569+(-6/24)</f>
        <v>41859.537083333329</v>
      </c>
    </row>
    <row r="1554" spans="1:20" ht="60" x14ac:dyDescent="0.2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6">
        <f>E1554/D1554*100</f>
        <v>118.33333333333333</v>
      </c>
      <c r="P1554" s="8">
        <f>E1554/L1554</f>
        <v>57.258064516129032</v>
      </c>
      <c r="Q1554" t="str">
        <f>LEFT(N1554,FIND("/",N1554)-1)</f>
        <v>theater</v>
      </c>
      <c r="R1554" t="str">
        <f>RIGHT(N1554, LEN(N1554)-FIND("/",N1554))</f>
        <v>plays</v>
      </c>
      <c r="S1554" s="13">
        <f>(J1554/86400)+25569+(-6/24)</f>
        <v>42147.576840277776</v>
      </c>
      <c r="T1554" s="13">
        <f>(I1554/86400)+25569+(-6/24)</f>
        <v>42176.684027777781</v>
      </c>
    </row>
    <row r="1555" spans="1:20" ht="60" x14ac:dyDescent="0.2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6">
        <f>E1555/D1555*100</f>
        <v>109.16666666666666</v>
      </c>
      <c r="P1555" s="8">
        <f>E1555/L1555</f>
        <v>155.95238095238096</v>
      </c>
      <c r="Q1555" t="str">
        <f>LEFT(N1555,FIND("/",N1555)-1)</f>
        <v>theater</v>
      </c>
      <c r="R1555" t="str">
        <f>RIGHT(N1555, LEN(N1555)-FIND("/",N1555))</f>
        <v>plays</v>
      </c>
      <c r="S1555" s="13">
        <f>(J1555/86400)+25569+(-6/24)</f>
        <v>42524.28800925926</v>
      </c>
      <c r="T1555" s="13">
        <f>(I1555/86400)+25569+(-6/24)</f>
        <v>42561.707638888889</v>
      </c>
    </row>
    <row r="1556" spans="1:20" ht="45" x14ac:dyDescent="0.2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6">
        <f>E1556/D1556*100</f>
        <v>0</v>
      </c>
      <c r="P1556" s="8" t="e">
        <f>E1556/L1556</f>
        <v>#DIV/0!</v>
      </c>
      <c r="Q1556" t="str">
        <f>LEFT(N1556,FIND("/",N1556)-1)</f>
        <v>theater</v>
      </c>
      <c r="R1556" t="str">
        <f>RIGHT(N1556, LEN(N1556)-FIND("/",N1556))</f>
        <v>musical</v>
      </c>
      <c r="S1556" s="13">
        <f>(J1556/86400)+25569+(-6/24)</f>
        <v>42268.876226851848</v>
      </c>
      <c r="T1556" s="13">
        <f>(I1556/86400)+25569+(-6/24)</f>
        <v>42298.876226851848</v>
      </c>
    </row>
    <row r="1557" spans="1:20" ht="60" x14ac:dyDescent="0.2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6">
        <f>E1557/D1557*100</f>
        <v>152.66666666666666</v>
      </c>
      <c r="P1557" s="8">
        <f>E1557/L1557</f>
        <v>70.461538461538467</v>
      </c>
      <c r="Q1557" t="str">
        <f>LEFT(N1557,FIND("/",N1557)-1)</f>
        <v>theater</v>
      </c>
      <c r="R1557" t="str">
        <f>RIGHT(N1557, LEN(N1557)-FIND("/",N1557))</f>
        <v>plays</v>
      </c>
      <c r="S1557" s="13">
        <f>(J1557/86400)+25569+(-6/24)</f>
        <v>42034.678252314814</v>
      </c>
      <c r="T1557" s="13">
        <f>(I1557/86400)+25569+(-6/24)</f>
        <v>42089.75</v>
      </c>
    </row>
    <row r="1558" spans="1:20" ht="60" x14ac:dyDescent="0.2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6">
        <f>E1558/D1558*100</f>
        <v>109.03333333333333</v>
      </c>
      <c r="P1558" s="8">
        <f>E1558/L1558</f>
        <v>57.385964912280699</v>
      </c>
      <c r="Q1558" t="str">
        <f>LEFT(N1558,FIND("/",N1558)-1)</f>
        <v>theater</v>
      </c>
      <c r="R1558" t="str">
        <f>RIGHT(N1558, LEN(N1558)-FIND("/",N1558))</f>
        <v>plays</v>
      </c>
      <c r="S1558" s="13">
        <f>(J1558/86400)+25569+(-6/24)</f>
        <v>42143.195219907408</v>
      </c>
      <c r="T1558" s="13">
        <f>(I1558/86400)+25569+(-6/24)</f>
        <v>42173.195219907408</v>
      </c>
    </row>
    <row r="1559" spans="1:20" ht="60" x14ac:dyDescent="0.2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6">
        <f>E1559/D1559*100</f>
        <v>0.83333333333333337</v>
      </c>
      <c r="P1559" s="8">
        <f>E1559/L1559</f>
        <v>25</v>
      </c>
      <c r="Q1559" t="str">
        <f>LEFT(N1559,FIND("/",N1559)-1)</f>
        <v>theater</v>
      </c>
      <c r="R1559" t="str">
        <f>RIGHT(N1559, LEN(N1559)-FIND("/",N1559))</f>
        <v>plays</v>
      </c>
      <c r="S1559" s="13">
        <f>(J1559/86400)+25569+(-6/24)</f>
        <v>42317.576377314814</v>
      </c>
      <c r="T1559" s="13">
        <f>(I1559/86400)+25569+(-6/24)</f>
        <v>42357.576377314814</v>
      </c>
    </row>
    <row r="1560" spans="1:20" ht="60" x14ac:dyDescent="0.2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6">
        <f>E1560/D1560*100</f>
        <v>48.833333333333336</v>
      </c>
      <c r="P1560" s="8">
        <f>E1560/L1560</f>
        <v>47.258064516129032</v>
      </c>
      <c r="Q1560" t="str">
        <f>LEFT(N1560,FIND("/",N1560)-1)</f>
        <v>theater</v>
      </c>
      <c r="R1560" t="str">
        <f>RIGHT(N1560, LEN(N1560)-FIND("/",N1560))</f>
        <v>plays</v>
      </c>
      <c r="S1560" s="13">
        <f>(J1560/86400)+25569+(-6/24)</f>
        <v>42663.218078703707</v>
      </c>
      <c r="T1560" s="13">
        <f>(I1560/86400)+25569+(-6/24)</f>
        <v>42688.259745370371</v>
      </c>
    </row>
    <row r="1561" spans="1:20" ht="60" x14ac:dyDescent="0.2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6">
        <f>E1561/D1561*100</f>
        <v>0</v>
      </c>
      <c r="P1561" s="8" t="e">
        <f>E1561/L1561</f>
        <v>#DIV/0!</v>
      </c>
      <c r="Q1561" t="str">
        <f>LEFT(N1561,FIND("/",N1561)-1)</f>
        <v>theater</v>
      </c>
      <c r="R1561" t="str">
        <f>RIGHT(N1561, LEN(N1561)-FIND("/",N1561))</f>
        <v>plays</v>
      </c>
      <c r="S1561" s="13">
        <f>(J1561/86400)+25569+(-6/24)</f>
        <v>41926.292303240742</v>
      </c>
      <c r="T1561" s="13">
        <f>(I1561/86400)+25569+(-6/24)</f>
        <v>41938.5</v>
      </c>
    </row>
    <row r="1562" spans="1:20" ht="60" x14ac:dyDescent="0.2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6">
        <f>E1562/D1562*100</f>
        <v>43.833333333333336</v>
      </c>
      <c r="P1562" s="8">
        <f>E1562/L1562</f>
        <v>57.173913043478258</v>
      </c>
      <c r="Q1562" t="str">
        <f>LEFT(N1562,FIND("/",N1562)-1)</f>
        <v>theater</v>
      </c>
      <c r="R1562" t="str">
        <f>RIGHT(N1562, LEN(N1562)-FIND("/",N1562))</f>
        <v>plays</v>
      </c>
      <c r="S1562" s="13">
        <f>(J1562/86400)+25569+(-6/24)</f>
        <v>42221.406782407408</v>
      </c>
      <c r="T1562" s="13">
        <f>(I1562/86400)+25569+(-6/24)</f>
        <v>42281.406782407408</v>
      </c>
    </row>
    <row r="1563" spans="1:20" ht="60" x14ac:dyDescent="0.2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6">
        <f>E1563/D1563*100</f>
        <v>3.3666666666666663</v>
      </c>
      <c r="P1563" s="8">
        <f>E1563/L1563</f>
        <v>50.5</v>
      </c>
      <c r="Q1563" t="str">
        <f>LEFT(N1563,FIND("/",N1563)-1)</f>
        <v>theater</v>
      </c>
      <c r="R1563" t="str">
        <f>RIGHT(N1563, LEN(N1563)-FIND("/",N1563))</f>
        <v>plays</v>
      </c>
      <c r="S1563" s="13">
        <f>(J1563/86400)+25569+(-6/24)</f>
        <v>42614.892870370371</v>
      </c>
      <c r="T1563" s="13">
        <f>(I1563/86400)+25569+(-6/24)</f>
        <v>42644.892870370371</v>
      </c>
    </row>
    <row r="1564" spans="1:20" ht="60" x14ac:dyDescent="0.2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6">
        <f>E1564/D1564*100</f>
        <v>1.5</v>
      </c>
      <c r="P1564" s="8">
        <f>E1564/L1564</f>
        <v>11.25</v>
      </c>
      <c r="Q1564" t="str">
        <f>LEFT(N1564,FIND("/",N1564)-1)</f>
        <v>theater</v>
      </c>
      <c r="R1564" t="str">
        <f>RIGHT(N1564, LEN(N1564)-FIND("/",N1564))</f>
        <v>plays</v>
      </c>
      <c r="S1564" s="13">
        <f>(J1564/86400)+25569+(-6/24)</f>
        <v>42342.595555555556</v>
      </c>
      <c r="T1564" s="13">
        <f>(I1564/86400)+25569+(-6/24)</f>
        <v>42372.595555555556</v>
      </c>
    </row>
    <row r="1565" spans="1:20" ht="60" x14ac:dyDescent="0.2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>E1565/D1565*100</f>
        <v>0</v>
      </c>
      <c r="P1565" s="8" t="e">
        <f>E1565/L1565</f>
        <v>#DIV/0!</v>
      </c>
      <c r="Q1565" t="str">
        <f>LEFT(N1565,FIND("/",N1565)-1)</f>
        <v>theater</v>
      </c>
      <c r="R1565" t="str">
        <f>RIGHT(N1565, LEN(N1565)-FIND("/",N1565))</f>
        <v>plays</v>
      </c>
      <c r="S1565" s="13">
        <f>(J1565/86400)+25569+(-6/24)</f>
        <v>42286.499780092592</v>
      </c>
      <c r="T1565" s="13">
        <f>(I1565/86400)+25569+(-6/24)</f>
        <v>42316.541446759264</v>
      </c>
    </row>
    <row r="1566" spans="1:20" ht="45" x14ac:dyDescent="0.2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6">
        <f>E1566/D1566*100</f>
        <v>16.566666666666666</v>
      </c>
      <c r="P1566" s="8">
        <f>E1566/L1566</f>
        <v>29.235294117647058</v>
      </c>
      <c r="Q1566" t="str">
        <f>LEFT(N1566,FIND("/",N1566)-1)</f>
        <v>theater</v>
      </c>
      <c r="R1566" t="str">
        <f>RIGHT(N1566, LEN(N1566)-FIND("/",N1566))</f>
        <v>plays</v>
      </c>
      <c r="S1566" s="13">
        <f>(J1566/86400)+25569+(-6/24)</f>
        <v>41950.016944444447</v>
      </c>
      <c r="T1566" s="13">
        <f>(I1566/86400)+25569+(-6/24)</f>
        <v>41963.419444444444</v>
      </c>
    </row>
    <row r="1567" spans="1:20" ht="60" x14ac:dyDescent="0.2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6">
        <f>E1567/D1567*100</f>
        <v>0</v>
      </c>
      <c r="P1567" s="8" t="e">
        <f>E1567/L1567</f>
        <v>#DIV/0!</v>
      </c>
      <c r="Q1567" t="str">
        <f>LEFT(N1567,FIND("/",N1567)-1)</f>
        <v>theater</v>
      </c>
      <c r="R1567" t="str">
        <f>RIGHT(N1567, LEN(N1567)-FIND("/",N1567))</f>
        <v>plays</v>
      </c>
      <c r="S1567" s="13">
        <f>(J1567/86400)+25569+(-6/24)</f>
        <v>42069.141446759255</v>
      </c>
      <c r="T1567" s="13">
        <f>(I1567/86400)+25569+(-6/24)</f>
        <v>42099.099780092598</v>
      </c>
    </row>
    <row r="1568" spans="1:20" ht="45" x14ac:dyDescent="0.2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6">
        <f>E1568/D1568*100</f>
        <v>1.3333333333333335</v>
      </c>
      <c r="P1568" s="8">
        <f>E1568/L1568</f>
        <v>20</v>
      </c>
      <c r="Q1568" t="str">
        <f>LEFT(N1568,FIND("/",N1568)-1)</f>
        <v>theater</v>
      </c>
      <c r="R1568" t="str">
        <f>RIGHT(N1568, LEN(N1568)-FIND("/",N1568))</f>
        <v>plays</v>
      </c>
      <c r="S1568" s="13">
        <f>(J1568/86400)+25569+(-6/24)</f>
        <v>41872.557696759257</v>
      </c>
      <c r="T1568" s="13">
        <f>(I1568/86400)+25569+(-6/24)</f>
        <v>41932.557696759257</v>
      </c>
    </row>
    <row r="1569" spans="1:20" ht="60" x14ac:dyDescent="0.2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6">
        <f>E1569/D1569*100</f>
        <v>7.166666666666667</v>
      </c>
      <c r="P1569" s="8">
        <f>E1569/L1569</f>
        <v>30.714285714285715</v>
      </c>
      <c r="Q1569" t="str">
        <f>LEFT(N1569,FIND("/",N1569)-1)</f>
        <v>theater</v>
      </c>
      <c r="R1569" t="str">
        <f>RIGHT(N1569, LEN(N1569)-FIND("/",N1569))</f>
        <v>plays</v>
      </c>
      <c r="S1569" s="13">
        <f>(J1569/86400)+25569+(-6/24)</f>
        <v>42768.72084490741</v>
      </c>
      <c r="T1569" s="13">
        <f>(I1569/86400)+25569+(-6/24)</f>
        <v>42788.791666666672</v>
      </c>
    </row>
    <row r="1570" spans="1:20" ht="60" x14ac:dyDescent="0.2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6">
        <f>E1570/D1570*100</f>
        <v>37.533333333333339</v>
      </c>
      <c r="P1570" s="8">
        <f>E1570/L1570</f>
        <v>86.615384615384613</v>
      </c>
      <c r="Q1570" t="str">
        <f>LEFT(N1570,FIND("/",N1570)-1)</f>
        <v>theater</v>
      </c>
      <c r="R1570" t="str">
        <f>RIGHT(N1570, LEN(N1570)-FIND("/",N1570))</f>
        <v>plays</v>
      </c>
      <c r="S1570" s="13">
        <f>(J1570/86400)+25569+(-6/24)</f>
        <v>41865.628657407404</v>
      </c>
      <c r="T1570" s="13">
        <f>(I1570/86400)+25569+(-6/24)</f>
        <v>41925.628657407404</v>
      </c>
    </row>
    <row r="1571" spans="1:20" ht="60" x14ac:dyDescent="0.2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6">
        <f>E1571/D1571*100</f>
        <v>0.16666666666666669</v>
      </c>
      <c r="P1571" s="8">
        <f>E1571/L1571</f>
        <v>5</v>
      </c>
      <c r="Q1571" t="str">
        <f>LEFT(N1571,FIND("/",N1571)-1)</f>
        <v>theater</v>
      </c>
      <c r="R1571" t="str">
        <f>RIGHT(N1571, LEN(N1571)-FIND("/",N1571))</f>
        <v>plays</v>
      </c>
      <c r="S1571" s="13">
        <f>(J1571/86400)+25569+(-6/24)</f>
        <v>42510.688900462963</v>
      </c>
      <c r="T1571" s="13">
        <f>(I1571/86400)+25569+(-6/24)</f>
        <v>42540.688900462963</v>
      </c>
    </row>
    <row r="1572" spans="1:20" ht="60" x14ac:dyDescent="0.2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6">
        <f>E1572/D1572*100</f>
        <v>0</v>
      </c>
      <c r="P1572" s="8" t="e">
        <f>E1572/L1572</f>
        <v>#DIV/0!</v>
      </c>
      <c r="Q1572" t="str">
        <f>LEFT(N1572,FIND("/",N1572)-1)</f>
        <v>theater</v>
      </c>
      <c r="R1572" t="str">
        <f>RIGHT(N1572, LEN(N1572)-FIND("/",N1572))</f>
        <v>plays</v>
      </c>
      <c r="S1572" s="13">
        <f>(J1572/86400)+25569+(-6/24)</f>
        <v>42511.448101851856</v>
      </c>
      <c r="T1572" s="13">
        <f>(I1572/86400)+25569+(-6/24)</f>
        <v>42535.537499999999</v>
      </c>
    </row>
    <row r="1573" spans="1:20" ht="60" x14ac:dyDescent="0.2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6">
        <f>E1573/D1573*100</f>
        <v>0.33333333333333337</v>
      </c>
      <c r="P1573" s="8">
        <f>E1573/L1573</f>
        <v>10</v>
      </c>
      <c r="Q1573" t="str">
        <f>LEFT(N1573,FIND("/",N1573)-1)</f>
        <v>theater</v>
      </c>
      <c r="R1573" t="str">
        <f>RIGHT(N1573, LEN(N1573)-FIND("/",N1573))</f>
        <v>plays</v>
      </c>
      <c r="S1573" s="13">
        <f>(J1573/86400)+25569+(-6/24)</f>
        <v>42622.186412037037</v>
      </c>
      <c r="T1573" s="13">
        <f>(I1573/86400)+25569+(-6/24)</f>
        <v>42652.186412037037</v>
      </c>
    </row>
    <row r="1574" spans="1:20" ht="45" x14ac:dyDescent="0.2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6">
        <f>E1574/D1574*100</f>
        <v>21.366666666666667</v>
      </c>
      <c r="P1574" s="8">
        <f>E1574/L1574</f>
        <v>45.785714285714285</v>
      </c>
      <c r="Q1574" t="str">
        <f>LEFT(N1574,FIND("/",N1574)-1)</f>
        <v>theater</v>
      </c>
      <c r="R1574" t="str">
        <f>RIGHT(N1574, LEN(N1574)-FIND("/",N1574))</f>
        <v>plays</v>
      </c>
      <c r="S1574" s="13">
        <f>(J1574/86400)+25569+(-6/24)</f>
        <v>42640.028171296297</v>
      </c>
      <c r="T1574" s="13">
        <f>(I1574/86400)+25569+(-6/24)</f>
        <v>42670.028171296297</v>
      </c>
    </row>
    <row r="1575" spans="1:20" ht="45" x14ac:dyDescent="0.2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6">
        <f>E1575/D1575*100</f>
        <v>1.9666666666666666</v>
      </c>
      <c r="P1575" s="8">
        <f>E1575/L1575</f>
        <v>59</v>
      </c>
      <c r="Q1575" t="str">
        <f>LEFT(N1575,FIND("/",N1575)-1)</f>
        <v>theater</v>
      </c>
      <c r="R1575" t="str">
        <f>RIGHT(N1575, LEN(N1575)-FIND("/",N1575))</f>
        <v>plays</v>
      </c>
      <c r="S1575" s="13">
        <f>(J1575/86400)+25569+(-6/24)</f>
        <v>42766.781678240739</v>
      </c>
      <c r="T1575" s="13">
        <f>(I1575/86400)+25569+(-6/24)</f>
        <v>42796.958333333328</v>
      </c>
    </row>
    <row r="1576" spans="1:20" ht="45" x14ac:dyDescent="0.2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6">
        <f>E1576/D1576*100</f>
        <v>3.1333333333333333</v>
      </c>
      <c r="P1576" s="8">
        <f>E1576/L1576</f>
        <v>15.666666666666666</v>
      </c>
      <c r="Q1576" t="str">
        <f>LEFT(N1576,FIND("/",N1576)-1)</f>
        <v>theater</v>
      </c>
      <c r="R1576" t="str">
        <f>RIGHT(N1576, LEN(N1576)-FIND("/",N1576))</f>
        <v>plays</v>
      </c>
      <c r="S1576" s="13">
        <f>(J1576/86400)+25569+(-6/24)</f>
        <v>42028.885879629626</v>
      </c>
      <c r="T1576" s="13">
        <f>(I1576/86400)+25569+(-6/24)</f>
        <v>42058.885879629626</v>
      </c>
    </row>
    <row r="1577" spans="1:20" ht="60" x14ac:dyDescent="0.2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>E1577/D1577*100</f>
        <v>105.0967741935484</v>
      </c>
      <c r="P1577" s="8">
        <f>E1577/L1577</f>
        <v>85.736842105263165</v>
      </c>
      <c r="Q1577" t="str">
        <f>LEFT(N1577,FIND("/",N1577)-1)</f>
        <v>theater</v>
      </c>
      <c r="R1577" t="str">
        <f>RIGHT(N1577, LEN(N1577)-FIND("/",N1577))</f>
        <v>musical</v>
      </c>
      <c r="S1577" s="13">
        <f>(J1577/86400)+25569+(-6/24)</f>
        <v>42024.914780092593</v>
      </c>
      <c r="T1577" s="13">
        <f>(I1577/86400)+25569+(-6/24)</f>
        <v>42056.208333333328</v>
      </c>
    </row>
    <row r="1578" spans="1:20" ht="30" x14ac:dyDescent="0.2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>E1578/D1578*100</f>
        <v>109.51612903225806</v>
      </c>
      <c r="P1578" s="8">
        <f>E1578/L1578</f>
        <v>45.878378378378379</v>
      </c>
      <c r="Q1578" t="str">
        <f>LEFT(N1578,FIND("/",N1578)-1)</f>
        <v>theater</v>
      </c>
      <c r="R1578" t="str">
        <f>RIGHT(N1578, LEN(N1578)-FIND("/",N1578))</f>
        <v>plays</v>
      </c>
      <c r="S1578" s="13">
        <f>(J1578/86400)+25569+(-6/24)</f>
        <v>42206.585370370369</v>
      </c>
      <c r="T1578" s="13">
        <f>(I1578/86400)+25569+(-6/24)</f>
        <v>42236.585370370369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E1579/D1579*100</f>
        <v>40.799492385786799</v>
      </c>
      <c r="P1579" s="8">
        <f>E1579/L1579</f>
        <v>28.577777777777779</v>
      </c>
      <c r="Q1579" t="str">
        <f>LEFT(N1579,FIND("/",N1579)-1)</f>
        <v>music</v>
      </c>
      <c r="R1579" t="str">
        <f>RIGHT(N1579, LEN(N1579)-FIND("/",N1579))</f>
        <v>jazz</v>
      </c>
      <c r="S1579" s="13">
        <f>(J1579/86400)+25569+(-6/24)</f>
        <v>41276.246840277774</v>
      </c>
      <c r="T1579" s="13">
        <f>(I1579/86400)+25569+(-6/24)</f>
        <v>41309.246840277774</v>
      </c>
    </row>
    <row r="1580" spans="1:20" ht="45" x14ac:dyDescent="0.2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6">
        <f>E1580/D1580*100</f>
        <v>106.25</v>
      </c>
      <c r="P1580" s="8">
        <f>E1580/L1580</f>
        <v>56.666666666666664</v>
      </c>
      <c r="Q1580" t="str">
        <f>LEFT(N1580,FIND("/",N1580)-1)</f>
        <v>film &amp; video</v>
      </c>
      <c r="R1580" t="str">
        <f>RIGHT(N1580, LEN(N1580)-FIND("/",N1580))</f>
        <v>shorts</v>
      </c>
      <c r="S1580" s="13">
        <f>(J1580/86400)+25569+(-6/24)</f>
        <v>41214.544837962967</v>
      </c>
      <c r="T1580" s="13">
        <f>(I1580/86400)+25569+(-6/24)</f>
        <v>41250.729166666664</v>
      </c>
    </row>
    <row r="1581" spans="1:20" ht="60" x14ac:dyDescent="0.2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6">
        <f>E1581/D1581*100</f>
        <v>0</v>
      </c>
      <c r="P1581" s="8" t="e">
        <f>E1581/L1581</f>
        <v>#DIV/0!</v>
      </c>
      <c r="Q1581" t="str">
        <f>LEFT(N1581,FIND("/",N1581)-1)</f>
        <v>games</v>
      </c>
      <c r="R1581" t="str">
        <f>RIGHT(N1581, LEN(N1581)-FIND("/",N1581))</f>
        <v>video games</v>
      </c>
      <c r="S1581" s="13">
        <f>(J1581/86400)+25569+(-6/24)</f>
        <v>41410.453993055555</v>
      </c>
      <c r="T1581" s="13">
        <f>(I1581/86400)+25569+(-6/24)</f>
        <v>41424.453993055555</v>
      </c>
    </row>
    <row r="1582" spans="1:20" ht="45" x14ac:dyDescent="0.2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6">
        <f>E1582/D1582*100</f>
        <v>100.3125</v>
      </c>
      <c r="P1582" s="8">
        <f>E1582/L1582</f>
        <v>42.8</v>
      </c>
      <c r="Q1582" t="str">
        <f>LEFT(N1582,FIND("/",N1582)-1)</f>
        <v>music</v>
      </c>
      <c r="R1582" t="str">
        <f>RIGHT(N1582, LEN(N1582)-FIND("/",N1582))</f>
        <v>indie rock</v>
      </c>
      <c r="S1582" s="13">
        <f>(J1582/86400)+25569+(-6/24)</f>
        <v>40686.771597222221</v>
      </c>
      <c r="T1582" s="13">
        <f>(I1582/86400)+25569+(-6/24)</f>
        <v>40728.771597222221</v>
      </c>
    </row>
    <row r="1583" spans="1:20" ht="60" x14ac:dyDescent="0.2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6">
        <f>E1583/D1583*100</f>
        <v>0</v>
      </c>
      <c r="P1583" s="8" t="e">
        <f>E1583/L1583</f>
        <v>#DIV/0!</v>
      </c>
      <c r="Q1583" t="str">
        <f>LEFT(N1583,FIND("/",N1583)-1)</f>
        <v>photography</v>
      </c>
      <c r="R1583" t="str">
        <f>RIGHT(N1583, LEN(N1583)-FIND("/",N1583))</f>
        <v>people</v>
      </c>
      <c r="S1583" s="13">
        <f>(J1583/86400)+25569+(-6/24)</f>
        <v>42650.756273148145</v>
      </c>
      <c r="T1583" s="13">
        <f>(I1583/86400)+25569+(-6/24)</f>
        <v>42710.797939814816</v>
      </c>
    </row>
    <row r="1584" spans="1:20" ht="45" x14ac:dyDescent="0.2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6">
        <f>E1584/D1584*100</f>
        <v>105.02249999999999</v>
      </c>
      <c r="P1584" s="8">
        <f>E1584/L1584</f>
        <v>61.103999999999999</v>
      </c>
      <c r="Q1584" t="str">
        <f>LEFT(N1584,FIND("/",N1584)-1)</f>
        <v>music</v>
      </c>
      <c r="R1584" t="str">
        <f>RIGHT(N1584, LEN(N1584)-FIND("/",N1584))</f>
        <v>indie rock</v>
      </c>
      <c r="S1584" s="13">
        <f>(J1584/86400)+25569+(-6/24)</f>
        <v>41913.078356481477</v>
      </c>
      <c r="T1584" s="13">
        <f>(I1584/86400)+25569+(-6/24)</f>
        <v>41946.120023148149</v>
      </c>
    </row>
    <row r="1585" spans="1:20" ht="60" x14ac:dyDescent="0.2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>E1585/D1585*100</f>
        <v>100.15624999999999</v>
      </c>
      <c r="P1585" s="8">
        <f>E1585/L1585</f>
        <v>74.534883720930239</v>
      </c>
      <c r="Q1585" t="str">
        <f>LEFT(N1585,FIND("/",N1585)-1)</f>
        <v>theater</v>
      </c>
      <c r="R1585" t="str">
        <f>RIGHT(N1585, LEN(N1585)-FIND("/",N1585))</f>
        <v>plays</v>
      </c>
      <c r="S1585" s="13">
        <f>(J1585/86400)+25569+(-6/24)</f>
        <v>41852.408310185187</v>
      </c>
      <c r="T1585" s="13">
        <f>(I1585/86400)+25569+(-6/24)</f>
        <v>41882.408310185187</v>
      </c>
    </row>
    <row r="1586" spans="1:20" ht="60" x14ac:dyDescent="0.2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6">
        <f>E1586/D1586*100</f>
        <v>102.18750000000001</v>
      </c>
      <c r="P1586" s="8">
        <f>E1586/L1586</f>
        <v>46.714285714285715</v>
      </c>
      <c r="Q1586" t="str">
        <f>LEFT(N1586,FIND("/",N1586)-1)</f>
        <v>theater</v>
      </c>
      <c r="R1586" t="str">
        <f>RIGHT(N1586, LEN(N1586)-FIND("/",N1586))</f>
        <v>plays</v>
      </c>
      <c r="S1586" s="13">
        <f>(J1586/86400)+25569+(-6/24)</f>
        <v>41868.674050925925</v>
      </c>
      <c r="T1586" s="13">
        <f>(I1586/86400)+25569+(-6/24)</f>
        <v>41898.625</v>
      </c>
    </row>
    <row r="1587" spans="1:20" ht="60" x14ac:dyDescent="0.2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>E1587/D1587*100</f>
        <v>108.43750000000001</v>
      </c>
      <c r="P1587" s="8">
        <f>E1587/L1587</f>
        <v>46.891891891891895</v>
      </c>
      <c r="Q1587" t="str">
        <f>LEFT(N1587,FIND("/",N1587)-1)</f>
        <v>theater</v>
      </c>
      <c r="R1587" t="str">
        <f>RIGHT(N1587, LEN(N1587)-FIND("/",N1587))</f>
        <v>plays</v>
      </c>
      <c r="S1587" s="13">
        <f>(J1587/86400)+25569+(-6/24)</f>
        <v>42115.639652777776</v>
      </c>
      <c r="T1587" s="13">
        <f>(I1587/86400)+25569+(-6/24)</f>
        <v>42150.864583333328</v>
      </c>
    </row>
    <row r="1588" spans="1:20" ht="60" x14ac:dyDescent="0.2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>E1588/D1588*100</f>
        <v>104.55692307692308</v>
      </c>
      <c r="P1588" s="8">
        <f>E1588/L1588</f>
        <v>91.840540540540545</v>
      </c>
      <c r="Q1588" t="str">
        <f>LEFT(N1588,FIND("/",N1588)-1)</f>
        <v>film &amp; video</v>
      </c>
      <c r="R1588" t="str">
        <f>RIGHT(N1588, LEN(N1588)-FIND("/",N1588))</f>
        <v>shorts</v>
      </c>
      <c r="S1588" s="13">
        <f>(J1588/86400)+25569+(-6/24)</f>
        <v>40738.819282407407</v>
      </c>
      <c r="T1588" s="13">
        <f>(I1588/86400)+25569+(-6/24)</f>
        <v>40768.708333333336</v>
      </c>
    </row>
    <row r="1589" spans="1:20" ht="45" x14ac:dyDescent="0.2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>E1589/D1589*100</f>
        <v>2.3076923076923079</v>
      </c>
      <c r="P1589" s="8">
        <f>E1589/L1589</f>
        <v>25</v>
      </c>
      <c r="Q1589" t="str">
        <f>LEFT(N1589,FIND("/",N1589)-1)</f>
        <v>photography</v>
      </c>
      <c r="R1589" t="str">
        <f>RIGHT(N1589, LEN(N1589)-FIND("/",N1589))</f>
        <v>places</v>
      </c>
      <c r="S1589" s="13">
        <f>(J1589/86400)+25569+(-6/24)</f>
        <v>41941.180196759262</v>
      </c>
      <c r="T1589" s="13">
        <f>(I1589/86400)+25569+(-6/24)</f>
        <v>41986.221863425926</v>
      </c>
    </row>
    <row r="1590" spans="1:20" ht="45" x14ac:dyDescent="0.2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>E1590/D1590*100</f>
        <v>41.384615384615387</v>
      </c>
      <c r="P1590" s="8">
        <f>E1590/L1590</f>
        <v>84.0625</v>
      </c>
      <c r="Q1590" t="str">
        <f>LEFT(N1590,FIND("/",N1590)-1)</f>
        <v>food</v>
      </c>
      <c r="R1590" t="str">
        <f>RIGHT(N1590, LEN(N1590)-FIND("/",N1590))</f>
        <v>food trucks</v>
      </c>
      <c r="S1590" s="13">
        <f>(J1590/86400)+25569+(-6/24)</f>
        <v>41982.860995370371</v>
      </c>
      <c r="T1590" s="13">
        <f>(I1590/86400)+25569+(-6/24)</f>
        <v>42022.860995370371</v>
      </c>
    </row>
    <row r="1591" spans="1:20" ht="45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>E1591/D1591*100</f>
        <v>0.76923076923076927</v>
      </c>
      <c r="P1591" s="8">
        <f>E1591/L1591</f>
        <v>25</v>
      </c>
      <c r="Q1591" t="str">
        <f>LEFT(N1591,FIND("/",N1591)-1)</f>
        <v>publishing</v>
      </c>
      <c r="R1591" t="str">
        <f>RIGHT(N1591, LEN(N1591)-FIND("/",N1591))</f>
        <v>children's books</v>
      </c>
      <c r="S1591" s="13">
        <f>(J1591/86400)+25569+(-6/24)</f>
        <v>40926.786979166667</v>
      </c>
      <c r="T1591" s="13">
        <f>(I1591/86400)+25569+(-6/24)</f>
        <v>40986.745312500003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E1592/D1592*100</f>
        <v>12.196620583717358</v>
      </c>
      <c r="P1592" s="8">
        <f>E1592/L1592</f>
        <v>79.400000000000006</v>
      </c>
      <c r="Q1592" t="str">
        <f>LEFT(N1592,FIND("/",N1592)-1)</f>
        <v>theater</v>
      </c>
      <c r="R1592" t="str">
        <f>RIGHT(N1592, LEN(N1592)-FIND("/",N1592))</f>
        <v>plays</v>
      </c>
      <c r="S1592" s="13">
        <f>(J1592/86400)+25569+(-6/24)</f>
        <v>42151.655717592592</v>
      </c>
      <c r="T1592" s="13">
        <f>(I1592/86400)+25569+(-6/24)</f>
        <v>42182.655717592592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E1593/D1593*100</f>
        <v>42.725880551301685</v>
      </c>
      <c r="P1593" s="8">
        <f>E1593/L1593</f>
        <v>34.024390243902438</v>
      </c>
      <c r="Q1593" t="str">
        <f>LEFT(N1593,FIND("/",N1593)-1)</f>
        <v>music</v>
      </c>
      <c r="R1593" t="str">
        <f>RIGHT(N1593, LEN(N1593)-FIND("/",N1593))</f>
        <v>faith</v>
      </c>
      <c r="S1593" s="13">
        <f>(J1593/86400)+25569+(-6/24)</f>
        <v>42460.731921296298</v>
      </c>
      <c r="T1593" s="13">
        <f>(I1593/86400)+25569+(-6/24)</f>
        <v>42480.916666666672</v>
      </c>
    </row>
    <row r="1594" spans="1:20" ht="60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E1594/D1594*100</f>
        <v>0</v>
      </c>
      <c r="P1594" s="8" t="e">
        <f>E1594/L1594</f>
        <v>#DIV/0!</v>
      </c>
      <c r="Q1594" t="str">
        <f>LEFT(N1594,FIND("/",N1594)-1)</f>
        <v>publishing</v>
      </c>
      <c r="R1594" t="str">
        <f>RIGHT(N1594, LEN(N1594)-FIND("/",N1594))</f>
        <v>children's books</v>
      </c>
      <c r="S1594" s="13">
        <f>(J1594/86400)+25569+(-6/24)</f>
        <v>41747.637060185181</v>
      </c>
      <c r="T1594" s="13">
        <f>(I1594/86400)+25569+(-6/24)</f>
        <v>41807.637060185181</v>
      </c>
    </row>
    <row r="1595" spans="1:20" ht="60" x14ac:dyDescent="0.2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6">
        <f>E1595/D1595*100</f>
        <v>0.43939393939393934</v>
      </c>
      <c r="P1595" s="8">
        <f>E1595/L1595</f>
        <v>4.833333333333333</v>
      </c>
      <c r="Q1595" t="str">
        <f>LEFT(N1595,FIND("/",N1595)-1)</f>
        <v>film &amp; video</v>
      </c>
      <c r="R1595" t="str">
        <f>RIGHT(N1595, LEN(N1595)-FIND("/",N1595))</f>
        <v>animation</v>
      </c>
      <c r="S1595" s="13">
        <f>(J1595/86400)+25569+(-6/24)</f>
        <v>41681.98646990741</v>
      </c>
      <c r="T1595" s="13">
        <f>(I1595/86400)+25569+(-6/24)</f>
        <v>41711.944803240738</v>
      </c>
    </row>
    <row r="1596" spans="1:20" ht="45" x14ac:dyDescent="0.2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>E1596/D1596*100</f>
        <v>3.0303030303030304E-2</v>
      </c>
      <c r="P1596" s="8">
        <f>E1596/L1596</f>
        <v>1</v>
      </c>
      <c r="Q1596" t="str">
        <f>LEFT(N1596,FIND("/",N1596)-1)</f>
        <v>film &amp; video</v>
      </c>
      <c r="R1596" t="str">
        <f>RIGHT(N1596, LEN(N1596)-FIND("/",N1596))</f>
        <v>animation</v>
      </c>
      <c r="S1596" s="13">
        <f>(J1596/86400)+25569+(-6/24)</f>
        <v>42753.079039351855</v>
      </c>
      <c r="T1596" s="13">
        <f>(I1596/86400)+25569+(-6/24)</f>
        <v>42783.079039351855</v>
      </c>
    </row>
    <row r="1597" spans="1:20" ht="60" x14ac:dyDescent="0.2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6">
        <f>E1597/D1597*100</f>
        <v>118.25757575757576</v>
      </c>
      <c r="P1597" s="8">
        <f>E1597/L1597</f>
        <v>100.06410256410257</v>
      </c>
      <c r="Q1597" t="str">
        <f>LEFT(N1597,FIND("/",N1597)-1)</f>
        <v>theater</v>
      </c>
      <c r="R1597" t="str">
        <f>RIGHT(N1597, LEN(N1597)-FIND("/",N1597))</f>
        <v>plays</v>
      </c>
      <c r="S1597" s="13">
        <f>(J1597/86400)+25569+(-6/24)</f>
        <v>42179.094988425924</v>
      </c>
      <c r="T1597" s="13">
        <f>(I1597/86400)+25569+(-6/24)</f>
        <v>42219.5</v>
      </c>
    </row>
    <row r="1598" spans="1:20" ht="45" x14ac:dyDescent="0.2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6">
        <f>E1598/D1598*100</f>
        <v>0</v>
      </c>
      <c r="P1598" s="8" t="e">
        <f>E1598/L1598</f>
        <v>#DIV/0!</v>
      </c>
      <c r="Q1598" t="str">
        <f>LEFT(N1598,FIND("/",N1598)-1)</f>
        <v>music</v>
      </c>
      <c r="R1598" t="str">
        <f>RIGHT(N1598, LEN(N1598)-FIND("/",N1598))</f>
        <v>jazz</v>
      </c>
      <c r="S1598" s="13">
        <f>(J1598/86400)+25569+(-6/24)</f>
        <v>40434.603402777779</v>
      </c>
      <c r="T1598" s="13">
        <f>(I1598/86400)+25569+(-6/24)</f>
        <v>40472.958333333336</v>
      </c>
    </row>
    <row r="1599" spans="1:20" ht="45" x14ac:dyDescent="0.2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6">
        <f>E1599/D1599*100</f>
        <v>113.66666666666667</v>
      </c>
      <c r="P1599" s="8">
        <f>E1599/L1599</f>
        <v>50.689189189189186</v>
      </c>
      <c r="Q1599" t="str">
        <f>LEFT(N1599,FIND("/",N1599)-1)</f>
        <v>music</v>
      </c>
      <c r="R1599" t="str">
        <f>RIGHT(N1599, LEN(N1599)-FIND("/",N1599))</f>
        <v>rock</v>
      </c>
      <c r="S1599" s="13">
        <f>(J1599/86400)+25569+(-6/24)</f>
        <v>41666.592824074076</v>
      </c>
      <c r="T1599" s="13">
        <f>(I1599/86400)+25569+(-6/24)</f>
        <v>41696.592824074076</v>
      </c>
    </row>
    <row r="1600" spans="1:20" ht="45" x14ac:dyDescent="0.2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6">
        <f>E1600/D1600*100</f>
        <v>154.15151515151516</v>
      </c>
      <c r="P1600" s="8">
        <f>E1600/L1600</f>
        <v>28.104972375690608</v>
      </c>
      <c r="Q1600" t="str">
        <f>LEFT(N1600,FIND("/",N1600)-1)</f>
        <v>games</v>
      </c>
      <c r="R1600" t="str">
        <f>RIGHT(N1600, LEN(N1600)-FIND("/",N1600))</f>
        <v>tabletop games</v>
      </c>
      <c r="S1600" s="13">
        <f>(J1600/86400)+25569+(-6/24)</f>
        <v>41926.335162037038</v>
      </c>
      <c r="T1600" s="13">
        <f>(I1600/86400)+25569+(-6/24)</f>
        <v>41960.75</v>
      </c>
    </row>
    <row r="1601" spans="1:20" ht="45" x14ac:dyDescent="0.2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>E1601/D1601*100</f>
        <v>100.45454545454547</v>
      </c>
      <c r="P1601" s="8">
        <f>E1601/L1601</f>
        <v>67.65306122448979</v>
      </c>
      <c r="Q1601" t="str">
        <f>LEFT(N1601,FIND("/",N1601)-1)</f>
        <v>theater</v>
      </c>
      <c r="R1601" t="str">
        <f>RIGHT(N1601, LEN(N1601)-FIND("/",N1601))</f>
        <v>plays</v>
      </c>
      <c r="S1601" s="13">
        <f>(J1601/86400)+25569+(-6/24)</f>
        <v>42171.475416666668</v>
      </c>
      <c r="T1601" s="13">
        <f>(I1601/86400)+25569+(-6/24)</f>
        <v>42201.475416666668</v>
      </c>
    </row>
    <row r="1602" spans="1:20" ht="60" x14ac:dyDescent="0.2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6">
        <f>E1602/D1602*100</f>
        <v>101.51515151515152</v>
      </c>
      <c r="P1602" s="8">
        <f>E1602/L1602</f>
        <v>145.65217391304347</v>
      </c>
      <c r="Q1602" t="str">
        <f>LEFT(N1602,FIND("/",N1602)-1)</f>
        <v>theater</v>
      </c>
      <c r="R1602" t="str">
        <f>RIGHT(N1602, LEN(N1602)-FIND("/",N1602))</f>
        <v>plays</v>
      </c>
      <c r="S1602" s="13">
        <f>(J1602/86400)+25569+(-6/24)</f>
        <v>42520.760370370372</v>
      </c>
      <c r="T1602" s="13">
        <f>(I1602/86400)+25569+(-6/24)</f>
        <v>42542.913194444445</v>
      </c>
    </row>
    <row r="1603" spans="1:20" ht="60" x14ac:dyDescent="0.2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6">
        <f>E1603/D1603*100</f>
        <v>102</v>
      </c>
      <c r="P1603" s="8">
        <f>E1603/L1603</f>
        <v>99</v>
      </c>
      <c r="Q1603" t="str">
        <f>LEFT(N1603,FIND("/",N1603)-1)</f>
        <v>theater</v>
      </c>
      <c r="R1603" t="str">
        <f>RIGHT(N1603, LEN(N1603)-FIND("/",N1603))</f>
        <v>plays</v>
      </c>
      <c r="S1603" s="13">
        <f>(J1603/86400)+25569+(-6/24)</f>
        <v>42460.085312499999</v>
      </c>
      <c r="T1603" s="13">
        <f>(I1603/86400)+25569+(-6/24)</f>
        <v>42487.999305555553</v>
      </c>
    </row>
    <row r="1604" spans="1:20" ht="30" x14ac:dyDescent="0.2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6">
        <f>E1604/D1604*100</f>
        <v>6.5454545454545459</v>
      </c>
      <c r="P1604" s="8">
        <f>E1604/L1604</f>
        <v>108</v>
      </c>
      <c r="Q1604" t="str">
        <f>LEFT(N1604,FIND("/",N1604)-1)</f>
        <v>theater</v>
      </c>
      <c r="R1604" t="str">
        <f>RIGHT(N1604, LEN(N1604)-FIND("/",N1604))</f>
        <v>musical</v>
      </c>
      <c r="S1604" s="13">
        <f>(J1604/86400)+25569+(-6/24)</f>
        <v>42053.422824074078</v>
      </c>
      <c r="T1604" s="13">
        <f>(I1604/86400)+25569+(-6/24)</f>
        <v>42113.381157407406</v>
      </c>
    </row>
    <row r="1605" spans="1:20" ht="30" x14ac:dyDescent="0.2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6">
        <f>E1605/D1605*100</f>
        <v>104.51515151515152</v>
      </c>
      <c r="P1605" s="8">
        <f>E1605/L1605</f>
        <v>86.224999999999994</v>
      </c>
      <c r="Q1605" t="str">
        <f>LEFT(N1605,FIND("/",N1605)-1)</f>
        <v>theater</v>
      </c>
      <c r="R1605" t="str">
        <f>RIGHT(N1605, LEN(N1605)-FIND("/",N1605))</f>
        <v>plays</v>
      </c>
      <c r="S1605" s="13">
        <f>(J1605/86400)+25569+(-6/24)</f>
        <v>42165.743125000001</v>
      </c>
      <c r="T1605" s="13">
        <f>(I1605/86400)+25569+(-6/24)</f>
        <v>42187.743125000001</v>
      </c>
    </row>
    <row r="1606" spans="1:20" ht="45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E1606/D1606*100</f>
        <v>0.84008400840084008</v>
      </c>
      <c r="P1606" s="8">
        <f>E1606/L1606</f>
        <v>14</v>
      </c>
      <c r="Q1606" t="str">
        <f>LEFT(N1606,FIND("/",N1606)-1)</f>
        <v>publishing</v>
      </c>
      <c r="R1606" t="str">
        <f>RIGHT(N1606, LEN(N1606)-FIND("/",N1606))</f>
        <v>art books</v>
      </c>
      <c r="S1606" s="13">
        <f>(J1606/86400)+25569+(-6/24)</f>
        <v>41481.746423611112</v>
      </c>
      <c r="T1606" s="13">
        <f>(I1606/86400)+25569+(-6/24)</f>
        <v>41514.746423611112</v>
      </c>
    </row>
    <row r="1607" spans="1:20" ht="60" x14ac:dyDescent="0.2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6">
        <f>E1607/D1607*100</f>
        <v>100.8955223880597</v>
      </c>
      <c r="P1607" s="8">
        <f>E1607/L1607</f>
        <v>41.728395061728392</v>
      </c>
      <c r="Q1607" t="str">
        <f>LEFT(N1607,FIND("/",N1607)-1)</f>
        <v>music</v>
      </c>
      <c r="R1607" t="str">
        <f>RIGHT(N1607, LEN(N1607)-FIND("/",N1607))</f>
        <v>indie rock</v>
      </c>
      <c r="S1607" s="13">
        <f>(J1607/86400)+25569+(-6/24)</f>
        <v>41067.699212962965</v>
      </c>
      <c r="T1607" s="13">
        <f>(I1607/86400)+25569+(-6/24)</f>
        <v>41100.741666666669</v>
      </c>
    </row>
    <row r="1608" spans="1:20" ht="60" x14ac:dyDescent="0.2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6">
        <f>E1608/D1608*100</f>
        <v>100</v>
      </c>
      <c r="P1608" s="8">
        <f>E1608/L1608</f>
        <v>119.64285714285714</v>
      </c>
      <c r="Q1608" t="str">
        <f>LEFT(N1608,FIND("/",N1608)-1)</f>
        <v>theater</v>
      </c>
      <c r="R1608" t="str">
        <f>RIGHT(N1608, LEN(N1608)-FIND("/",N1608))</f>
        <v>plays</v>
      </c>
      <c r="S1608" s="13">
        <f>(J1608/86400)+25569+(-6/24)</f>
        <v>42510.548854166671</v>
      </c>
      <c r="T1608" s="13">
        <f>(I1608/86400)+25569+(-6/24)</f>
        <v>42533.458333333328</v>
      </c>
    </row>
    <row r="1609" spans="1:20" ht="45" x14ac:dyDescent="0.2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>E1609/D1609*100</f>
        <v>159.9402985074627</v>
      </c>
      <c r="P1609" s="8">
        <f>E1609/L1609</f>
        <v>40.285714285714285</v>
      </c>
      <c r="Q1609" t="str">
        <f>LEFT(N1609,FIND("/",N1609)-1)</f>
        <v>theater</v>
      </c>
      <c r="R1609" t="str">
        <f>RIGHT(N1609, LEN(N1609)-FIND("/",N1609))</f>
        <v>plays</v>
      </c>
      <c r="S1609" s="13">
        <f>(J1609/86400)+25569+(-6/24)</f>
        <v>41793.418761574074</v>
      </c>
      <c r="T1609" s="13">
        <f>(I1609/86400)+25569+(-6/24)</f>
        <v>41823.418761574074</v>
      </c>
    </row>
    <row r="1610" spans="1:20" ht="30" x14ac:dyDescent="0.2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>E1610/D1610*100</f>
        <v>231.64705882352939</v>
      </c>
      <c r="P1610" s="8">
        <f>E1610/L1610</f>
        <v>106.43243243243244</v>
      </c>
      <c r="Q1610" t="str">
        <f>LEFT(N1610,FIND("/",N1610)-1)</f>
        <v>film &amp; video</v>
      </c>
      <c r="R1610" t="str">
        <f>RIGHT(N1610, LEN(N1610)-FIND("/",N1610))</f>
        <v>documentary</v>
      </c>
      <c r="S1610" s="13">
        <f>(J1610/86400)+25569+(-6/24)</f>
        <v>41113.844872685186</v>
      </c>
      <c r="T1610" s="13">
        <f>(I1610/86400)+25569+(-6/24)</f>
        <v>41152.833333333336</v>
      </c>
    </row>
    <row r="1611" spans="1:20" ht="60" x14ac:dyDescent="0.2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>E1611/D1611*100</f>
        <v>182.81058823529412</v>
      </c>
      <c r="P1611" s="8">
        <f>E1611/L1611</f>
        <v>71.443218390804603</v>
      </c>
      <c r="Q1611" t="str">
        <f>LEFT(N1611,FIND("/",N1611)-1)</f>
        <v>publishing</v>
      </c>
      <c r="R1611" t="str">
        <f>RIGHT(N1611, LEN(N1611)-FIND("/",N1611))</f>
        <v>nonfiction</v>
      </c>
      <c r="S1611" s="13">
        <f>(J1611/86400)+25569+(-6/24)</f>
        <v>41429.788888888885</v>
      </c>
      <c r="T1611" s="13">
        <f>(I1611/86400)+25569+(-6/24)</f>
        <v>41459.788888888885</v>
      </c>
    </row>
    <row r="1612" spans="1:20" ht="4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>E1612/D1612*100</f>
        <v>126.85294117647059</v>
      </c>
      <c r="P1612" s="8">
        <f>E1612/L1612</f>
        <v>52.597560975609753</v>
      </c>
      <c r="Q1612" t="str">
        <f>LEFT(N1612,FIND("/",N1612)-1)</f>
        <v>music</v>
      </c>
      <c r="R1612" t="str">
        <f>RIGHT(N1612, LEN(N1612)-FIND("/",N1612))</f>
        <v>pop</v>
      </c>
      <c r="S1612" s="13">
        <f>(J1612/86400)+25569+(-6/24)</f>
        <v>41681.8205787037</v>
      </c>
      <c r="T1612" s="13">
        <f>(I1612/86400)+25569+(-6/24)</f>
        <v>41709.040972222225</v>
      </c>
    </row>
    <row r="1613" spans="1:20" ht="60" x14ac:dyDescent="0.2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6">
        <f>E1613/D1613*100</f>
        <v>46.176470588235297</v>
      </c>
      <c r="P1613" s="8">
        <f>E1613/L1613</f>
        <v>34.130434782608695</v>
      </c>
      <c r="Q1613" t="str">
        <f>LEFT(N1613,FIND("/",N1613)-1)</f>
        <v>theater</v>
      </c>
      <c r="R1613" t="str">
        <f>RIGHT(N1613, LEN(N1613)-FIND("/",N1613))</f>
        <v>spaces</v>
      </c>
      <c r="S1613" s="13">
        <f>(J1613/86400)+25569+(-6/24)</f>
        <v>42801.524699074071</v>
      </c>
      <c r="T1613" s="13">
        <f>(I1613/86400)+25569+(-6/24)</f>
        <v>42832.483032407406</v>
      </c>
    </row>
    <row r="1614" spans="1:20" ht="45" x14ac:dyDescent="0.2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>E1614/D1614*100</f>
        <v>103.17647058823529</v>
      </c>
      <c r="P1614" s="8">
        <f>E1614/L1614</f>
        <v>87.7</v>
      </c>
      <c r="Q1614" t="str">
        <f>LEFT(N1614,FIND("/",N1614)-1)</f>
        <v>theater</v>
      </c>
      <c r="R1614" t="str">
        <f>RIGHT(N1614, LEN(N1614)-FIND("/",N1614))</f>
        <v>spaces</v>
      </c>
      <c r="S1614" s="13">
        <f>(J1614/86400)+25569+(-6/24)</f>
        <v>41785.47729166667</v>
      </c>
      <c r="T1614" s="13">
        <f>(I1614/86400)+25569+(-6/24)</f>
        <v>41800.916666666664</v>
      </c>
    </row>
    <row r="1615" spans="1:20" ht="45" x14ac:dyDescent="0.2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6">
        <f>E1615/D1615*100</f>
        <v>119.11764705882352</v>
      </c>
      <c r="P1615" s="8">
        <f>E1615/L1615</f>
        <v>176.08695652173913</v>
      </c>
      <c r="Q1615" t="str">
        <f>LEFT(N1615,FIND("/",N1615)-1)</f>
        <v>theater</v>
      </c>
      <c r="R1615" t="str">
        <f>RIGHT(N1615, LEN(N1615)-FIND("/",N1615))</f>
        <v>plays</v>
      </c>
      <c r="S1615" s="13">
        <f>(J1615/86400)+25569+(-6/24)</f>
        <v>41964.466319444444</v>
      </c>
      <c r="T1615" s="13">
        <f>(I1615/86400)+25569+(-6/24)</f>
        <v>41994.466319444444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E1616/D1616*100</f>
        <v>107.78267254038178</v>
      </c>
      <c r="P1616" s="8">
        <f>E1616/L1616</f>
        <v>126.55172413793103</v>
      </c>
      <c r="Q1616" t="str">
        <f>LEFT(N1616,FIND("/",N1616)-1)</f>
        <v>theater</v>
      </c>
      <c r="R1616" t="str">
        <f>RIGHT(N1616, LEN(N1616)-FIND("/",N1616))</f>
        <v>plays</v>
      </c>
      <c r="S1616" s="13">
        <f>(J1616/86400)+25569+(-6/24)</f>
        <v>42157.341064814813</v>
      </c>
      <c r="T1616" s="13">
        <f>(I1616/86400)+25569+(-6/24)</f>
        <v>42178.833333333328</v>
      </c>
    </row>
    <row r="1617" spans="1:20" ht="60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E1617/D1617*100</f>
        <v>21.092608822670172</v>
      </c>
      <c r="P1617" s="8">
        <f>E1617/L1617</f>
        <v>180.5</v>
      </c>
      <c r="Q1617" t="str">
        <f>LEFT(N1617,FIND("/",N1617)-1)</f>
        <v>film &amp; video</v>
      </c>
      <c r="R1617" t="str">
        <f>RIGHT(N1617, LEN(N1617)-FIND("/",N1617))</f>
        <v>drama</v>
      </c>
      <c r="S1617" s="13">
        <f>(J1617/86400)+25569+(-6/24)</f>
        <v>42147.491840277777</v>
      </c>
      <c r="T1617" s="13">
        <f>(I1617/86400)+25569+(-6/24)</f>
        <v>42177.491840277777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E1618/D1618*100</f>
        <v>1</v>
      </c>
      <c r="P1618" s="8">
        <f>E1618/L1618</f>
        <v>34.950000000000003</v>
      </c>
      <c r="Q1618" t="str">
        <f>LEFT(N1618,FIND("/",N1618)-1)</f>
        <v>theater</v>
      </c>
      <c r="R1618" t="str">
        <f>RIGHT(N1618, LEN(N1618)-FIND("/",N1618))</f>
        <v>plays</v>
      </c>
      <c r="S1618" s="13">
        <f>(J1618/86400)+25569+(-6/24)</f>
        <v>42718.713599537034</v>
      </c>
      <c r="T1618" s="13">
        <f>(I1618/86400)+25569+(-6/24)</f>
        <v>42748.711805555555</v>
      </c>
    </row>
    <row r="1619" spans="1:20" ht="30" x14ac:dyDescent="0.2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6">
        <f>E1619/D1619*100</f>
        <v>100.04342857142856</v>
      </c>
      <c r="P1619" s="8">
        <f>E1619/L1619</f>
        <v>291.79333333333335</v>
      </c>
      <c r="Q1619" t="str">
        <f>LEFT(N1619,FIND("/",N1619)-1)</f>
        <v>film &amp; video</v>
      </c>
      <c r="R1619" t="str">
        <f>RIGHT(N1619, LEN(N1619)-FIND("/",N1619))</f>
        <v>television</v>
      </c>
      <c r="S1619" s="13">
        <f>(J1619/86400)+25569+(-6/24)</f>
        <v>42468.69458333333</v>
      </c>
      <c r="T1619" s="13">
        <f>(I1619/86400)+25569+(-6/24)</f>
        <v>42475.625</v>
      </c>
    </row>
    <row r="1620" spans="1:20" ht="45" x14ac:dyDescent="0.2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6">
        <f>E1620/D1620*100</f>
        <v>159.97142857142856</v>
      </c>
      <c r="P1620" s="8">
        <f>E1620/L1620</f>
        <v>109.78431372549019</v>
      </c>
      <c r="Q1620" t="str">
        <f>LEFT(N1620,FIND("/",N1620)-1)</f>
        <v>film &amp; video</v>
      </c>
      <c r="R1620" t="str">
        <f>RIGHT(N1620, LEN(N1620)-FIND("/",N1620))</f>
        <v>television</v>
      </c>
      <c r="S1620" s="13">
        <f>(J1620/86400)+25569+(-6/24)</f>
        <v>42508.427187499998</v>
      </c>
      <c r="T1620" s="13">
        <f>(I1620/86400)+25569+(-6/24)</f>
        <v>42544.602083333331</v>
      </c>
    </row>
    <row r="1621" spans="1:20" ht="45" x14ac:dyDescent="0.2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6">
        <f>E1621/D1621*100</f>
        <v>115.42857142857143</v>
      </c>
      <c r="P1621" s="8">
        <f>E1621/L1621</f>
        <v>85.957446808510639</v>
      </c>
      <c r="Q1621" t="str">
        <f>LEFT(N1621,FIND("/",N1621)-1)</f>
        <v>film &amp; video</v>
      </c>
      <c r="R1621" t="str">
        <f>RIGHT(N1621, LEN(N1621)-FIND("/",N1621))</f>
        <v>shorts</v>
      </c>
      <c r="S1621" s="13">
        <f>(J1621/86400)+25569+(-6/24)</f>
        <v>41356.959166666667</v>
      </c>
      <c r="T1621" s="13">
        <f>(I1621/86400)+25569+(-6/24)</f>
        <v>41386.959166666667</v>
      </c>
    </row>
    <row r="1622" spans="1:20" ht="60" x14ac:dyDescent="0.2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6">
        <f>E1622/D1622*100</f>
        <v>102.85714285714285</v>
      </c>
      <c r="P1622" s="8">
        <f>E1622/L1622</f>
        <v>60</v>
      </c>
      <c r="Q1622" t="str">
        <f>LEFT(N1622,FIND("/",N1622)-1)</f>
        <v>film &amp; video</v>
      </c>
      <c r="R1622" t="str">
        <f>RIGHT(N1622, LEN(N1622)-FIND("/",N1622))</f>
        <v>shorts</v>
      </c>
      <c r="S1622" s="13">
        <f>(J1622/86400)+25569+(-6/24)</f>
        <v>41786.40892361111</v>
      </c>
      <c r="T1622" s="13">
        <f>(I1622/86400)+25569+(-6/24)</f>
        <v>41812.40892361111</v>
      </c>
    </row>
    <row r="1623" spans="1:20" ht="60" x14ac:dyDescent="0.2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6">
        <f>E1623/D1623*100</f>
        <v>100</v>
      </c>
      <c r="P1623" s="8">
        <f>E1623/L1623</f>
        <v>100</v>
      </c>
      <c r="Q1623" t="str">
        <f>LEFT(N1623,FIND("/",N1623)-1)</f>
        <v>film &amp; video</v>
      </c>
      <c r="R1623" t="str">
        <f>RIGHT(N1623, LEN(N1623)-FIND("/",N1623))</f>
        <v>shorts</v>
      </c>
      <c r="S1623" s="13">
        <f>(J1623/86400)+25569+(-6/24)</f>
        <v>41274.526736111111</v>
      </c>
      <c r="T1623" s="13">
        <f>(I1623/86400)+25569+(-6/24)</f>
        <v>41298.526736111111</v>
      </c>
    </row>
    <row r="1624" spans="1:20" ht="45" x14ac:dyDescent="0.2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>E1624/D1624*100</f>
        <v>154.57142857142858</v>
      </c>
      <c r="P1624" s="8">
        <f>E1624/L1624</f>
        <v>102.0754716981132</v>
      </c>
      <c r="Q1624" t="str">
        <f>LEFT(N1624,FIND("/",N1624)-1)</f>
        <v>film &amp; video</v>
      </c>
      <c r="R1624" t="str">
        <f>RIGHT(N1624, LEN(N1624)-FIND("/",N1624))</f>
        <v>shorts</v>
      </c>
      <c r="S1624" s="13">
        <f>(J1624/86400)+25569+(-6/24)</f>
        <v>42125.083182870367</v>
      </c>
      <c r="T1624" s="13">
        <f>(I1624/86400)+25569+(-6/24)</f>
        <v>42155.083182870367</v>
      </c>
    </row>
    <row r="1625" spans="1:20" ht="60" x14ac:dyDescent="0.2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6">
        <f>E1625/D1625*100</f>
        <v>113.65714285714286</v>
      </c>
      <c r="P1625" s="8">
        <f>E1625/L1625</f>
        <v>69.78947368421052</v>
      </c>
      <c r="Q1625" t="str">
        <f>LEFT(N1625,FIND("/",N1625)-1)</f>
        <v>film &amp; video</v>
      </c>
      <c r="R1625" t="str">
        <f>RIGHT(N1625, LEN(N1625)-FIND("/",N1625))</f>
        <v>shorts</v>
      </c>
      <c r="S1625" s="13">
        <f>(J1625/86400)+25569+(-6/24)</f>
        <v>40595.247164351851</v>
      </c>
      <c r="T1625" s="13">
        <f>(I1625/86400)+25569+(-6/24)</f>
        <v>40641.205497685187</v>
      </c>
    </row>
    <row r="1626" spans="1:20" ht="45" x14ac:dyDescent="0.2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6">
        <f>E1626/D1626*100</f>
        <v>41.857142857142861</v>
      </c>
      <c r="P1626" s="8">
        <f>E1626/L1626</f>
        <v>77.10526315789474</v>
      </c>
      <c r="Q1626" t="str">
        <f>LEFT(N1626,FIND("/",N1626)-1)</f>
        <v>film &amp; video</v>
      </c>
      <c r="R1626" t="str">
        <f>RIGHT(N1626, LEN(N1626)-FIND("/",N1626))</f>
        <v>drama</v>
      </c>
      <c r="S1626" s="13">
        <f>(J1626/86400)+25569+(-6/24)</f>
        <v>42259.292800925927</v>
      </c>
      <c r="T1626" s="13">
        <f>(I1626/86400)+25569+(-6/24)</f>
        <v>42287.625</v>
      </c>
    </row>
    <row r="1627" spans="1:20" ht="60" x14ac:dyDescent="0.2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6">
        <f>E1627/D1627*100</f>
        <v>113.75714285714287</v>
      </c>
      <c r="P1627" s="8">
        <f>E1627/L1627</f>
        <v>47.398809523809526</v>
      </c>
      <c r="Q1627" t="str">
        <f>LEFT(N1627,FIND("/",N1627)-1)</f>
        <v>film &amp; video</v>
      </c>
      <c r="R1627" t="str">
        <f>RIGHT(N1627, LEN(N1627)-FIND("/",N1627))</f>
        <v>documentary</v>
      </c>
      <c r="S1627" s="13">
        <f>(J1627/86400)+25569+(-6/24)</f>
        <v>40213.073599537034</v>
      </c>
      <c r="T1627" s="13">
        <f>(I1627/86400)+25569+(-6/24)</f>
        <v>40253.045833333337</v>
      </c>
    </row>
    <row r="1628" spans="1:20" ht="45" x14ac:dyDescent="0.2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6">
        <f>E1628/D1628*100</f>
        <v>125.57142857142858</v>
      </c>
      <c r="P1628" s="8">
        <f>E1628/L1628</f>
        <v>57.077922077922075</v>
      </c>
      <c r="Q1628" t="str">
        <f>LEFT(N1628,FIND("/",N1628)-1)</f>
        <v>film &amp; video</v>
      </c>
      <c r="R1628" t="str">
        <f>RIGHT(N1628, LEN(N1628)-FIND("/",N1628))</f>
        <v>documentary</v>
      </c>
      <c r="S1628" s="13">
        <f>(J1628/86400)+25569+(-6/24)</f>
        <v>41013.537569444445</v>
      </c>
      <c r="T1628" s="13">
        <f>(I1628/86400)+25569+(-6/24)</f>
        <v>41045.541666666664</v>
      </c>
    </row>
    <row r="1629" spans="1:20" ht="60" x14ac:dyDescent="0.2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6">
        <f>E1629/D1629*100</f>
        <v>106.71428571428572</v>
      </c>
      <c r="P1629" s="8">
        <f>E1629/L1629</f>
        <v>67.909090909090907</v>
      </c>
      <c r="Q1629" t="str">
        <f>LEFT(N1629,FIND("/",N1629)-1)</f>
        <v>film &amp; video</v>
      </c>
      <c r="R1629" t="str">
        <f>RIGHT(N1629, LEN(N1629)-FIND("/",N1629))</f>
        <v>documentary</v>
      </c>
      <c r="S1629" s="13">
        <f>(J1629/86400)+25569+(-6/24)</f>
        <v>41894.629606481481</v>
      </c>
      <c r="T1629" s="13">
        <f>(I1629/86400)+25569+(-6/24)</f>
        <v>41912.915972222225</v>
      </c>
    </row>
    <row r="1630" spans="1:20" ht="60" x14ac:dyDescent="0.2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6">
        <f>E1630/D1630*100</f>
        <v>103.94285714285714</v>
      </c>
      <c r="P1630" s="8">
        <f>E1630/L1630</f>
        <v>125.44827586206897</v>
      </c>
      <c r="Q1630" t="str">
        <f>LEFT(N1630,FIND("/",N1630)-1)</f>
        <v>film &amp; video</v>
      </c>
      <c r="R1630" t="str">
        <f>RIGHT(N1630, LEN(N1630)-FIND("/",N1630))</f>
        <v>documentary</v>
      </c>
      <c r="S1630" s="13">
        <f>(J1630/86400)+25569+(-6/24)</f>
        <v>42438.577789351853</v>
      </c>
      <c r="T1630" s="13">
        <f>(I1630/86400)+25569+(-6/24)</f>
        <v>42468.536122685182</v>
      </c>
    </row>
    <row r="1631" spans="1:20" ht="60" x14ac:dyDescent="0.2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6">
        <f>E1631/D1631*100</f>
        <v>108.67285714285715</v>
      </c>
      <c r="P1631" s="8">
        <f>E1631/L1631</f>
        <v>29.258076923076924</v>
      </c>
      <c r="Q1631" t="str">
        <f>LEFT(N1631,FIND("/",N1631)-1)</f>
        <v>theater</v>
      </c>
      <c r="R1631" t="str">
        <f>RIGHT(N1631, LEN(N1631)-FIND("/",N1631))</f>
        <v>plays</v>
      </c>
      <c r="S1631" s="13">
        <f>(J1631/86400)+25569+(-6/24)</f>
        <v>42492.467233796298</v>
      </c>
      <c r="T1631" s="13">
        <f>(I1631/86400)+25569+(-6/24)</f>
        <v>42522.467233796298</v>
      </c>
    </row>
    <row r="1632" spans="1:20" ht="60" x14ac:dyDescent="0.2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>E1632/D1632*100</f>
        <v>155.51428571428571</v>
      </c>
      <c r="P1632" s="8">
        <f>E1632/L1632</f>
        <v>36.530201342281877</v>
      </c>
      <c r="Q1632" t="str">
        <f>LEFT(N1632,FIND("/",N1632)-1)</f>
        <v>publishing</v>
      </c>
      <c r="R1632" t="str">
        <f>RIGHT(N1632, LEN(N1632)-FIND("/",N1632))</f>
        <v>nonfiction</v>
      </c>
      <c r="S1632" s="13">
        <f>(J1632/86400)+25569+(-6/24)</f>
        <v>41246.770243055558</v>
      </c>
      <c r="T1632" s="13">
        <f>(I1632/86400)+25569+(-6/24)</f>
        <v>41288.638888888891</v>
      </c>
    </row>
    <row r="1633" spans="1:20" ht="45" x14ac:dyDescent="0.2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6">
        <f>E1633/D1633*100</f>
        <v>0</v>
      </c>
      <c r="P1633" s="8" t="e">
        <f>E1633/L1633</f>
        <v>#DIV/0!</v>
      </c>
      <c r="Q1633" t="str">
        <f>LEFT(N1633,FIND("/",N1633)-1)</f>
        <v>publishing</v>
      </c>
      <c r="R1633" t="str">
        <f>RIGHT(N1633, LEN(N1633)-FIND("/",N1633))</f>
        <v>fiction</v>
      </c>
      <c r="S1633" s="13">
        <f>(J1633/86400)+25569+(-6/24)</f>
        <v>42690.608449074076</v>
      </c>
      <c r="T1633" s="13">
        <f>(I1633/86400)+25569+(-6/24)</f>
        <v>42708</v>
      </c>
    </row>
    <row r="1634" spans="1:20" ht="45" x14ac:dyDescent="0.2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6">
        <f>E1634/D1634*100</f>
        <v>114.88571428571429</v>
      </c>
      <c r="P1634" s="8">
        <f>E1634/L1634</f>
        <v>46.218390804597703</v>
      </c>
      <c r="Q1634" t="str">
        <f>LEFT(N1634,FIND("/",N1634)-1)</f>
        <v>music</v>
      </c>
      <c r="R1634" t="str">
        <f>RIGHT(N1634, LEN(N1634)-FIND("/",N1634))</f>
        <v>rock</v>
      </c>
      <c r="S1634" s="13">
        <f>(J1634/86400)+25569+(-6/24)</f>
        <v>41882.340127314819</v>
      </c>
      <c r="T1634" s="13">
        <f>(I1634/86400)+25569+(-6/24)</f>
        <v>41912.340127314819</v>
      </c>
    </row>
    <row r="1635" spans="1:20" ht="30" x14ac:dyDescent="0.2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6">
        <f>E1635/D1635*100</f>
        <v>104.97142857142859</v>
      </c>
      <c r="P1635" s="8">
        <f>E1635/L1635</f>
        <v>59.258064516129032</v>
      </c>
      <c r="Q1635" t="str">
        <f>LEFT(N1635,FIND("/",N1635)-1)</f>
        <v>music</v>
      </c>
      <c r="R1635" t="str">
        <f>RIGHT(N1635, LEN(N1635)-FIND("/",N1635))</f>
        <v>metal</v>
      </c>
      <c r="S1635" s="13">
        <f>(J1635/86400)+25569+(-6/24)</f>
        <v>42656.555497685185</v>
      </c>
      <c r="T1635" s="13">
        <f>(I1635/86400)+25569+(-6/24)</f>
        <v>42667.625</v>
      </c>
    </row>
    <row r="1636" spans="1:20" ht="45" x14ac:dyDescent="0.2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>E1636/D1636*100</f>
        <v>18.285714285714285</v>
      </c>
      <c r="P1636" s="8">
        <f>E1636/L1636</f>
        <v>58.18181818181818</v>
      </c>
      <c r="Q1636" t="str">
        <f>LEFT(N1636,FIND("/",N1636)-1)</f>
        <v>music</v>
      </c>
      <c r="R1636" t="str">
        <f>RIGHT(N1636, LEN(N1636)-FIND("/",N1636))</f>
        <v>jazz</v>
      </c>
      <c r="S1636" s="13">
        <f>(J1636/86400)+25569+(-6/24)</f>
        <v>42025.387939814813</v>
      </c>
      <c r="T1636" s="13">
        <f>(I1636/86400)+25569+(-6/24)</f>
        <v>42063.381944444445</v>
      </c>
    </row>
    <row r="1637" spans="1:20" ht="45" x14ac:dyDescent="0.2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6">
        <f>E1637/D1637*100</f>
        <v>1.2857142857142856</v>
      </c>
      <c r="P1637" s="8">
        <f>E1637/L1637</f>
        <v>9</v>
      </c>
      <c r="Q1637" t="str">
        <f>LEFT(N1637,FIND("/",N1637)-1)</f>
        <v>music</v>
      </c>
      <c r="R1637" t="str">
        <f>RIGHT(N1637, LEN(N1637)-FIND("/",N1637))</f>
        <v>jazz</v>
      </c>
      <c r="S1637" s="13">
        <f>(J1637/86400)+25569+(-6/24)</f>
        <v>41183.917129629626</v>
      </c>
      <c r="T1637" s="13">
        <f>(I1637/86400)+25569+(-6/24)</f>
        <v>41223.958796296298</v>
      </c>
    </row>
    <row r="1638" spans="1:20" ht="45" x14ac:dyDescent="0.2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6">
        <f>E1638/D1638*100</f>
        <v>0.85714285714285721</v>
      </c>
      <c r="P1638" s="8">
        <f>E1638/L1638</f>
        <v>15</v>
      </c>
      <c r="Q1638" t="str">
        <f>LEFT(N1638,FIND("/",N1638)-1)</f>
        <v>music</v>
      </c>
      <c r="R1638" t="str">
        <f>RIGHT(N1638, LEN(N1638)-FIND("/",N1638))</f>
        <v>jazz</v>
      </c>
      <c r="S1638" s="13">
        <f>(J1638/86400)+25569+(-6/24)</f>
        <v>41193.859340277777</v>
      </c>
      <c r="T1638" s="13">
        <f>(I1638/86400)+25569+(-6/24)</f>
        <v>41253.901006944448</v>
      </c>
    </row>
    <row r="1639" spans="1:20" ht="60" x14ac:dyDescent="0.2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6">
        <f>E1639/D1639*100</f>
        <v>1.4285714285714286</v>
      </c>
      <c r="P1639" s="8">
        <f>E1639/L1639</f>
        <v>25</v>
      </c>
      <c r="Q1639" t="str">
        <f>LEFT(N1639,FIND("/",N1639)-1)</f>
        <v>music</v>
      </c>
      <c r="R1639" t="str">
        <f>RIGHT(N1639, LEN(N1639)-FIND("/",N1639))</f>
        <v>jazz</v>
      </c>
      <c r="S1639" s="13">
        <f>(J1639/86400)+25569+(-6/24)</f>
        <v>42368.083668981482</v>
      </c>
      <c r="T1639" s="13">
        <f>(I1639/86400)+25569+(-6/24)</f>
        <v>42398.083668981482</v>
      </c>
    </row>
    <row r="1640" spans="1:20" ht="45" x14ac:dyDescent="0.2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6">
        <f>E1640/D1640*100</f>
        <v>1.1428571428571428</v>
      </c>
      <c r="P1640" s="8">
        <f>E1640/L1640</f>
        <v>20</v>
      </c>
      <c r="Q1640" t="str">
        <f>LEFT(N1640,FIND("/",N1640)-1)</f>
        <v>music</v>
      </c>
      <c r="R1640" t="str">
        <f>RIGHT(N1640, LEN(N1640)-FIND("/",N1640))</f>
        <v>jazz</v>
      </c>
      <c r="S1640" s="13">
        <f>(J1640/86400)+25569+(-6/24)</f>
        <v>41551.548113425924</v>
      </c>
      <c r="T1640" s="13">
        <f>(I1640/86400)+25569+(-6/24)</f>
        <v>41581.589780092589</v>
      </c>
    </row>
    <row r="1641" spans="1:20" ht="60" x14ac:dyDescent="0.2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6">
        <f>E1641/D1641*100</f>
        <v>0</v>
      </c>
      <c r="P1641" s="8" t="e">
        <f>E1641/L1641</f>
        <v>#DIV/0!</v>
      </c>
      <c r="Q1641" t="str">
        <f>LEFT(N1641,FIND("/",N1641)-1)</f>
        <v>journalism</v>
      </c>
      <c r="R1641" t="str">
        <f>RIGHT(N1641, LEN(N1641)-FIND("/",N1641))</f>
        <v>audio</v>
      </c>
      <c r="S1641" s="13">
        <f>(J1641/86400)+25569+(-6/24)</f>
        <v>42406.742418981477</v>
      </c>
      <c r="T1641" s="13">
        <f>(I1641/86400)+25569+(-6/24)</f>
        <v>42436.742418981477</v>
      </c>
    </row>
    <row r="1642" spans="1:20" ht="60" x14ac:dyDescent="0.2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6">
        <f>E1642/D1642*100</f>
        <v>260.59999999999997</v>
      </c>
      <c r="P1642" s="8">
        <f>E1642/L1642</f>
        <v>54.616766467065865</v>
      </c>
      <c r="Q1642" t="str">
        <f>LEFT(N1642,FIND("/",N1642)-1)</f>
        <v>photography</v>
      </c>
      <c r="R1642" t="str">
        <f>RIGHT(N1642, LEN(N1642)-FIND("/",N1642))</f>
        <v>photobooks</v>
      </c>
      <c r="S1642" s="13">
        <f>(J1642/86400)+25569+(-6/24)</f>
        <v>42333.369050925925</v>
      </c>
      <c r="T1642" s="13">
        <f>(I1642/86400)+25569+(-6/24)</f>
        <v>42368.875</v>
      </c>
    </row>
    <row r="1643" spans="1:20" ht="30" x14ac:dyDescent="0.2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6">
        <f>E1643/D1643*100</f>
        <v>122.14285714285715</v>
      </c>
      <c r="P1643" s="8">
        <f>E1643/L1643</f>
        <v>85.5</v>
      </c>
      <c r="Q1643" t="str">
        <f>LEFT(N1643,FIND("/",N1643)-1)</f>
        <v>music</v>
      </c>
      <c r="R1643" t="str">
        <f>RIGHT(N1643, LEN(N1643)-FIND("/",N1643))</f>
        <v>rock</v>
      </c>
      <c r="S1643" s="13">
        <f>(J1643/86400)+25569+(-6/24)</f>
        <v>41370.042303240742</v>
      </c>
      <c r="T1643" s="13">
        <f>(I1643/86400)+25569+(-6/24)</f>
        <v>41400.042303240742</v>
      </c>
    </row>
    <row r="1644" spans="1:20" ht="45" x14ac:dyDescent="0.2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6">
        <f>E1644/D1644*100</f>
        <v>137.65714285714284</v>
      </c>
      <c r="P1644" s="8">
        <f>E1644/L1644</f>
        <v>34.170212765957444</v>
      </c>
      <c r="Q1644" t="str">
        <f>LEFT(N1644,FIND("/",N1644)-1)</f>
        <v>music</v>
      </c>
      <c r="R1644" t="str">
        <f>RIGHT(N1644, LEN(N1644)-FIND("/",N1644))</f>
        <v>rock</v>
      </c>
      <c r="S1644" s="13">
        <f>(J1644/86400)+25569+(-6/24)</f>
        <v>41543.738067129627</v>
      </c>
      <c r="T1644" s="13">
        <f>(I1644/86400)+25569+(-6/24)</f>
        <v>41571.738067129627</v>
      </c>
    </row>
    <row r="1645" spans="1:20" ht="60" x14ac:dyDescent="0.2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6">
        <f>E1645/D1645*100</f>
        <v>119.14771428571429</v>
      </c>
      <c r="P1645" s="8">
        <f>E1645/L1645</f>
        <v>63.184393939393942</v>
      </c>
      <c r="Q1645" t="str">
        <f>LEFT(N1645,FIND("/",N1645)-1)</f>
        <v>music</v>
      </c>
      <c r="R1645" t="str">
        <f>RIGHT(N1645, LEN(N1645)-FIND("/",N1645))</f>
        <v>rock</v>
      </c>
      <c r="S1645" s="13">
        <f>(J1645/86400)+25569+(-6/24)</f>
        <v>40465.405266203699</v>
      </c>
      <c r="T1645" s="13">
        <f>(I1645/86400)+25569+(-6/24)</f>
        <v>40512.405266203699</v>
      </c>
    </row>
    <row r="1646" spans="1:20" ht="30" x14ac:dyDescent="0.2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6">
        <f>E1646/D1646*100</f>
        <v>108.57142857142857</v>
      </c>
      <c r="P1646" s="8">
        <f>E1646/L1646</f>
        <v>44.186046511627907</v>
      </c>
      <c r="Q1646" t="str">
        <f>LEFT(N1646,FIND("/",N1646)-1)</f>
        <v>theater</v>
      </c>
      <c r="R1646" t="str">
        <f>RIGHT(N1646, LEN(N1646)-FIND("/",N1646))</f>
        <v>plays</v>
      </c>
      <c r="S1646" s="13">
        <f>(J1646/86400)+25569+(-6/24)</f>
        <v>42086.364942129629</v>
      </c>
      <c r="T1646" s="13">
        <f>(I1646/86400)+25569+(-6/24)</f>
        <v>42117.040972222225</v>
      </c>
    </row>
    <row r="1647" spans="1:20" ht="45" x14ac:dyDescent="0.2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>E1647/D1647*100</f>
        <v>124</v>
      </c>
      <c r="P1647" s="8">
        <f>E1647/L1647</f>
        <v>135.625</v>
      </c>
      <c r="Q1647" t="str">
        <f>LEFT(N1647,FIND("/",N1647)-1)</f>
        <v>theater</v>
      </c>
      <c r="R1647" t="str">
        <f>RIGHT(N1647, LEN(N1647)-FIND("/",N1647))</f>
        <v>plays</v>
      </c>
      <c r="S1647" s="13">
        <f>(J1647/86400)+25569+(-6/24)</f>
        <v>42169.564340277779</v>
      </c>
      <c r="T1647" s="13">
        <f>(I1647/86400)+25569+(-6/24)</f>
        <v>42199.564340277779</v>
      </c>
    </row>
    <row r="1648" spans="1:20" ht="30" x14ac:dyDescent="0.2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6">
        <f>E1648/D1648*100</f>
        <v>130.26085714285716</v>
      </c>
      <c r="P1648" s="8">
        <f>E1648/L1648</f>
        <v>42.214166666666671</v>
      </c>
      <c r="Q1648" t="str">
        <f>LEFT(N1648,FIND("/",N1648)-1)</f>
        <v>theater</v>
      </c>
      <c r="R1648" t="str">
        <f>RIGHT(N1648, LEN(N1648)-FIND("/",N1648))</f>
        <v>plays</v>
      </c>
      <c r="S1648" s="13">
        <f>(J1648/86400)+25569+(-6/24)</f>
        <v>42566.191203703704</v>
      </c>
      <c r="T1648" s="13">
        <f>(I1648/86400)+25569+(-6/24)</f>
        <v>42582.208333333328</v>
      </c>
    </row>
    <row r="1649" spans="1:20" ht="45" x14ac:dyDescent="0.2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6">
        <f>E1649/D1649*100</f>
        <v>124.08571428571429</v>
      </c>
      <c r="P1649" s="8">
        <f>E1649/L1649</f>
        <v>68.936507936507937</v>
      </c>
      <c r="Q1649" t="str">
        <f>LEFT(N1649,FIND("/",N1649)-1)</f>
        <v>music</v>
      </c>
      <c r="R1649" t="str">
        <f>RIGHT(N1649, LEN(N1649)-FIND("/",N1649))</f>
        <v>rock</v>
      </c>
      <c r="S1649" s="13">
        <f>(J1649/86400)+25569+(-6/24)</f>
        <v>42160.485208333332</v>
      </c>
      <c r="T1649" s="13">
        <f>(I1649/86400)+25569+(-6/24)</f>
        <v>42190.485208333332</v>
      </c>
    </row>
    <row r="1650" spans="1:20" ht="30" x14ac:dyDescent="0.2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6">
        <f>E1650/D1650*100</f>
        <v>111.88571428571427</v>
      </c>
      <c r="P1650" s="8">
        <f>E1650/L1650</f>
        <v>47.756097560975611</v>
      </c>
      <c r="Q1650" t="str">
        <f>LEFT(N1650,FIND("/",N1650)-1)</f>
        <v>music</v>
      </c>
      <c r="R1650" t="str">
        <f>RIGHT(N1650, LEN(N1650)-FIND("/",N1650))</f>
        <v>rock</v>
      </c>
      <c r="S1650" s="13">
        <f>(J1650/86400)+25569+(-6/24)</f>
        <v>42719.65834490741</v>
      </c>
      <c r="T1650" s="13">
        <f>(I1650/86400)+25569+(-6/24)</f>
        <v>42749.65834490741</v>
      </c>
    </row>
    <row r="1651" spans="1:20" ht="60" x14ac:dyDescent="0.2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6">
        <f>E1651/D1651*100</f>
        <v>558.7714285714286</v>
      </c>
      <c r="P1651" s="8">
        <f>E1651/L1651</f>
        <v>58.379104477611939</v>
      </c>
      <c r="Q1651" t="str">
        <f>LEFT(N1651,FIND("/",N1651)-1)</f>
        <v>photography</v>
      </c>
      <c r="R1651" t="str">
        <f>RIGHT(N1651, LEN(N1651)-FIND("/",N1651))</f>
        <v>photobooks</v>
      </c>
      <c r="S1651" s="13">
        <f>(J1651/86400)+25569+(-6/24)</f>
        <v>42741.434479166666</v>
      </c>
      <c r="T1651" s="13">
        <f>(I1651/86400)+25569+(-6/24)</f>
        <v>42771.434479166666</v>
      </c>
    </row>
    <row r="1652" spans="1:20" ht="45" x14ac:dyDescent="0.2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6">
        <f>E1652/D1652*100</f>
        <v>110.44428571428573</v>
      </c>
      <c r="P1652" s="8">
        <f>E1652/L1652</f>
        <v>55.222142857142863</v>
      </c>
      <c r="Q1652" t="str">
        <f>LEFT(N1652,FIND("/",N1652)-1)</f>
        <v>photography</v>
      </c>
      <c r="R1652" t="str">
        <f>RIGHT(N1652, LEN(N1652)-FIND("/",N1652))</f>
        <v>photobooks</v>
      </c>
      <c r="S1652" s="13">
        <f>(J1652/86400)+25569+(-6/24)</f>
        <v>42780.350532407407</v>
      </c>
      <c r="T1652" s="13">
        <f>(I1652/86400)+25569+(-6/24)</f>
        <v>42808.308865740742</v>
      </c>
    </row>
    <row r="1653" spans="1:20" ht="60" x14ac:dyDescent="0.2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6">
        <f>E1653/D1653*100</f>
        <v>0</v>
      </c>
      <c r="P1653" s="8" t="e">
        <f>E1653/L1653</f>
        <v>#DIV/0!</v>
      </c>
      <c r="Q1653" t="str">
        <f>LEFT(N1653,FIND("/",N1653)-1)</f>
        <v>photography</v>
      </c>
      <c r="R1653" t="str">
        <f>RIGHT(N1653, LEN(N1653)-FIND("/",N1653))</f>
        <v>nature</v>
      </c>
      <c r="S1653" s="13">
        <f>(J1653/86400)+25569+(-6/24)</f>
        <v>42121.574525462958</v>
      </c>
      <c r="T1653" s="13">
        <f>(I1653/86400)+25569+(-6/24)</f>
        <v>42151.574525462958</v>
      </c>
    </row>
    <row r="1654" spans="1:20" ht="60" x14ac:dyDescent="0.2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6">
        <f>E1654/D1654*100</f>
        <v>119.45714285714286</v>
      </c>
      <c r="P1654" s="8">
        <f>E1654/L1654</f>
        <v>44.956989247311824</v>
      </c>
      <c r="Q1654" t="str">
        <f>LEFT(N1654,FIND("/",N1654)-1)</f>
        <v>music</v>
      </c>
      <c r="R1654" t="str">
        <f>RIGHT(N1654, LEN(N1654)-FIND("/",N1654))</f>
        <v>pop</v>
      </c>
      <c r="S1654" s="13">
        <f>(J1654/86400)+25569+(-6/24)</f>
        <v>40564.399456018517</v>
      </c>
      <c r="T1654" s="13">
        <f>(I1654/86400)+25569+(-6/24)</f>
        <v>40595.875</v>
      </c>
    </row>
    <row r="1655" spans="1:20" ht="45" x14ac:dyDescent="0.2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6">
        <f>E1655/D1655*100</f>
        <v>21.714285714285715</v>
      </c>
      <c r="P1655" s="8">
        <f>E1655/L1655</f>
        <v>76</v>
      </c>
      <c r="Q1655" t="str">
        <f>LEFT(N1655,FIND("/",N1655)-1)</f>
        <v>music</v>
      </c>
      <c r="R1655" t="str">
        <f>RIGHT(N1655, LEN(N1655)-FIND("/",N1655))</f>
        <v>faith</v>
      </c>
      <c r="S1655" s="13">
        <f>(J1655/86400)+25569+(-6/24)</f>
        <v>42808.531689814816</v>
      </c>
      <c r="T1655" s="13">
        <f>(I1655/86400)+25569+(-6/24)</f>
        <v>42832.531689814816</v>
      </c>
    </row>
    <row r="1656" spans="1:20" ht="45" x14ac:dyDescent="0.2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6">
        <f>E1656/D1656*100</f>
        <v>48.485714285714288</v>
      </c>
      <c r="P1656" s="8">
        <f>E1656/L1656</f>
        <v>94.277777777777771</v>
      </c>
      <c r="Q1656" t="str">
        <f>LEFT(N1656,FIND("/",N1656)-1)</f>
        <v>photography</v>
      </c>
      <c r="R1656" t="str">
        <f>RIGHT(N1656, LEN(N1656)-FIND("/",N1656))</f>
        <v>photobooks</v>
      </c>
      <c r="S1656" s="13">
        <f>(J1656/86400)+25569+(-6/24)</f>
        <v>42159.22256944445</v>
      </c>
      <c r="T1656" s="13">
        <f>(I1656/86400)+25569+(-6/24)</f>
        <v>42182.665972222225</v>
      </c>
    </row>
    <row r="1657" spans="1:20" ht="45" x14ac:dyDescent="0.2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6">
        <f>E1657/D1657*100</f>
        <v>10.857142857142858</v>
      </c>
      <c r="P1657" s="8">
        <f>E1657/L1657</f>
        <v>42.222222222222221</v>
      </c>
      <c r="Q1657" t="str">
        <f>LEFT(N1657,FIND("/",N1657)-1)</f>
        <v>photography</v>
      </c>
      <c r="R1657" t="str">
        <f>RIGHT(N1657, LEN(N1657)-FIND("/",N1657))</f>
        <v>photobooks</v>
      </c>
      <c r="S1657" s="13">
        <f>(J1657/86400)+25569+(-6/24)</f>
        <v>42029.657858796301</v>
      </c>
      <c r="T1657" s="13">
        <f>(I1657/86400)+25569+(-6/24)</f>
        <v>42064.657858796301</v>
      </c>
    </row>
    <row r="1658" spans="1:20" ht="45" x14ac:dyDescent="0.2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6">
        <f>E1658/D1658*100</f>
        <v>10.314285714285715</v>
      </c>
      <c r="P1658" s="8">
        <f>E1658/L1658</f>
        <v>32.81818181818182</v>
      </c>
      <c r="Q1658" t="str">
        <f>LEFT(N1658,FIND("/",N1658)-1)</f>
        <v>games</v>
      </c>
      <c r="R1658" t="str">
        <f>RIGHT(N1658, LEN(N1658)-FIND("/",N1658))</f>
        <v>mobile games</v>
      </c>
      <c r="S1658" s="13">
        <f>(J1658/86400)+25569+(-6/24)</f>
        <v>42371.105729166666</v>
      </c>
      <c r="T1658" s="13">
        <f>(I1658/86400)+25569+(-6/24)</f>
        <v>42399.928472222222</v>
      </c>
    </row>
    <row r="1659" spans="1:20" ht="60" x14ac:dyDescent="0.2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6">
        <f>E1659/D1659*100</f>
        <v>114.57142857142857</v>
      </c>
      <c r="P1659" s="8">
        <f>E1659/L1659</f>
        <v>72.909090909090907</v>
      </c>
      <c r="Q1659" t="str">
        <f>LEFT(N1659,FIND("/",N1659)-1)</f>
        <v>music</v>
      </c>
      <c r="R1659" t="str">
        <f>RIGHT(N1659, LEN(N1659)-FIND("/",N1659))</f>
        <v>indie rock</v>
      </c>
      <c r="S1659" s="13">
        <f>(J1659/86400)+25569+(-6/24)</f>
        <v>41003.90688657407</v>
      </c>
      <c r="T1659" s="13">
        <f>(I1659/86400)+25569+(-6/24)</f>
        <v>41044.957638888889</v>
      </c>
    </row>
    <row r="1660" spans="1:20" ht="60" x14ac:dyDescent="0.2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6">
        <f>E1660/D1660*100</f>
        <v>120.54285714285714</v>
      </c>
      <c r="P1660" s="8">
        <f>E1660/L1660</f>
        <v>58.597222222222221</v>
      </c>
      <c r="Q1660" t="str">
        <f>LEFT(N1660,FIND("/",N1660)-1)</f>
        <v>music</v>
      </c>
      <c r="R1660" t="str">
        <f>RIGHT(N1660, LEN(N1660)-FIND("/",N1660))</f>
        <v>indie rock</v>
      </c>
      <c r="S1660" s="13">
        <f>(J1660/86400)+25569+(-6/24)</f>
        <v>40938.77002314815</v>
      </c>
      <c r="T1660" s="13">
        <f>(I1660/86400)+25569+(-6/24)</f>
        <v>40972.875</v>
      </c>
    </row>
    <row r="1661" spans="1:20" ht="45" x14ac:dyDescent="0.2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6">
        <f>E1661/D1661*100</f>
        <v>101.14285714285714</v>
      </c>
      <c r="P1661" s="8">
        <f>E1661/L1661</f>
        <v>51.304347826086953</v>
      </c>
      <c r="Q1661" t="str">
        <f>LEFT(N1661,FIND("/",N1661)-1)</f>
        <v>music</v>
      </c>
      <c r="R1661" t="str">
        <f>RIGHT(N1661, LEN(N1661)-FIND("/",N1661))</f>
        <v>electronic music</v>
      </c>
      <c r="S1661" s="13">
        <f>(J1661/86400)+25569+(-6/24)</f>
        <v>41451.810601851852</v>
      </c>
      <c r="T1661" s="13">
        <f>(I1661/86400)+25569+(-6/24)</f>
        <v>41481.810601851852</v>
      </c>
    </row>
    <row r="1662" spans="1:20" ht="45" x14ac:dyDescent="0.2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6">
        <f>E1662/D1662*100</f>
        <v>168.77142857142857</v>
      </c>
      <c r="P1662" s="8">
        <f>E1662/L1662</f>
        <v>32.81666666666667</v>
      </c>
      <c r="Q1662" t="str">
        <f>LEFT(N1662,FIND("/",N1662)-1)</f>
        <v>games</v>
      </c>
      <c r="R1662" t="str">
        <f>RIGHT(N1662, LEN(N1662)-FIND("/",N1662))</f>
        <v>tabletop games</v>
      </c>
      <c r="S1662" s="13">
        <f>(J1662/86400)+25569+(-6/24)</f>
        <v>41336.453298611115</v>
      </c>
      <c r="T1662" s="13">
        <f>(I1662/86400)+25569+(-6/24)</f>
        <v>41366.411631944444</v>
      </c>
    </row>
    <row r="1663" spans="1:20" ht="45" x14ac:dyDescent="0.2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>E1663/D1663*100</f>
        <v>106.75857142857143</v>
      </c>
      <c r="P1663" s="8">
        <f>E1663/L1663</f>
        <v>51.185616438356163</v>
      </c>
      <c r="Q1663" t="str">
        <f>LEFT(N1663,FIND("/",N1663)-1)</f>
        <v>music</v>
      </c>
      <c r="R1663" t="str">
        <f>RIGHT(N1663, LEN(N1663)-FIND("/",N1663))</f>
        <v>indie rock</v>
      </c>
      <c r="S1663" s="13">
        <f>(J1663/86400)+25569+(-6/24)</f>
        <v>40947.91815972222</v>
      </c>
      <c r="T1663" s="13">
        <f>(I1663/86400)+25569+(-6/24)</f>
        <v>40977.91815972222</v>
      </c>
    </row>
    <row r="1664" spans="1:20" ht="60" x14ac:dyDescent="0.2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6">
        <f>E1664/D1664*100</f>
        <v>2.8571428571428574E-2</v>
      </c>
      <c r="P1664" s="8">
        <f>E1664/L1664</f>
        <v>1</v>
      </c>
      <c r="Q1664" t="str">
        <f>LEFT(N1664,FIND("/",N1664)-1)</f>
        <v>food</v>
      </c>
      <c r="R1664" t="str">
        <f>RIGHT(N1664, LEN(N1664)-FIND("/",N1664))</f>
        <v>food trucks</v>
      </c>
      <c r="S1664" s="13">
        <f>(J1664/86400)+25569+(-6/24)</f>
        <v>42502.663761574076</v>
      </c>
      <c r="T1664" s="13">
        <f>(I1664/86400)+25569+(-6/24)</f>
        <v>42517.669444444444</v>
      </c>
    </row>
    <row r="1665" spans="1:20" ht="60" x14ac:dyDescent="0.2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6">
        <f>E1665/D1665*100</f>
        <v>119.31742857142855</v>
      </c>
      <c r="P1665" s="8">
        <f>E1665/L1665</f>
        <v>46.401222222222216</v>
      </c>
      <c r="Q1665" t="str">
        <f>LEFT(N1665,FIND("/",N1665)-1)</f>
        <v>music</v>
      </c>
      <c r="R1665" t="str">
        <f>RIGHT(N1665, LEN(N1665)-FIND("/",N1665))</f>
        <v>indie rock</v>
      </c>
      <c r="S1665" s="13">
        <f>(J1665/86400)+25569+(-6/24)</f>
        <v>40771.666701388887</v>
      </c>
      <c r="T1665" s="13">
        <f>(I1665/86400)+25569+(-6/24)</f>
        <v>40801.666701388887</v>
      </c>
    </row>
    <row r="1666" spans="1:20" ht="60" x14ac:dyDescent="0.2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6">
        <f>E1666/D1666*100</f>
        <v>133.67142857142858</v>
      </c>
      <c r="P1666" s="8">
        <f>E1666/L1666</f>
        <v>62.38</v>
      </c>
      <c r="Q1666" t="str">
        <f>LEFT(N1666,FIND("/",N1666)-1)</f>
        <v>music</v>
      </c>
      <c r="R1666" t="str">
        <f>RIGHT(N1666, LEN(N1666)-FIND("/",N1666))</f>
        <v>indie rock</v>
      </c>
      <c r="S1666" s="13">
        <f>(J1666/86400)+25569+(-6/24)</f>
        <v>41373.440266203703</v>
      </c>
      <c r="T1666" s="13">
        <f>(I1666/86400)+25569+(-6/24)</f>
        <v>41403.440266203703</v>
      </c>
    </row>
    <row r="1667" spans="1:20" ht="60" x14ac:dyDescent="0.2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6">
        <f>E1667/D1667*100</f>
        <v>107.02857142857142</v>
      </c>
      <c r="P1667" s="8">
        <f>E1667/L1667</f>
        <v>59.460317460317462</v>
      </c>
      <c r="Q1667" t="str">
        <f>LEFT(N1667,FIND("/",N1667)-1)</f>
        <v>music</v>
      </c>
      <c r="R1667" t="str">
        <f>RIGHT(N1667, LEN(N1667)-FIND("/",N1667))</f>
        <v>classical music</v>
      </c>
      <c r="S1667" s="13">
        <f>(J1667/86400)+25569+(-6/24)</f>
        <v>41483.199282407411</v>
      </c>
      <c r="T1667" s="13">
        <f>(I1667/86400)+25569+(-6/24)</f>
        <v>41543.199282407411</v>
      </c>
    </row>
    <row r="1668" spans="1:20" ht="45" x14ac:dyDescent="0.2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6">
        <f>E1668/D1668*100</f>
        <v>111.71428571428572</v>
      </c>
      <c r="P1668" s="8">
        <f>E1668/L1668</f>
        <v>60.153846153846153</v>
      </c>
      <c r="Q1668" t="str">
        <f>LEFT(N1668,FIND("/",N1668)-1)</f>
        <v>music</v>
      </c>
      <c r="R1668" t="str">
        <f>RIGHT(N1668, LEN(N1668)-FIND("/",N1668))</f>
        <v>classical music</v>
      </c>
      <c r="S1668" s="13">
        <f>(J1668/86400)+25569+(-6/24)</f>
        <v>41524.608553240745</v>
      </c>
      <c r="T1668" s="13">
        <f>(I1668/86400)+25569+(-6/24)</f>
        <v>41551.958333333336</v>
      </c>
    </row>
    <row r="1669" spans="1:20" ht="60" x14ac:dyDescent="0.2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6">
        <f>E1669/D1669*100</f>
        <v>123.14285714285715</v>
      </c>
      <c r="P1669" s="8">
        <f>E1669/L1669</f>
        <v>93.695652173913047</v>
      </c>
      <c r="Q1669" t="str">
        <f>LEFT(N1669,FIND("/",N1669)-1)</f>
        <v>technology</v>
      </c>
      <c r="R1669" t="str">
        <f>RIGHT(N1669, LEN(N1669)-FIND("/",N1669))</f>
        <v>makerspaces</v>
      </c>
      <c r="S1669" s="13">
        <f>(J1669/86400)+25569+(-6/24)</f>
        <v>42083.645532407405</v>
      </c>
      <c r="T1669" s="13">
        <f>(I1669/86400)+25569+(-6/24)</f>
        <v>42128.645532407405</v>
      </c>
    </row>
    <row r="1670" spans="1:20" ht="45" x14ac:dyDescent="0.2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6">
        <f>E1670/D1670*100</f>
        <v>0.7142857142857143</v>
      </c>
      <c r="P1670" s="8">
        <f>E1670/L1670</f>
        <v>25</v>
      </c>
      <c r="Q1670" t="str">
        <f>LEFT(N1670,FIND("/",N1670)-1)</f>
        <v>food</v>
      </c>
      <c r="R1670" t="str">
        <f>RIGHT(N1670, LEN(N1670)-FIND("/",N1670))</f>
        <v>food trucks</v>
      </c>
      <c r="S1670" s="13">
        <f>(J1670/86400)+25569+(-6/24)</f>
        <v>42058.084027777775</v>
      </c>
      <c r="T1670" s="13">
        <f>(I1670/86400)+25569+(-6/24)</f>
        <v>42088.042361111111</v>
      </c>
    </row>
    <row r="1671" spans="1:20" ht="60" x14ac:dyDescent="0.2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>E1671/D1671*100</f>
        <v>111.42857142857143</v>
      </c>
      <c r="P1671" s="8">
        <f>E1671/L1671</f>
        <v>125.80645161290323</v>
      </c>
      <c r="Q1671" t="str">
        <f>LEFT(N1671,FIND("/",N1671)-1)</f>
        <v>theater</v>
      </c>
      <c r="R1671" t="str">
        <f>RIGHT(N1671, LEN(N1671)-FIND("/",N1671))</f>
        <v>plays</v>
      </c>
      <c r="S1671" s="13">
        <f>(J1671/86400)+25569+(-6/24)</f>
        <v>41852.990208333329</v>
      </c>
      <c r="T1671" s="13">
        <f>(I1671/86400)+25569+(-6/24)</f>
        <v>41875.957638888889</v>
      </c>
    </row>
    <row r="1672" spans="1:20" ht="45" x14ac:dyDescent="0.2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6">
        <f>E1672/D1672*100</f>
        <v>17.771428571428572</v>
      </c>
      <c r="P1672" s="8">
        <f>E1672/L1672</f>
        <v>36.588235294117645</v>
      </c>
      <c r="Q1672" t="str">
        <f>LEFT(N1672,FIND("/",N1672)-1)</f>
        <v>theater</v>
      </c>
      <c r="R1672" t="str">
        <f>RIGHT(N1672, LEN(N1672)-FIND("/",N1672))</f>
        <v>plays</v>
      </c>
      <c r="S1672" s="13">
        <f>(J1672/86400)+25569+(-6/24)</f>
        <v>42605.806863425925</v>
      </c>
      <c r="T1672" s="13">
        <f>(I1672/86400)+25569+(-6/24)</f>
        <v>42619.806863425925</v>
      </c>
    </row>
    <row r="1673" spans="1:20" ht="45" x14ac:dyDescent="0.2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6">
        <f>E1673/D1673*100</f>
        <v>100.88571428571429</v>
      </c>
      <c r="P1673" s="8">
        <f>E1673/L1673</f>
        <v>90.538461538461533</v>
      </c>
      <c r="Q1673" t="str">
        <f>LEFT(N1673,FIND("/",N1673)-1)</f>
        <v>theater</v>
      </c>
      <c r="R1673" t="str">
        <f>RIGHT(N1673, LEN(N1673)-FIND("/",N1673))</f>
        <v>musical</v>
      </c>
      <c r="S1673" s="13">
        <f>(J1673/86400)+25569+(-6/24)</f>
        <v>42553.333425925928</v>
      </c>
      <c r="T1673" s="13">
        <f>(I1673/86400)+25569+(-6/24)</f>
        <v>42611.458333333328</v>
      </c>
    </row>
    <row r="1674" spans="1:20" ht="30" x14ac:dyDescent="0.2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6">
        <f>E1674/D1674*100</f>
        <v>106</v>
      </c>
      <c r="P1674" s="8">
        <f>E1674/L1674</f>
        <v>78.936170212765958</v>
      </c>
      <c r="Q1674" t="str">
        <f>LEFT(N1674,FIND("/",N1674)-1)</f>
        <v>theater</v>
      </c>
      <c r="R1674" t="str">
        <f>RIGHT(N1674, LEN(N1674)-FIND("/",N1674))</f>
        <v>plays</v>
      </c>
      <c r="S1674" s="13">
        <f>(J1674/86400)+25569+(-6/24)</f>
        <v>42585.273842592593</v>
      </c>
      <c r="T1674" s="13">
        <f>(I1674/86400)+25569+(-6/24)</f>
        <v>42598.915972222225</v>
      </c>
    </row>
    <row r="1675" spans="1:20" ht="60" x14ac:dyDescent="0.2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6">
        <f>E1675/D1675*100</f>
        <v>23.62857142857143</v>
      </c>
      <c r="P1675" s="8">
        <f>E1675/L1675</f>
        <v>23.62857142857143</v>
      </c>
      <c r="Q1675" t="str">
        <f>LEFT(N1675,FIND("/",N1675)-1)</f>
        <v>theater</v>
      </c>
      <c r="R1675" t="str">
        <f>RIGHT(N1675, LEN(N1675)-FIND("/",N1675))</f>
        <v>spaces</v>
      </c>
      <c r="S1675" s="13">
        <f>(J1675/86400)+25569+(-6/24)</f>
        <v>42744.166030092594</v>
      </c>
      <c r="T1675" s="13">
        <f>(I1675/86400)+25569+(-6/24)</f>
        <v>42774.166030092594</v>
      </c>
    </row>
    <row r="1676" spans="1:20" ht="60" x14ac:dyDescent="0.2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6">
        <f>E1676/D1676*100</f>
        <v>101</v>
      </c>
      <c r="P1676" s="8">
        <f>E1676/L1676</f>
        <v>33.990384615384613</v>
      </c>
      <c r="Q1676" t="str">
        <f>LEFT(N1676,FIND("/",N1676)-1)</f>
        <v>theater</v>
      </c>
      <c r="R1676" t="str">
        <f>RIGHT(N1676, LEN(N1676)-FIND("/",N1676))</f>
        <v>plays</v>
      </c>
      <c r="S1676" s="13">
        <f>(J1676/86400)+25569+(-6/24)</f>
        <v>40478.013923611114</v>
      </c>
      <c r="T1676" s="13">
        <f>(I1676/86400)+25569+(-6/24)</f>
        <v>40567.916666666664</v>
      </c>
    </row>
    <row r="1677" spans="1:20" ht="45" x14ac:dyDescent="0.2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6">
        <f>E1677/D1677*100</f>
        <v>100.4</v>
      </c>
      <c r="P1677" s="8">
        <f>E1677/L1677</f>
        <v>103.35294117647059</v>
      </c>
      <c r="Q1677" t="str">
        <f>LEFT(N1677,FIND("/",N1677)-1)</f>
        <v>theater</v>
      </c>
      <c r="R1677" t="str">
        <f>RIGHT(N1677, LEN(N1677)-FIND("/",N1677))</f>
        <v>plays</v>
      </c>
      <c r="S1677" s="13">
        <f>(J1677/86400)+25569+(-6/24)</f>
        <v>41862.58997685185</v>
      </c>
      <c r="T1677" s="13">
        <f>(I1677/86400)+25569+(-6/24)</f>
        <v>41892.58997685185</v>
      </c>
    </row>
    <row r="1678" spans="1:20" ht="60" x14ac:dyDescent="0.2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6">
        <f>E1678/D1678*100</f>
        <v>59.142857142857139</v>
      </c>
      <c r="P1678" s="8">
        <f>E1678/L1678</f>
        <v>53.07692307692308</v>
      </c>
      <c r="Q1678" t="str">
        <f>LEFT(N1678,FIND("/",N1678)-1)</f>
        <v>theater</v>
      </c>
      <c r="R1678" t="str">
        <f>RIGHT(N1678, LEN(N1678)-FIND("/",N1678))</f>
        <v>musical</v>
      </c>
      <c r="S1678" s="13">
        <f>(J1678/86400)+25569+(-6/24)</f>
        <v>42017.344236111108</v>
      </c>
      <c r="T1678" s="13">
        <f>(I1678/86400)+25569+(-6/24)</f>
        <v>42047.344236111108</v>
      </c>
    </row>
    <row r="1679" spans="1:20" ht="45" x14ac:dyDescent="0.2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6">
        <f>E1679/D1679*100</f>
        <v>122.28571428571429</v>
      </c>
      <c r="P1679" s="8">
        <f>E1679/L1679</f>
        <v>75.087719298245617</v>
      </c>
      <c r="Q1679" t="str">
        <f>LEFT(N1679,FIND("/",N1679)-1)</f>
        <v>theater</v>
      </c>
      <c r="R1679" t="str">
        <f>RIGHT(N1679, LEN(N1679)-FIND("/",N1679))</f>
        <v>plays</v>
      </c>
      <c r="S1679" s="13">
        <f>(J1679/86400)+25569+(-6/24)</f>
        <v>42452.626909722225</v>
      </c>
      <c r="T1679" s="13">
        <f>(I1679/86400)+25569+(-6/24)</f>
        <v>42473.626909722225</v>
      </c>
    </row>
    <row r="1680" spans="1:20" ht="60" x14ac:dyDescent="0.2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6">
        <f>E1680/D1680*100</f>
        <v>104.57142857142858</v>
      </c>
      <c r="P1680" s="8">
        <f>E1680/L1680</f>
        <v>32.972972972972975</v>
      </c>
      <c r="Q1680" t="str">
        <f>LEFT(N1680,FIND("/",N1680)-1)</f>
        <v>theater</v>
      </c>
      <c r="R1680" t="str">
        <f>RIGHT(N1680, LEN(N1680)-FIND("/",N1680))</f>
        <v>plays</v>
      </c>
      <c r="S1680" s="13">
        <f>(J1680/86400)+25569+(-6/24)</f>
        <v>42148.426851851851</v>
      </c>
      <c r="T1680" s="13">
        <f>(I1680/86400)+25569+(-6/24)</f>
        <v>42170.426851851851</v>
      </c>
    </row>
    <row r="1681" spans="1:20" ht="60" x14ac:dyDescent="0.2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6">
        <f>E1681/D1681*100</f>
        <v>104.42857142857143</v>
      </c>
      <c r="P1681" s="8">
        <f>E1681/L1681</f>
        <v>71.666666666666671</v>
      </c>
      <c r="Q1681" t="str">
        <f>LEFT(N1681,FIND("/",N1681)-1)</f>
        <v>theater</v>
      </c>
      <c r="R1681" t="str">
        <f>RIGHT(N1681, LEN(N1681)-FIND("/",N1681))</f>
        <v>plays</v>
      </c>
      <c r="S1681" s="13">
        <f>(J1681/86400)+25569+(-6/24)</f>
        <v>42302.451516203699</v>
      </c>
      <c r="T1681" s="13">
        <f>(I1681/86400)+25569+(-6/24)</f>
        <v>42337.708333333328</v>
      </c>
    </row>
    <row r="1682" spans="1:20" ht="45" x14ac:dyDescent="0.2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6">
        <f>E1682/D1682*100</f>
        <v>106.57142857142856</v>
      </c>
      <c r="P1682" s="8">
        <f>E1682/L1682</f>
        <v>71.730769230769226</v>
      </c>
      <c r="Q1682" t="str">
        <f>LEFT(N1682,FIND("/",N1682)-1)</f>
        <v>theater</v>
      </c>
      <c r="R1682" t="str">
        <f>RIGHT(N1682, LEN(N1682)-FIND("/",N1682))</f>
        <v>plays</v>
      </c>
      <c r="S1682" s="13">
        <f>(J1682/86400)+25569+(-6/24)</f>
        <v>42275.481666666667</v>
      </c>
      <c r="T1682" s="13">
        <f>(I1682/86400)+25569+(-6/24)</f>
        <v>42305.481666666667</v>
      </c>
    </row>
    <row r="1683" spans="1:20" ht="60" x14ac:dyDescent="0.2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6">
        <f>E1683/D1683*100</f>
        <v>100.74285714285713</v>
      </c>
      <c r="P1683" s="8">
        <f>E1683/L1683</f>
        <v>76.652173913043484</v>
      </c>
      <c r="Q1683" t="str">
        <f>LEFT(N1683,FIND("/",N1683)-1)</f>
        <v>theater</v>
      </c>
      <c r="R1683" t="str">
        <f>RIGHT(N1683, LEN(N1683)-FIND("/",N1683))</f>
        <v>plays</v>
      </c>
      <c r="S1683" s="13">
        <f>(J1683/86400)+25569+(-6/24)</f>
        <v>42559.181203703702</v>
      </c>
      <c r="T1683" s="13">
        <f>(I1683/86400)+25569+(-6/24)</f>
        <v>42583.707638888889</v>
      </c>
    </row>
    <row r="1684" spans="1:20" ht="45" x14ac:dyDescent="0.2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6">
        <f>E1684/D1684*100</f>
        <v>127.14285714285714</v>
      </c>
      <c r="P1684" s="8">
        <f>E1684/L1684</f>
        <v>72.950819672131146</v>
      </c>
      <c r="Q1684" t="str">
        <f>LEFT(N1684,FIND("/",N1684)-1)</f>
        <v>theater</v>
      </c>
      <c r="R1684" t="str">
        <f>RIGHT(N1684, LEN(N1684)-FIND("/",N1684))</f>
        <v>plays</v>
      </c>
      <c r="S1684" s="13">
        <f>(J1684/86400)+25569+(-6/24)</f>
        <v>42419.769097222219</v>
      </c>
      <c r="T1684" s="13">
        <f>(I1684/86400)+25569+(-6/24)</f>
        <v>42479.727430555555</v>
      </c>
    </row>
    <row r="1685" spans="1:20" ht="30" x14ac:dyDescent="0.2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6">
        <f>E1685/D1685*100</f>
        <v>36.457142857142856</v>
      </c>
      <c r="P1685" s="8">
        <f>E1685/L1685</f>
        <v>127.6</v>
      </c>
      <c r="Q1685" t="str">
        <f>LEFT(N1685,FIND("/",N1685)-1)</f>
        <v>theater</v>
      </c>
      <c r="R1685" t="str">
        <f>RIGHT(N1685, LEN(N1685)-FIND("/",N1685))</f>
        <v>musical</v>
      </c>
      <c r="S1685" s="13">
        <f>(J1685/86400)+25569+(-6/24)</f>
        <v>42450.63282407407</v>
      </c>
      <c r="T1685" s="13">
        <f>(I1685/86400)+25569+(-6/24)</f>
        <v>42480.63282407407</v>
      </c>
    </row>
    <row r="1686" spans="1:20" ht="60" x14ac:dyDescent="0.2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6">
        <f>E1686/D1686*100</f>
        <v>100.85714285714286</v>
      </c>
      <c r="P1686" s="8">
        <f>E1686/L1686</f>
        <v>88.25</v>
      </c>
      <c r="Q1686" t="str">
        <f>LEFT(N1686,FIND("/",N1686)-1)</f>
        <v>theater</v>
      </c>
      <c r="R1686" t="str">
        <f>RIGHT(N1686, LEN(N1686)-FIND("/",N1686))</f>
        <v>plays</v>
      </c>
      <c r="S1686" s="13">
        <f>(J1686/86400)+25569+(-6/24)</f>
        <v>41820.37809027778</v>
      </c>
      <c r="T1686" s="13">
        <f>(I1686/86400)+25569+(-6/24)</f>
        <v>41840.915972222225</v>
      </c>
    </row>
    <row r="1687" spans="1:20" ht="45" x14ac:dyDescent="0.2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6">
        <f>E1687/D1687*100</f>
        <v>110.85714285714286</v>
      </c>
      <c r="P1687" s="8">
        <f>E1687/L1687</f>
        <v>58.787878787878789</v>
      </c>
      <c r="Q1687" t="str">
        <f>LEFT(N1687,FIND("/",N1687)-1)</f>
        <v>theater</v>
      </c>
      <c r="R1687" t="str">
        <f>RIGHT(N1687, LEN(N1687)-FIND("/",N1687))</f>
        <v>plays</v>
      </c>
      <c r="S1687" s="13">
        <f>(J1687/86400)+25569+(-6/24)</f>
        <v>42632.866851851853</v>
      </c>
      <c r="T1687" s="13">
        <f>(I1687/86400)+25569+(-6/24)</f>
        <v>42662.866851851853</v>
      </c>
    </row>
    <row r="1688" spans="1:20" ht="60" x14ac:dyDescent="0.2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6">
        <f>E1688/D1688*100</f>
        <v>107.42857142857143</v>
      </c>
      <c r="P1688" s="8">
        <f>E1688/L1688</f>
        <v>62.666666666666664</v>
      </c>
      <c r="Q1688" t="str">
        <f>LEFT(N1688,FIND("/",N1688)-1)</f>
        <v>theater</v>
      </c>
      <c r="R1688" t="str">
        <f>RIGHT(N1688, LEN(N1688)-FIND("/",N1688))</f>
        <v>plays</v>
      </c>
      <c r="S1688" s="13">
        <f>(J1688/86400)+25569+(-6/24)</f>
        <v>42489.883877314816</v>
      </c>
      <c r="T1688" s="13">
        <f>(I1688/86400)+25569+(-6/24)</f>
        <v>42526.833333333328</v>
      </c>
    </row>
    <row r="1689" spans="1:20" ht="60" x14ac:dyDescent="0.2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6">
        <f>E1689/D1689*100</f>
        <v>102.57142857142858</v>
      </c>
      <c r="P1689" s="8">
        <f>E1689/L1689</f>
        <v>132.96296296296296</v>
      </c>
      <c r="Q1689" t="str">
        <f>LEFT(N1689,FIND("/",N1689)-1)</f>
        <v>theater</v>
      </c>
      <c r="R1689" t="str">
        <f>RIGHT(N1689, LEN(N1689)-FIND("/",N1689))</f>
        <v>plays</v>
      </c>
      <c r="S1689" s="13">
        <f>(J1689/86400)+25569+(-6/24)</f>
        <v>42036.745590277773</v>
      </c>
      <c r="T1689" s="13">
        <f>(I1689/86400)+25569+(-6/24)</f>
        <v>42094.286111111112</v>
      </c>
    </row>
    <row r="1690" spans="1:20" ht="45" x14ac:dyDescent="0.2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6">
        <f>E1690/D1690*100</f>
        <v>108.51428571428572</v>
      </c>
      <c r="P1690" s="8">
        <f>E1690/L1690</f>
        <v>75.959999999999994</v>
      </c>
      <c r="Q1690" t="str">
        <f>LEFT(N1690,FIND("/",N1690)-1)</f>
        <v>theater</v>
      </c>
      <c r="R1690" t="str">
        <f>RIGHT(N1690, LEN(N1690)-FIND("/",N1690))</f>
        <v>musical</v>
      </c>
      <c r="S1690" s="13">
        <f>(J1690/86400)+25569+(-6/24)</f>
        <v>41954.600868055553</v>
      </c>
      <c r="T1690" s="13">
        <f>(I1690/86400)+25569+(-6/24)</f>
        <v>41974.600868055553</v>
      </c>
    </row>
    <row r="1691" spans="1:20" ht="60" x14ac:dyDescent="0.2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6">
        <f>E1691/D1691*100</f>
        <v>104.54285714285714</v>
      </c>
      <c r="P1691" s="8">
        <f>E1691/L1691</f>
        <v>79.543478260869563</v>
      </c>
      <c r="Q1691" t="str">
        <f>LEFT(N1691,FIND("/",N1691)-1)</f>
        <v>theater</v>
      </c>
      <c r="R1691" t="str">
        <f>RIGHT(N1691, LEN(N1691)-FIND("/",N1691))</f>
        <v>plays</v>
      </c>
      <c r="S1691" s="13">
        <f>(J1691/86400)+25569+(-6/24)</f>
        <v>42340.930636574078</v>
      </c>
      <c r="T1691" s="13">
        <f>(I1691/86400)+25569+(-6/24)</f>
        <v>42372.930636574078</v>
      </c>
    </row>
    <row r="1692" spans="1:20" ht="45" x14ac:dyDescent="0.2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6">
        <f>E1692/D1692*100</f>
        <v>0.2857142857142857</v>
      </c>
      <c r="P1692" s="8">
        <f>E1692/L1692</f>
        <v>10</v>
      </c>
      <c r="Q1692" t="str">
        <f>LEFT(N1692,FIND("/",N1692)-1)</f>
        <v>theater</v>
      </c>
      <c r="R1692" t="str">
        <f>RIGHT(N1692, LEN(N1692)-FIND("/",N1692))</f>
        <v>plays</v>
      </c>
      <c r="S1692" s="13">
        <f>(J1692/86400)+25569+(-6/24)</f>
        <v>41863.277326388888</v>
      </c>
      <c r="T1692" s="13">
        <f>(I1692/86400)+25569+(-6/24)</f>
        <v>41893.277326388888</v>
      </c>
    </row>
    <row r="1693" spans="1:20" ht="60" x14ac:dyDescent="0.2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6">
        <f>E1693/D1693*100</f>
        <v>0.82857142857142851</v>
      </c>
      <c r="P1693" s="8">
        <f>E1693/L1693</f>
        <v>7.25</v>
      </c>
      <c r="Q1693" t="str">
        <f>LEFT(N1693,FIND("/",N1693)-1)</f>
        <v>theater</v>
      </c>
      <c r="R1693" t="str">
        <f>RIGHT(N1693, LEN(N1693)-FIND("/",N1693))</f>
        <v>plays</v>
      </c>
      <c r="S1693" s="13">
        <f>(J1693/86400)+25569+(-6/24)</f>
        <v>42417.425879629634</v>
      </c>
      <c r="T1693" s="13">
        <f>(I1693/86400)+25569+(-6/24)</f>
        <v>42475.436111111107</v>
      </c>
    </row>
    <row r="1694" spans="1:20" ht="60" x14ac:dyDescent="0.2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6">
        <f>E1694/D1694*100</f>
        <v>22.142857142857142</v>
      </c>
      <c r="P1694" s="8">
        <f>E1694/L1694</f>
        <v>129.16666666666666</v>
      </c>
      <c r="Q1694" t="str">
        <f>LEFT(N1694,FIND("/",N1694)-1)</f>
        <v>theater</v>
      </c>
      <c r="R1694" t="str">
        <f>RIGHT(N1694, LEN(N1694)-FIND("/",N1694))</f>
        <v>plays</v>
      </c>
      <c r="S1694" s="13">
        <f>(J1694/86400)+25569+(-6/24)</f>
        <v>42310.718518518523</v>
      </c>
      <c r="T1694" s="13">
        <f>(I1694/86400)+25569+(-6/24)</f>
        <v>42333.708333333328</v>
      </c>
    </row>
    <row r="1695" spans="1:20" ht="45" x14ac:dyDescent="0.2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6">
        <f>E1695/D1695*100</f>
        <v>1.0571428571428572</v>
      </c>
      <c r="P1695" s="8">
        <f>E1695/L1695</f>
        <v>18.5</v>
      </c>
      <c r="Q1695" t="str">
        <f>LEFT(N1695,FIND("/",N1695)-1)</f>
        <v>theater</v>
      </c>
      <c r="R1695" t="str">
        <f>RIGHT(N1695, LEN(N1695)-FIND("/",N1695))</f>
        <v>plays</v>
      </c>
      <c r="S1695" s="13">
        <f>(J1695/86400)+25569+(-6/24)</f>
        <v>42078.095208333332</v>
      </c>
      <c r="T1695" s="13">
        <f>(I1695/86400)+25569+(-6/24)</f>
        <v>42132.916666666672</v>
      </c>
    </row>
    <row r="1696" spans="1:20" ht="60" x14ac:dyDescent="0.2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6">
        <f>E1696/D1696*100</f>
        <v>21.685714285714287</v>
      </c>
      <c r="P1696" s="8">
        <f>E1696/L1696</f>
        <v>126.5</v>
      </c>
      <c r="Q1696" t="str">
        <f>LEFT(N1696,FIND("/",N1696)-1)</f>
        <v>theater</v>
      </c>
      <c r="R1696" t="str">
        <f>RIGHT(N1696, LEN(N1696)-FIND("/",N1696))</f>
        <v>plays</v>
      </c>
      <c r="S1696" s="13">
        <f>(J1696/86400)+25569+(-6/24)</f>
        <v>42353.511759259258</v>
      </c>
      <c r="T1696" s="13">
        <f>(I1696/86400)+25569+(-6/24)</f>
        <v>42383.511759259258</v>
      </c>
    </row>
    <row r="1697" spans="1:20" ht="60" x14ac:dyDescent="0.2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6">
        <f>E1697/D1697*100</f>
        <v>0.2857142857142857</v>
      </c>
      <c r="P1697" s="8">
        <f>E1697/L1697</f>
        <v>10</v>
      </c>
      <c r="Q1697" t="str">
        <f>LEFT(N1697,FIND("/",N1697)-1)</f>
        <v>theater</v>
      </c>
      <c r="R1697" t="str">
        <f>RIGHT(N1697, LEN(N1697)-FIND("/",N1697))</f>
        <v>plays</v>
      </c>
      <c r="S1697" s="13">
        <f>(J1697/86400)+25569+(-6/24)</f>
        <v>42058.353877314818</v>
      </c>
      <c r="T1697" s="13">
        <f>(I1697/86400)+25569+(-6/24)</f>
        <v>42086.915972222225</v>
      </c>
    </row>
    <row r="1698" spans="1:20" ht="45" x14ac:dyDescent="0.2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6">
        <f>E1698/D1698*100</f>
        <v>11.428571428571429</v>
      </c>
      <c r="P1698" s="8">
        <f>E1698/L1698</f>
        <v>80</v>
      </c>
      <c r="Q1698" t="str">
        <f>LEFT(N1698,FIND("/",N1698)-1)</f>
        <v>theater</v>
      </c>
      <c r="R1698" t="str">
        <f>RIGHT(N1698, LEN(N1698)-FIND("/",N1698))</f>
        <v>plays</v>
      </c>
      <c r="S1698" s="13">
        <f>(J1698/86400)+25569+(-6/24)</f>
        <v>42750.280312499999</v>
      </c>
      <c r="T1698" s="13">
        <f>(I1698/86400)+25569+(-6/24)</f>
        <v>42794.118750000001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E1699/D1699*100</f>
        <v>3.267605633802817</v>
      </c>
      <c r="P1699" s="8">
        <f>E1699/L1699</f>
        <v>29</v>
      </c>
      <c r="Q1699" t="str">
        <f>LEFT(N1699,FIND("/",N1699)-1)</f>
        <v>theater</v>
      </c>
      <c r="R1699" t="str">
        <f>RIGHT(N1699, LEN(N1699)-FIND("/",N1699))</f>
        <v>musical</v>
      </c>
      <c r="S1699" s="13">
        <f>(J1699/86400)+25569+(-6/24)</f>
        <v>42138.548819444448</v>
      </c>
      <c r="T1699" s="13">
        <f>(I1699/86400)+25569+(-6/24)</f>
        <v>42170.548819444448</v>
      </c>
    </row>
    <row r="1700" spans="1:20" ht="60" x14ac:dyDescent="0.2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>E1700/D1700*100</f>
        <v>315.13888888888891</v>
      </c>
      <c r="P1700" s="8">
        <f>E1700/L1700</f>
        <v>105.04629629629629</v>
      </c>
      <c r="Q1700" t="str">
        <f>LEFT(N1700,FIND("/",N1700)-1)</f>
        <v>publishing</v>
      </c>
      <c r="R1700" t="str">
        <f>RIGHT(N1700, LEN(N1700)-FIND("/",N1700))</f>
        <v>nonfiction</v>
      </c>
      <c r="S1700" s="13">
        <f>(J1700/86400)+25569+(-6/24)</f>
        <v>41579.484259259261</v>
      </c>
      <c r="T1700" s="13">
        <f>(I1700/86400)+25569+(-6/24)</f>
        <v>41598.957638888889</v>
      </c>
    </row>
    <row r="1701" spans="1:20" ht="75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>E1701/D1701*100</f>
        <v>0.72222222222222221</v>
      </c>
      <c r="P1701" s="8">
        <f>E1701/L1701</f>
        <v>13</v>
      </c>
      <c r="Q1701" t="str">
        <f>LEFT(N1701,FIND("/",N1701)-1)</f>
        <v>games</v>
      </c>
      <c r="R1701" t="str">
        <f>RIGHT(N1701, LEN(N1701)-FIND("/",N1701))</f>
        <v>video games</v>
      </c>
      <c r="S1701" s="13">
        <f>(J1701/86400)+25569+(-6/24)</f>
        <v>40710.481180555558</v>
      </c>
      <c r="T1701" s="13">
        <f>(I1701/86400)+25569+(-6/24)</f>
        <v>40740.481180555558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E1702/D1702*100</f>
        <v>102.73469387755102</v>
      </c>
      <c r="P1702" s="8">
        <f>E1702/L1702</f>
        <v>67.419642857142861</v>
      </c>
      <c r="Q1702" t="str">
        <f>LEFT(N1702,FIND("/",N1702)-1)</f>
        <v>music</v>
      </c>
      <c r="R1702" t="str">
        <f>RIGHT(N1702, LEN(N1702)-FIND("/",N1702))</f>
        <v>classical music</v>
      </c>
      <c r="S1702" s="13">
        <f>(J1702/86400)+25569+(-6/24)</f>
        <v>40961.002141203702</v>
      </c>
      <c r="T1702" s="13">
        <f>(I1702/86400)+25569+(-6/24)</f>
        <v>40989.616666666669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E1703/D1703*100</f>
        <v>252.48648648648651</v>
      </c>
      <c r="P1703" s="8">
        <f>E1703/L1703</f>
        <v>55.607142857142854</v>
      </c>
      <c r="Q1703" t="str">
        <f>LEFT(N1703,FIND("/",N1703)-1)</f>
        <v>music</v>
      </c>
      <c r="R1703" t="str">
        <f>RIGHT(N1703, LEN(N1703)-FIND("/",N1703))</f>
        <v>rock</v>
      </c>
      <c r="S1703" s="13">
        <f>(J1703/86400)+25569+(-6/24)</f>
        <v>42677.419050925921</v>
      </c>
      <c r="T1703" s="13">
        <f>(I1703/86400)+25569+(-6/24)</f>
        <v>42707.460717592592</v>
      </c>
    </row>
    <row r="1704" spans="1:20" ht="45" x14ac:dyDescent="0.2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>E1704/D1704*100</f>
        <v>0.8</v>
      </c>
      <c r="P1704" s="8">
        <f>E1704/L1704</f>
        <v>30</v>
      </c>
      <c r="Q1704" t="str">
        <f>LEFT(N1704,FIND("/",N1704)-1)</f>
        <v>music</v>
      </c>
      <c r="R1704" t="str">
        <f>RIGHT(N1704, LEN(N1704)-FIND("/",N1704))</f>
        <v>indie rock</v>
      </c>
      <c r="S1704" s="13">
        <f>(J1704/86400)+25569+(-6/24)</f>
        <v>40877.00099537037</v>
      </c>
      <c r="T1704" s="13">
        <f>(I1704/86400)+25569+(-6/24)</f>
        <v>40922.00099537037</v>
      </c>
    </row>
    <row r="1705" spans="1:20" ht="60" x14ac:dyDescent="0.2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>E1705/D1705*100</f>
        <v>107.89146666666667</v>
      </c>
      <c r="P1705" s="8">
        <f>E1705/L1705</f>
        <v>56.98492957746479</v>
      </c>
      <c r="Q1705" t="str">
        <f>LEFT(N1705,FIND("/",N1705)-1)</f>
        <v>photography</v>
      </c>
      <c r="R1705" t="str">
        <f>RIGHT(N1705, LEN(N1705)-FIND("/",N1705))</f>
        <v>photobooks</v>
      </c>
      <c r="S1705" s="13">
        <f>(J1705/86400)+25569+(-6/24)</f>
        <v>42606.097233796296</v>
      </c>
      <c r="T1705" s="13">
        <f>(I1705/86400)+25569+(-6/24)</f>
        <v>42666.097233796296</v>
      </c>
    </row>
    <row r="1706" spans="1:20" ht="60" x14ac:dyDescent="0.2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>E1706/D1706*100</f>
        <v>106.66666666666667</v>
      </c>
      <c r="P1706" s="8">
        <f>E1706/L1706</f>
        <v>74.074074074074076</v>
      </c>
      <c r="Q1706" t="str">
        <f>LEFT(N1706,FIND("/",N1706)-1)</f>
        <v>theater</v>
      </c>
      <c r="R1706" t="str">
        <f>RIGHT(N1706, LEN(N1706)-FIND("/",N1706))</f>
        <v>spaces</v>
      </c>
      <c r="S1706" s="13">
        <f>(J1706/86400)+25569+(-6/24)</f>
        <v>42138.764525462961</v>
      </c>
      <c r="T1706" s="13">
        <f>(I1706/86400)+25569+(-6/24)</f>
        <v>42168.764525462961</v>
      </c>
    </row>
    <row r="1707" spans="1:20" ht="45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>E1707/D1707*100</f>
        <v>4.0266666666666664</v>
      </c>
      <c r="P1707" s="8">
        <f>E1707/L1707</f>
        <v>37.75</v>
      </c>
      <c r="Q1707" t="str">
        <f>LEFT(N1707,FIND("/",N1707)-1)</f>
        <v>theater</v>
      </c>
      <c r="R1707" t="str">
        <f>RIGHT(N1707, LEN(N1707)-FIND("/",N1707))</f>
        <v>musical</v>
      </c>
      <c r="S1707" s="13">
        <f>(J1707/86400)+25569+(-6/24)</f>
        <v>42538.505428240736</v>
      </c>
      <c r="T1707" s="13">
        <f>(I1707/86400)+25569+(-6/24)</f>
        <v>42598.505428240736</v>
      </c>
    </row>
    <row r="1708" spans="1:20" ht="45" x14ac:dyDescent="0.2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6">
        <f>E1708/D1708*100</f>
        <v>108.13333333333333</v>
      </c>
      <c r="P1708" s="8">
        <f>E1708/L1708</f>
        <v>46.609195402298852</v>
      </c>
      <c r="Q1708" t="str">
        <f>LEFT(N1708,FIND("/",N1708)-1)</f>
        <v>theater</v>
      </c>
      <c r="R1708" t="str">
        <f>RIGHT(N1708, LEN(N1708)-FIND("/",N1708))</f>
        <v>plays</v>
      </c>
      <c r="S1708" s="13">
        <f>(J1708/86400)+25569+(-6/24)</f>
        <v>41883.806747685187</v>
      </c>
      <c r="T1708" s="13">
        <f>(I1708/86400)+25569+(-6/24)</f>
        <v>41902.833333333336</v>
      </c>
    </row>
    <row r="1709" spans="1:20" ht="45" x14ac:dyDescent="0.2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6">
        <f>E1709/D1709*100</f>
        <v>2.5333333333333332</v>
      </c>
      <c r="P1709" s="8">
        <f>E1709/L1709</f>
        <v>23.75</v>
      </c>
      <c r="Q1709" t="str">
        <f>LEFT(N1709,FIND("/",N1709)-1)</f>
        <v>theater</v>
      </c>
      <c r="R1709" t="str">
        <f>RIGHT(N1709, LEN(N1709)-FIND("/",N1709))</f>
        <v>plays</v>
      </c>
      <c r="S1709" s="13">
        <f>(J1709/86400)+25569+(-6/24)</f>
        <v>42445.810694444444</v>
      </c>
      <c r="T1709" s="13">
        <f>(I1709/86400)+25569+(-6/24)</f>
        <v>42460.915972222225</v>
      </c>
    </row>
    <row r="1710" spans="1:20" ht="60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E1710/D1710*100</f>
        <v>0.85129023676509719</v>
      </c>
      <c r="P1710" s="8">
        <f>E1710/L1710</f>
        <v>16</v>
      </c>
      <c r="Q1710" t="str">
        <f>LEFT(N1710,FIND("/",N1710)-1)</f>
        <v>publishing</v>
      </c>
      <c r="R1710" t="str">
        <f>RIGHT(N1710, LEN(N1710)-FIND("/",N1710))</f>
        <v>fiction</v>
      </c>
      <c r="S1710" s="13">
        <f>(J1710/86400)+25569+(-6/24)</f>
        <v>42100.485937500001</v>
      </c>
      <c r="T1710" s="13">
        <f>(I1710/86400)+25569+(-6/24)</f>
        <v>42134.709027777775</v>
      </c>
    </row>
    <row r="1711" spans="1:20" ht="60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E1711/D1711*100</f>
        <v>2.9894179894179893</v>
      </c>
      <c r="P1711" s="8">
        <f>E1711/L1711</f>
        <v>14.125</v>
      </c>
      <c r="Q1711" t="str">
        <f>LEFT(N1711,FIND("/",N1711)-1)</f>
        <v>music</v>
      </c>
      <c r="R1711" t="str">
        <f>RIGHT(N1711, LEN(N1711)-FIND("/",N1711))</f>
        <v>indie rock</v>
      </c>
      <c r="S1711" s="13">
        <f>(J1711/86400)+25569+(-6/24)</f>
        <v>41179.07104166667</v>
      </c>
      <c r="T1711" s="13">
        <f>(I1711/86400)+25569+(-6/24)</f>
        <v>41212.07104166667</v>
      </c>
    </row>
    <row r="1712" spans="1:20" ht="60" x14ac:dyDescent="0.2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>E1712/D1712*100</f>
        <v>100.58763157894737</v>
      </c>
      <c r="P1712" s="8">
        <f>E1712/L1712</f>
        <v>47.189259259259259</v>
      </c>
      <c r="Q1712" t="str">
        <f>LEFT(N1712,FIND("/",N1712)-1)</f>
        <v>music</v>
      </c>
      <c r="R1712" t="str">
        <f>RIGHT(N1712, LEN(N1712)-FIND("/",N1712))</f>
        <v>pop</v>
      </c>
      <c r="S1712" s="13">
        <f>(J1712/86400)+25569+(-6/24)</f>
        <v>41737.434664351851</v>
      </c>
      <c r="T1712" s="13">
        <f>(I1712/86400)+25569+(-6/24)</f>
        <v>41782.434664351851</v>
      </c>
    </row>
    <row r="1713" spans="1:20" ht="45" x14ac:dyDescent="0.2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>E1713/D1713*100</f>
        <v>105.26894736842105</v>
      </c>
      <c r="P1713" s="8">
        <f>E1713/L1713</f>
        <v>114.29199999999999</v>
      </c>
      <c r="Q1713" t="str">
        <f>LEFT(N1713,FIND("/",N1713)-1)</f>
        <v>theater</v>
      </c>
      <c r="R1713" t="str">
        <f>RIGHT(N1713, LEN(N1713)-FIND("/",N1713))</f>
        <v>plays</v>
      </c>
      <c r="S1713" s="13">
        <f>(J1713/86400)+25569+(-6/24)</f>
        <v>42267.759224537032</v>
      </c>
      <c r="T1713" s="13">
        <f>(I1713/86400)+25569+(-6/24)</f>
        <v>42302.759224537032</v>
      </c>
    </row>
    <row r="1714" spans="1:20" ht="60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E1714/D1714*100</f>
        <v>36.589147286821706</v>
      </c>
      <c r="P1714" s="8">
        <f>E1714/L1714</f>
        <v>64.36363636363636</v>
      </c>
      <c r="Q1714" t="str">
        <f>LEFT(N1714,FIND("/",N1714)-1)</f>
        <v>technology</v>
      </c>
      <c r="R1714" t="str">
        <f>RIGHT(N1714, LEN(N1714)-FIND("/",N1714))</f>
        <v>web</v>
      </c>
      <c r="S1714" s="13">
        <f>(J1714/86400)+25569+(-6/24)</f>
        <v>41901.434861111113</v>
      </c>
      <c r="T1714" s="13">
        <f>(I1714/86400)+25569+(-6/24)</f>
        <v>41931.434861111113</v>
      </c>
    </row>
    <row r="1715" spans="1:20" ht="45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E1715/D1715*100</f>
        <v>138.62051149573753</v>
      </c>
      <c r="P1715" s="8">
        <f>E1715/L1715</f>
        <v>116.65217391304348</v>
      </c>
      <c r="Q1715" t="str">
        <f>LEFT(N1715,FIND("/",N1715)-1)</f>
        <v>theater</v>
      </c>
      <c r="R1715" t="str">
        <f>RIGHT(N1715, LEN(N1715)-FIND("/",N1715))</f>
        <v>plays</v>
      </c>
      <c r="S1715" s="13">
        <f>(J1715/86400)+25569+(-6/24)</f>
        <v>42185.271087962959</v>
      </c>
      <c r="T1715" s="13">
        <f>(I1715/86400)+25569+(-6/24)</f>
        <v>42215.271087962959</v>
      </c>
    </row>
    <row r="1716" spans="1:20" ht="60" x14ac:dyDescent="0.2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E1716/D1716*100</f>
        <v>5.0256410256410255</v>
      </c>
      <c r="P1716" s="8">
        <f>E1716/L1716</f>
        <v>19.600000000000001</v>
      </c>
      <c r="Q1716" t="str">
        <f>LEFT(N1716,FIND("/",N1716)-1)</f>
        <v>music</v>
      </c>
      <c r="R1716" t="str">
        <f>RIGHT(N1716, LEN(N1716)-FIND("/",N1716))</f>
        <v>jazz</v>
      </c>
      <c r="S1716" s="13">
        <f>(J1716/86400)+25569+(-6/24)</f>
        <v>41944.666215277779</v>
      </c>
      <c r="T1716" s="13">
        <f>(I1716/86400)+25569+(-6/24)</f>
        <v>41974.707881944443</v>
      </c>
    </row>
    <row r="1717" spans="1:20" ht="60" x14ac:dyDescent="0.2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E1717/D1717*100</f>
        <v>52.794871794871788</v>
      </c>
      <c r="P1717" s="8">
        <f>E1717/L1717</f>
        <v>44.760869565217391</v>
      </c>
      <c r="Q1717" t="str">
        <f>LEFT(N1717,FIND("/",N1717)-1)</f>
        <v>theater</v>
      </c>
      <c r="R1717" t="str">
        <f>RIGHT(N1717, LEN(N1717)-FIND("/",N1717))</f>
        <v>musical</v>
      </c>
      <c r="S1717" s="13">
        <f>(J1717/86400)+25569+(-6/24)</f>
        <v>42372.374166666668</v>
      </c>
      <c r="T1717" s="13">
        <f>(I1717/86400)+25569+(-6/24)</f>
        <v>42402.374166666668</v>
      </c>
    </row>
    <row r="1718" spans="1:20" ht="60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E1718/D1718*100</f>
        <v>100.7161125319693</v>
      </c>
      <c r="P1718" s="8">
        <f>E1718/L1718</f>
        <v>53.945205479452056</v>
      </c>
      <c r="Q1718" t="str">
        <f>LEFT(N1718,FIND("/",N1718)-1)</f>
        <v>theater</v>
      </c>
      <c r="R1718" t="str">
        <f>RIGHT(N1718, LEN(N1718)-FIND("/",N1718))</f>
        <v>spaces</v>
      </c>
      <c r="S1718" s="13">
        <f>(J1718/86400)+25569+(-6/24)</f>
        <v>41780.495254629626</v>
      </c>
      <c r="T1718" s="13">
        <f>(I1718/86400)+25569+(-6/24)</f>
        <v>41810.667361111111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E1719/D1719*100</f>
        <v>286.65822784810126</v>
      </c>
      <c r="P1719" s="8">
        <f>E1719/L1719</f>
        <v>41.782287822878232</v>
      </c>
      <c r="Q1719" t="str">
        <f>LEFT(N1719,FIND("/",N1719)-1)</f>
        <v>games</v>
      </c>
      <c r="R1719" t="str">
        <f>RIGHT(N1719, LEN(N1719)-FIND("/",N1719))</f>
        <v>tabletop games</v>
      </c>
      <c r="S1719" s="13">
        <f>(J1719/86400)+25569+(-6/24)</f>
        <v>42467.701979166668</v>
      </c>
      <c r="T1719" s="13">
        <f>(I1719/86400)+25569+(-6/24)</f>
        <v>42497.701979166668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E1720/D1720*100</f>
        <v>109.77744436109028</v>
      </c>
      <c r="P1720" s="8">
        <f>E1720/L1720</f>
        <v>93.40425531914893</v>
      </c>
      <c r="Q1720" t="str">
        <f>LEFT(N1720,FIND("/",N1720)-1)</f>
        <v>film &amp; video</v>
      </c>
      <c r="R1720" t="str">
        <f>RIGHT(N1720, LEN(N1720)-FIND("/",N1720))</f>
        <v>television</v>
      </c>
      <c r="S1720" s="13">
        <f>(J1720/86400)+25569+(-6/24)</f>
        <v>42563.682951388888</v>
      </c>
      <c r="T1720" s="13">
        <f>(I1720/86400)+25569+(-6/24)</f>
        <v>42579.982638888891</v>
      </c>
    </row>
    <row r="1721" spans="1:20" ht="45" x14ac:dyDescent="0.2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6">
        <f>E1721/D1721*100</f>
        <v>101.29975</v>
      </c>
      <c r="P1721" s="8">
        <f>E1721/L1721</f>
        <v>76.45264150943396</v>
      </c>
      <c r="Q1721" t="str">
        <f>LEFT(N1721,FIND("/",N1721)-1)</f>
        <v>film &amp; video</v>
      </c>
      <c r="R1721" t="str">
        <f>RIGHT(N1721, LEN(N1721)-FIND("/",N1721))</f>
        <v>television</v>
      </c>
      <c r="S1721" s="13">
        <f>(J1721/86400)+25569+(-6/24)</f>
        <v>41842.042997685188</v>
      </c>
      <c r="T1721" s="13">
        <f>(I1721/86400)+25569+(-6/24)</f>
        <v>41872.042997685188</v>
      </c>
    </row>
    <row r="1722" spans="1:20" ht="60" x14ac:dyDescent="0.2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6">
        <f>E1722/D1722*100</f>
        <v>100.01249999999999</v>
      </c>
      <c r="P1722" s="8">
        <f>E1722/L1722</f>
        <v>40.005000000000003</v>
      </c>
      <c r="Q1722" t="str">
        <f>LEFT(N1722,FIND("/",N1722)-1)</f>
        <v>film &amp; video</v>
      </c>
      <c r="R1722" t="str">
        <f>RIGHT(N1722, LEN(N1722)-FIND("/",N1722))</f>
        <v>shorts</v>
      </c>
      <c r="S1722" s="13">
        <f>(J1722/86400)+25569+(-6/24)</f>
        <v>40795.570150462961</v>
      </c>
      <c r="T1722" s="13">
        <f>(I1722/86400)+25569+(-6/24)</f>
        <v>40825.570150462961</v>
      </c>
    </row>
    <row r="1723" spans="1:20" ht="45" x14ac:dyDescent="0.2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6">
        <f>E1723/D1723*100</f>
        <v>0</v>
      </c>
      <c r="P1723" s="8" t="e">
        <f>E1723/L1723</f>
        <v>#DIV/0!</v>
      </c>
      <c r="Q1723" t="str">
        <f>LEFT(N1723,FIND("/",N1723)-1)</f>
        <v>film &amp; video</v>
      </c>
      <c r="R1723" t="str">
        <f>RIGHT(N1723, LEN(N1723)-FIND("/",N1723))</f>
        <v>science fiction</v>
      </c>
      <c r="S1723" s="13">
        <f>(J1723/86400)+25569+(-6/24)</f>
        <v>42114.678726851853</v>
      </c>
      <c r="T1723" s="13">
        <f>(I1723/86400)+25569+(-6/24)</f>
        <v>42139.678726851853</v>
      </c>
    </row>
    <row r="1724" spans="1:20" ht="60" x14ac:dyDescent="0.2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6">
        <f>E1724/D1724*100</f>
        <v>2.75</v>
      </c>
      <c r="P1724" s="8">
        <f>E1724/L1724</f>
        <v>15.714285714285714</v>
      </c>
      <c r="Q1724" t="str">
        <f>LEFT(N1724,FIND("/",N1724)-1)</f>
        <v>film &amp; video</v>
      </c>
      <c r="R1724" t="str">
        <f>RIGHT(N1724, LEN(N1724)-FIND("/",N1724))</f>
        <v>drama</v>
      </c>
      <c r="S1724" s="13">
        <f>(J1724/86400)+25569+(-6/24)</f>
        <v>42032.57576388889</v>
      </c>
      <c r="T1724" s="13">
        <f>(I1724/86400)+25569+(-6/24)</f>
        <v>42062.57576388889</v>
      </c>
    </row>
    <row r="1725" spans="1:20" ht="60" x14ac:dyDescent="0.2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6">
        <f>E1725/D1725*100</f>
        <v>156</v>
      </c>
      <c r="P1725" s="8">
        <f>E1725/L1725</f>
        <v>55.221238938053098</v>
      </c>
      <c r="Q1725" t="str">
        <f>LEFT(N1725,FIND("/",N1725)-1)</f>
        <v>film &amp; video</v>
      </c>
      <c r="R1725" t="str">
        <f>RIGHT(N1725, LEN(N1725)-FIND("/",N1725))</f>
        <v>documentary</v>
      </c>
      <c r="S1725" s="13">
        <f>(J1725/86400)+25569+(-6/24)</f>
        <v>40969.662372685183</v>
      </c>
      <c r="T1725" s="13">
        <f>(I1725/86400)+25569+(-6/24)</f>
        <v>41004.040972222225</v>
      </c>
    </row>
    <row r="1726" spans="1:20" ht="60" x14ac:dyDescent="0.2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6">
        <f>E1726/D1726*100</f>
        <v>147.6</v>
      </c>
      <c r="P1726" s="8">
        <f>E1726/L1726</f>
        <v>95.225806451612897</v>
      </c>
      <c r="Q1726" t="str">
        <f>LEFT(N1726,FIND("/",N1726)-1)</f>
        <v>film &amp; video</v>
      </c>
      <c r="R1726" t="str">
        <f>RIGHT(N1726, LEN(N1726)-FIND("/",N1726))</f>
        <v>documentary</v>
      </c>
      <c r="S1726" s="13">
        <f>(J1726/86400)+25569+(-6/24)</f>
        <v>40966.831875000003</v>
      </c>
      <c r="T1726" s="13">
        <f>(I1726/86400)+25569+(-6/24)</f>
        <v>41026.790208333332</v>
      </c>
    </row>
    <row r="1727" spans="1:20" ht="60" x14ac:dyDescent="0.2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6">
        <f>E1727/D1727*100</f>
        <v>136.4</v>
      </c>
      <c r="P1727" s="8">
        <f>E1727/L1727</f>
        <v>160.47058823529412</v>
      </c>
      <c r="Q1727" t="str">
        <f>LEFT(N1727,FIND("/",N1727)-1)</f>
        <v>film &amp; video</v>
      </c>
      <c r="R1727" t="str">
        <f>RIGHT(N1727, LEN(N1727)-FIND("/",N1727))</f>
        <v>documentary</v>
      </c>
      <c r="S1727" s="13">
        <f>(J1727/86400)+25569+(-6/24)</f>
        <v>42057.985289351855</v>
      </c>
      <c r="T1727" s="13">
        <f>(I1727/86400)+25569+(-6/24)</f>
        <v>42085.083333333328</v>
      </c>
    </row>
    <row r="1728" spans="1:20" ht="60" x14ac:dyDescent="0.2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6">
        <f>E1728/D1728*100</f>
        <v>141.5</v>
      </c>
      <c r="P1728" s="8">
        <f>E1728/L1728</f>
        <v>115.51020408163265</v>
      </c>
      <c r="Q1728" t="str">
        <f>LEFT(N1728,FIND("/",N1728)-1)</f>
        <v>film &amp; video</v>
      </c>
      <c r="R1728" t="str">
        <f>RIGHT(N1728, LEN(N1728)-FIND("/",N1728))</f>
        <v>documentary</v>
      </c>
      <c r="S1728" s="13">
        <f>(J1728/86400)+25569+(-6/24)</f>
        <v>42367.469814814816</v>
      </c>
      <c r="T1728" s="13">
        <f>(I1728/86400)+25569+(-6/24)</f>
        <v>42392.469814814816</v>
      </c>
    </row>
    <row r="1729" spans="1:20" ht="60" x14ac:dyDescent="0.2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6">
        <f>E1729/D1729*100</f>
        <v>100</v>
      </c>
      <c r="P1729" s="8">
        <f>E1729/L1729</f>
        <v>129.03225806451613</v>
      </c>
      <c r="Q1729" t="str">
        <f>LEFT(N1729,FIND("/",N1729)-1)</f>
        <v>theater</v>
      </c>
      <c r="R1729" t="str">
        <f>RIGHT(N1729, LEN(N1729)-FIND("/",N1729))</f>
        <v>plays</v>
      </c>
      <c r="S1729" s="13">
        <f>(J1729/86400)+25569+(-6/24)</f>
        <v>42675.815150462964</v>
      </c>
      <c r="T1729" s="13">
        <f>(I1729/86400)+25569+(-6/24)</f>
        <v>42721.040972222225</v>
      </c>
    </row>
    <row r="1730" spans="1:20" ht="60" x14ac:dyDescent="0.2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6">
        <f>E1730/D1730*100</f>
        <v>130.65</v>
      </c>
      <c r="P1730" s="8">
        <f>E1730/L1730</f>
        <v>43.55</v>
      </c>
      <c r="Q1730" t="str">
        <f>LEFT(N1730,FIND("/",N1730)-1)</f>
        <v>publishing</v>
      </c>
      <c r="R1730" t="str">
        <f>RIGHT(N1730, LEN(N1730)-FIND("/",N1730))</f>
        <v>nonfiction</v>
      </c>
      <c r="S1730" s="13">
        <f>(J1730/86400)+25569+(-6/24)</f>
        <v>41110.935891203706</v>
      </c>
      <c r="T1730" s="13">
        <f>(I1730/86400)+25569+(-6/24)</f>
        <v>41170.935891203706</v>
      </c>
    </row>
    <row r="1731" spans="1:20" ht="60" x14ac:dyDescent="0.2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6">
        <f>E1731/D1731*100</f>
        <v>0</v>
      </c>
      <c r="P1731" s="8" t="e">
        <f>E1731/L1731</f>
        <v>#DIV/0!</v>
      </c>
      <c r="Q1731" t="str">
        <f>LEFT(N1731,FIND("/",N1731)-1)</f>
        <v>publishing</v>
      </c>
      <c r="R1731" t="str">
        <f>RIGHT(N1731, LEN(N1731)-FIND("/",N1731))</f>
        <v>fiction</v>
      </c>
      <c r="S1731" s="13">
        <f>(J1731/86400)+25569+(-6/24)</f>
        <v>42021.533368055556</v>
      </c>
      <c r="T1731" s="13">
        <f>(I1731/86400)+25569+(-6/24)</f>
        <v>42051.533368055556</v>
      </c>
    </row>
    <row r="1732" spans="1:20" ht="60" x14ac:dyDescent="0.2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6">
        <f>E1732/D1732*100</f>
        <v>41.4</v>
      </c>
      <c r="P1732" s="8">
        <f>E1732/L1732</f>
        <v>31.846153846153847</v>
      </c>
      <c r="Q1732" t="str">
        <f>LEFT(N1732,FIND("/",N1732)-1)</f>
        <v>publishing</v>
      </c>
      <c r="R1732" t="str">
        <f>RIGHT(N1732, LEN(N1732)-FIND("/",N1732))</f>
        <v>fiction</v>
      </c>
      <c r="S1732" s="13">
        <f>(J1732/86400)+25569+(-6/24)</f>
        <v>41604.746458333335</v>
      </c>
      <c r="T1732" s="13">
        <f>(I1732/86400)+25569+(-6/24)</f>
        <v>41634.746458333335</v>
      </c>
    </row>
    <row r="1733" spans="1:20" ht="30" x14ac:dyDescent="0.2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6">
        <f>E1733/D1733*100</f>
        <v>105.125</v>
      </c>
      <c r="P1733" s="8">
        <f>E1733/L1733</f>
        <v>73.771929824561397</v>
      </c>
      <c r="Q1733" t="str">
        <f>LEFT(N1733,FIND("/",N1733)-1)</f>
        <v>music</v>
      </c>
      <c r="R1733" t="str">
        <f>RIGHT(N1733, LEN(N1733)-FIND("/",N1733))</f>
        <v>rock</v>
      </c>
      <c r="S1733" s="13">
        <f>(J1733/86400)+25569+(-6/24)</f>
        <v>42759.378599537042</v>
      </c>
      <c r="T1733" s="13">
        <f>(I1733/86400)+25569+(-6/24)</f>
        <v>42794.833333333328</v>
      </c>
    </row>
    <row r="1734" spans="1:20" ht="45" x14ac:dyDescent="0.2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6">
        <f>E1734/D1734*100</f>
        <v>103.77499999999999</v>
      </c>
      <c r="P1734" s="8">
        <f>E1734/L1734</f>
        <v>79.82692307692308</v>
      </c>
      <c r="Q1734" t="str">
        <f>LEFT(N1734,FIND("/",N1734)-1)</f>
        <v>music</v>
      </c>
      <c r="R1734" t="str">
        <f>RIGHT(N1734, LEN(N1734)-FIND("/",N1734))</f>
        <v>rock</v>
      </c>
      <c r="S1734" s="13">
        <f>(J1734/86400)+25569+(-6/24)</f>
        <v>41628.583680555559</v>
      </c>
      <c r="T1734" s="13">
        <f>(I1734/86400)+25569+(-6/24)</f>
        <v>41658.583680555559</v>
      </c>
    </row>
    <row r="1735" spans="1:20" ht="30" x14ac:dyDescent="0.2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6">
        <f>E1735/D1735*100</f>
        <v>107</v>
      </c>
      <c r="P1735" s="8">
        <f>E1735/L1735</f>
        <v>99.534883720930239</v>
      </c>
      <c r="Q1735" t="str">
        <f>LEFT(N1735,FIND("/",N1735)-1)</f>
        <v>music</v>
      </c>
      <c r="R1735" t="str">
        <f>RIGHT(N1735, LEN(N1735)-FIND("/",N1735))</f>
        <v>rock</v>
      </c>
      <c r="S1735" s="13">
        <f>(J1735/86400)+25569+(-6/24)</f>
        <v>41914.667858796296</v>
      </c>
      <c r="T1735" s="13">
        <f>(I1735/86400)+25569+(-6/24)</f>
        <v>41944.667858796296</v>
      </c>
    </row>
    <row r="1736" spans="1:20" ht="60" x14ac:dyDescent="0.2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6">
        <f>E1736/D1736*100</f>
        <v>119.9</v>
      </c>
      <c r="P1736" s="8">
        <f>E1736/L1736</f>
        <v>41.704347826086959</v>
      </c>
      <c r="Q1736" t="str">
        <f>LEFT(N1736,FIND("/",N1736)-1)</f>
        <v>music</v>
      </c>
      <c r="R1736" t="str">
        <f>RIGHT(N1736, LEN(N1736)-FIND("/",N1736))</f>
        <v>metal</v>
      </c>
      <c r="S1736" s="13">
        <f>(J1736/86400)+25569+(-6/24)</f>
        <v>42050.898888888885</v>
      </c>
      <c r="T1736" s="13">
        <f>(I1736/86400)+25569+(-6/24)</f>
        <v>42078.857222222221</v>
      </c>
    </row>
    <row r="1737" spans="1:20" ht="45" x14ac:dyDescent="0.2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6">
        <f>E1737/D1737*100</f>
        <v>155.17499999999998</v>
      </c>
      <c r="P1737" s="8">
        <f>E1737/L1737</f>
        <v>46.669172932330824</v>
      </c>
      <c r="Q1737" t="str">
        <f>LEFT(N1737,FIND("/",N1737)-1)</f>
        <v>music</v>
      </c>
      <c r="R1737" t="str">
        <f>RIGHT(N1737, LEN(N1737)-FIND("/",N1737))</f>
        <v>metal</v>
      </c>
      <c r="S1737" s="13">
        <f>(J1737/86400)+25569+(-6/24)</f>
        <v>42452.577743055561</v>
      </c>
      <c r="T1737" s="13">
        <f>(I1737/86400)+25569+(-6/24)</f>
        <v>42484.957638888889</v>
      </c>
    </row>
    <row r="1738" spans="1:20" ht="45" x14ac:dyDescent="0.2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6">
        <f>E1738/D1738*100</f>
        <v>104.67500000000001</v>
      </c>
      <c r="P1738" s="8">
        <f>E1738/L1738</f>
        <v>42.724489795918366</v>
      </c>
      <c r="Q1738" t="str">
        <f>LEFT(N1738,FIND("/",N1738)-1)</f>
        <v>music</v>
      </c>
      <c r="R1738" t="str">
        <f>RIGHT(N1738, LEN(N1738)-FIND("/",N1738))</f>
        <v>metal</v>
      </c>
      <c r="S1738" s="13">
        <f>(J1738/86400)+25569+(-6/24)</f>
        <v>42128.570231481484</v>
      </c>
      <c r="T1738" s="13">
        <f>(I1738/86400)+25569+(-6/24)</f>
        <v>42158.75</v>
      </c>
    </row>
    <row r="1739" spans="1:20" ht="60" x14ac:dyDescent="0.2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6">
        <f>E1739/D1739*100</f>
        <v>12</v>
      </c>
      <c r="P1739" s="8">
        <f>E1739/L1739</f>
        <v>60</v>
      </c>
      <c r="Q1739" t="str">
        <f>LEFT(N1739,FIND("/",N1739)-1)</f>
        <v>technology</v>
      </c>
      <c r="R1739" t="str">
        <f>RIGHT(N1739, LEN(N1739)-FIND("/",N1739))</f>
        <v>wearables</v>
      </c>
      <c r="S1739" s="13">
        <f>(J1739/86400)+25569+(-6/24)</f>
        <v>42411.578287037039</v>
      </c>
      <c r="T1739" s="13">
        <f>(I1739/86400)+25569+(-6/24)</f>
        <v>42441.578287037039</v>
      </c>
    </row>
    <row r="1740" spans="1:20" ht="45" x14ac:dyDescent="0.2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>E1740/D1740*100</f>
        <v>1.625</v>
      </c>
      <c r="P1740" s="8">
        <f>E1740/L1740</f>
        <v>13</v>
      </c>
      <c r="Q1740" t="str">
        <f>LEFT(N1740,FIND("/",N1740)-1)</f>
        <v>technology</v>
      </c>
      <c r="R1740" t="str">
        <f>RIGHT(N1740, LEN(N1740)-FIND("/",N1740))</f>
        <v>wearables</v>
      </c>
      <c r="S1740" s="13">
        <f>(J1740/86400)+25569+(-6/24)</f>
        <v>41817.616435185184</v>
      </c>
      <c r="T1740" s="13">
        <f>(I1740/86400)+25569+(-6/24)</f>
        <v>41847.393750000003</v>
      </c>
    </row>
    <row r="1741" spans="1:20" ht="45" x14ac:dyDescent="0.2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6">
        <f>E1741/D1741*100</f>
        <v>5.8500000000000005</v>
      </c>
      <c r="P1741" s="8">
        <f>E1741/L1741</f>
        <v>29.25</v>
      </c>
      <c r="Q1741" t="str">
        <f>LEFT(N1741,FIND("/",N1741)-1)</f>
        <v>technology</v>
      </c>
      <c r="R1741" t="str">
        <f>RIGHT(N1741, LEN(N1741)-FIND("/",N1741))</f>
        <v>wearables</v>
      </c>
      <c r="S1741" s="13">
        <f>(J1741/86400)+25569+(-6/24)</f>
        <v>41976.790185185186</v>
      </c>
      <c r="T1741" s="13">
        <f>(I1741/86400)+25569+(-6/24)</f>
        <v>41985.049305555556</v>
      </c>
    </row>
    <row r="1742" spans="1:20" ht="45" x14ac:dyDescent="0.2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6">
        <f>E1742/D1742*100</f>
        <v>0</v>
      </c>
      <c r="P1742" s="8" t="e">
        <f>E1742/L1742</f>
        <v>#DIV/0!</v>
      </c>
      <c r="Q1742" t="str">
        <f>LEFT(N1742,FIND("/",N1742)-1)</f>
        <v>journalism</v>
      </c>
      <c r="R1742" t="str">
        <f>RIGHT(N1742, LEN(N1742)-FIND("/",N1742))</f>
        <v>audio</v>
      </c>
      <c r="S1742" s="13">
        <f>(J1742/86400)+25569+(-6/24)</f>
        <v>42432.026712962965</v>
      </c>
      <c r="T1742" s="13">
        <f>(I1742/86400)+25569+(-6/24)</f>
        <v>42491.791666666672</v>
      </c>
    </row>
    <row r="1743" spans="1:20" ht="45" x14ac:dyDescent="0.2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6">
        <f>E1743/D1743*100</f>
        <v>2.5</v>
      </c>
      <c r="P1743" s="8">
        <f>E1743/L1743</f>
        <v>10</v>
      </c>
      <c r="Q1743" t="str">
        <f>LEFT(N1743,FIND("/",N1743)-1)</f>
        <v>games</v>
      </c>
      <c r="R1743" t="str">
        <f>RIGHT(N1743, LEN(N1743)-FIND("/",N1743))</f>
        <v>video games</v>
      </c>
      <c r="S1743" s="13">
        <f>(J1743/86400)+25569+(-6/24)</f>
        <v>42383.860775462963</v>
      </c>
      <c r="T1743" s="13">
        <f>(I1743/86400)+25569+(-6/24)</f>
        <v>42413.860775462963</v>
      </c>
    </row>
    <row r="1744" spans="1:20" ht="45" x14ac:dyDescent="0.2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6">
        <f>E1744/D1744*100</f>
        <v>0</v>
      </c>
      <c r="P1744" s="8" t="e">
        <f>E1744/L1744</f>
        <v>#DIV/0!</v>
      </c>
      <c r="Q1744" t="str">
        <f>LEFT(N1744,FIND("/",N1744)-1)</f>
        <v>games</v>
      </c>
      <c r="R1744" t="str">
        <f>RIGHT(N1744, LEN(N1744)-FIND("/",N1744))</f>
        <v>mobile games</v>
      </c>
      <c r="S1744" s="13">
        <f>(J1744/86400)+25569+(-6/24)</f>
        <v>42021.756099537037</v>
      </c>
      <c r="T1744" s="13">
        <f>(I1744/86400)+25569+(-6/24)</f>
        <v>42051.756099537037</v>
      </c>
    </row>
    <row r="1745" spans="1:20" ht="30" x14ac:dyDescent="0.2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6">
        <f>E1745/D1745*100</f>
        <v>280.375</v>
      </c>
      <c r="P1745" s="8">
        <f>E1745/L1745</f>
        <v>81.268115942028984</v>
      </c>
      <c r="Q1745" t="str">
        <f>LEFT(N1745,FIND("/",N1745)-1)</f>
        <v>photography</v>
      </c>
      <c r="R1745" t="str">
        <f>RIGHT(N1745, LEN(N1745)-FIND("/",N1745))</f>
        <v>photobooks</v>
      </c>
      <c r="S1745" s="13">
        <f>(J1745/86400)+25569+(-6/24)</f>
        <v>42430.470451388886</v>
      </c>
      <c r="T1745" s="13">
        <f>(I1745/86400)+25569+(-6/24)</f>
        <v>42460.916666666672</v>
      </c>
    </row>
    <row r="1746" spans="1:20" ht="45" x14ac:dyDescent="0.2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6">
        <f>E1746/D1746*100</f>
        <v>103.49999999999999</v>
      </c>
      <c r="P1746" s="8">
        <f>E1746/L1746</f>
        <v>76.666666666666671</v>
      </c>
      <c r="Q1746" t="str">
        <f>LEFT(N1746,FIND("/",N1746)-1)</f>
        <v>music</v>
      </c>
      <c r="R1746" t="str">
        <f>RIGHT(N1746, LEN(N1746)-FIND("/",N1746))</f>
        <v>rock</v>
      </c>
      <c r="S1746" s="13">
        <f>(J1746/86400)+25569+(-6/24)</f>
        <v>41852.480219907404</v>
      </c>
      <c r="T1746" s="13">
        <f>(I1746/86400)+25569+(-6/24)</f>
        <v>41882.480219907404</v>
      </c>
    </row>
    <row r="1747" spans="1:20" ht="60" x14ac:dyDescent="0.2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6">
        <f>E1747/D1747*100</f>
        <v>100.44999999999999</v>
      </c>
      <c r="P1747" s="8">
        <f>E1747/L1747</f>
        <v>65.868852459016395</v>
      </c>
      <c r="Q1747" t="str">
        <f>LEFT(N1747,FIND("/",N1747)-1)</f>
        <v>theater</v>
      </c>
      <c r="R1747" t="str">
        <f>RIGHT(N1747, LEN(N1747)-FIND("/",N1747))</f>
        <v>plays</v>
      </c>
      <c r="S1747" s="13">
        <f>(J1747/86400)+25569+(-6/24)</f>
        <v>42560.904664351852</v>
      </c>
      <c r="T1747" s="13">
        <f>(I1747/86400)+25569+(-6/24)</f>
        <v>42591.916666666672</v>
      </c>
    </row>
    <row r="1748" spans="1:20" ht="60" x14ac:dyDescent="0.2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6">
        <f>E1748/D1748*100</f>
        <v>171.32499999999999</v>
      </c>
      <c r="P1748" s="8">
        <f>E1748/L1748</f>
        <v>62.871559633027523</v>
      </c>
      <c r="Q1748" t="str">
        <f>LEFT(N1748,FIND("/",N1748)-1)</f>
        <v>music</v>
      </c>
      <c r="R1748" t="str">
        <f>RIGHT(N1748, LEN(N1748)-FIND("/",N1748))</f>
        <v>rock</v>
      </c>
      <c r="S1748" s="13">
        <f>(J1748/86400)+25569+(-6/24)</f>
        <v>42719.816192129627</v>
      </c>
      <c r="T1748" s="13">
        <f>(I1748/86400)+25569+(-6/24)</f>
        <v>42749.816192129627</v>
      </c>
    </row>
    <row r="1749" spans="1:20" ht="60" x14ac:dyDescent="0.2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6">
        <f>E1749/D1749*100</f>
        <v>136.625</v>
      </c>
      <c r="P1749" s="8">
        <f>E1749/L1749</f>
        <v>70.064102564102569</v>
      </c>
      <c r="Q1749" t="str">
        <f>LEFT(N1749,FIND("/",N1749)-1)</f>
        <v>music</v>
      </c>
      <c r="R1749" t="str">
        <f>RIGHT(N1749, LEN(N1749)-FIND("/",N1749))</f>
        <v>rock</v>
      </c>
      <c r="S1749" s="13">
        <f>(J1749/86400)+25569+(-6/24)</f>
        <v>42126.67123842593</v>
      </c>
      <c r="T1749" s="13">
        <f>(I1749/86400)+25569+(-6/24)</f>
        <v>42157.9375</v>
      </c>
    </row>
    <row r="1750" spans="1:20" ht="60" x14ac:dyDescent="0.2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6">
        <f>E1750/D1750*100</f>
        <v>102.57499999999999</v>
      </c>
      <c r="P1750" s="8">
        <f>E1750/L1750</f>
        <v>62.166666666666664</v>
      </c>
      <c r="Q1750" t="str">
        <f>LEFT(N1750,FIND("/",N1750)-1)</f>
        <v>music</v>
      </c>
      <c r="R1750" t="str">
        <f>RIGHT(N1750, LEN(N1750)-FIND("/",N1750))</f>
        <v>rock</v>
      </c>
      <c r="S1750" s="13">
        <f>(J1750/86400)+25569+(-6/24)</f>
        <v>41450.812905092593</v>
      </c>
      <c r="T1750" s="13">
        <f>(I1750/86400)+25569+(-6/24)</f>
        <v>41480.812905092593</v>
      </c>
    </row>
    <row r="1751" spans="1:20" ht="45" x14ac:dyDescent="0.2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6">
        <f>E1751/D1751*100</f>
        <v>0</v>
      </c>
      <c r="P1751" s="8" t="e">
        <f>E1751/L1751</f>
        <v>#DIV/0!</v>
      </c>
      <c r="Q1751" t="str">
        <f>LEFT(N1751,FIND("/",N1751)-1)</f>
        <v>publishing</v>
      </c>
      <c r="R1751" t="str">
        <f>RIGHT(N1751, LEN(N1751)-FIND("/",N1751))</f>
        <v>translations</v>
      </c>
      <c r="S1751" s="13">
        <f>(J1751/86400)+25569+(-6/24)</f>
        <v>41944.883506944447</v>
      </c>
      <c r="T1751" s="13">
        <f>(I1751/86400)+25569+(-6/24)</f>
        <v>42004.925173611111</v>
      </c>
    </row>
    <row r="1752" spans="1:20" ht="30" x14ac:dyDescent="0.2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6">
        <f>E1752/D1752*100</f>
        <v>108.5175</v>
      </c>
      <c r="P1752" s="8">
        <f>E1752/L1752</f>
        <v>28.937999999999999</v>
      </c>
      <c r="Q1752" t="str">
        <f>LEFT(N1752,FIND("/",N1752)-1)</f>
        <v>publishing</v>
      </c>
      <c r="R1752" t="str">
        <f>RIGHT(N1752, LEN(N1752)-FIND("/",N1752))</f>
        <v>radio &amp; podcasts</v>
      </c>
      <c r="S1752" s="13">
        <f>(J1752/86400)+25569+(-6/24)</f>
        <v>41344.412858796299</v>
      </c>
      <c r="T1752" s="13">
        <f>(I1752/86400)+25569+(-6/24)</f>
        <v>41374.412858796299</v>
      </c>
    </row>
    <row r="1753" spans="1:20" ht="60" x14ac:dyDescent="0.2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6">
        <f>E1753/D1753*100</f>
        <v>0.75</v>
      </c>
      <c r="P1753" s="8">
        <f>E1753/L1753</f>
        <v>15</v>
      </c>
      <c r="Q1753" t="str">
        <f>LEFT(N1753,FIND("/",N1753)-1)</f>
        <v>publishing</v>
      </c>
      <c r="R1753" t="str">
        <f>RIGHT(N1753, LEN(N1753)-FIND("/",N1753))</f>
        <v>fiction</v>
      </c>
      <c r="S1753" s="13">
        <f>(J1753/86400)+25569+(-6/24)</f>
        <v>40682.634791666671</v>
      </c>
      <c r="T1753" s="13">
        <f>(I1753/86400)+25569+(-6/24)</f>
        <v>40712.634791666671</v>
      </c>
    </row>
    <row r="1754" spans="1:20" ht="60" x14ac:dyDescent="0.2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6">
        <f>E1754/D1754*100</f>
        <v>132.42499999999998</v>
      </c>
      <c r="P1754" s="8">
        <f>E1754/L1754</f>
        <v>48.154545454545456</v>
      </c>
      <c r="Q1754" t="str">
        <f>LEFT(N1754,FIND("/",N1754)-1)</f>
        <v>photography</v>
      </c>
      <c r="R1754" t="str">
        <f>RIGHT(N1754, LEN(N1754)-FIND("/",N1754))</f>
        <v>photobooks</v>
      </c>
      <c r="S1754" s="13">
        <f>(J1754/86400)+25569+(-6/24)</f>
        <v>42484.579062500001</v>
      </c>
      <c r="T1754" s="13">
        <f>(I1754/86400)+25569+(-6/24)</f>
        <v>42513.666666666672</v>
      </c>
    </row>
    <row r="1755" spans="1:20" ht="60" x14ac:dyDescent="0.2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6">
        <f>E1755/D1755*100</f>
        <v>0</v>
      </c>
      <c r="P1755" s="8" t="e">
        <f>E1755/L1755</f>
        <v>#DIV/0!</v>
      </c>
      <c r="Q1755" t="str">
        <f>LEFT(N1755,FIND("/",N1755)-1)</f>
        <v>publishing</v>
      </c>
      <c r="R1755" t="str">
        <f>RIGHT(N1755, LEN(N1755)-FIND("/",N1755))</f>
        <v>art books</v>
      </c>
      <c r="S1755" s="13">
        <f>(J1755/86400)+25569+(-6/24)</f>
        <v>40079.316157407404</v>
      </c>
      <c r="T1755" s="13">
        <f>(I1755/86400)+25569+(-6/24)</f>
        <v>40148.784722222219</v>
      </c>
    </row>
    <row r="1756" spans="1:20" ht="60" x14ac:dyDescent="0.2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6">
        <f>E1756/D1756*100</f>
        <v>2.5</v>
      </c>
      <c r="P1756" s="8">
        <f>E1756/L1756</f>
        <v>100</v>
      </c>
      <c r="Q1756" t="str">
        <f>LEFT(N1756,FIND("/",N1756)-1)</f>
        <v>publishing</v>
      </c>
      <c r="R1756" t="str">
        <f>RIGHT(N1756, LEN(N1756)-FIND("/",N1756))</f>
        <v>art books</v>
      </c>
      <c r="S1756" s="13">
        <f>(J1756/86400)+25569+(-6/24)</f>
        <v>40672.479872685188</v>
      </c>
      <c r="T1756" s="13">
        <f>(I1756/86400)+25569+(-6/24)</f>
        <v>40702.479872685188</v>
      </c>
    </row>
    <row r="1757" spans="1:20" ht="30" x14ac:dyDescent="0.2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6">
        <f>E1757/D1757*100</f>
        <v>100.925</v>
      </c>
      <c r="P1757" s="8">
        <f>E1757/L1757</f>
        <v>45.875</v>
      </c>
      <c r="Q1757" t="str">
        <f>LEFT(N1757,FIND("/",N1757)-1)</f>
        <v>music</v>
      </c>
      <c r="R1757" t="str">
        <f>RIGHT(N1757, LEN(N1757)-FIND("/",N1757))</f>
        <v>rock</v>
      </c>
      <c r="S1757" s="13">
        <f>(J1757/86400)+25569+(-6/24)</f>
        <v>41774.487060185187</v>
      </c>
      <c r="T1757" s="13">
        <f>(I1757/86400)+25569+(-6/24)</f>
        <v>41807.487060185187</v>
      </c>
    </row>
    <row r="1758" spans="1:20" ht="60" x14ac:dyDescent="0.2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6">
        <f>E1758/D1758*100</f>
        <v>265.25</v>
      </c>
      <c r="P1758" s="8">
        <f>E1758/L1758</f>
        <v>84.206349206349202</v>
      </c>
      <c r="Q1758" t="str">
        <f>LEFT(N1758,FIND("/",N1758)-1)</f>
        <v>music</v>
      </c>
      <c r="R1758" t="str">
        <f>RIGHT(N1758, LEN(N1758)-FIND("/",N1758))</f>
        <v>rock</v>
      </c>
      <c r="S1758" s="13">
        <f>(J1758/86400)+25569+(-6/24)</f>
        <v>40939.587673611109</v>
      </c>
      <c r="T1758" s="13">
        <f>(I1758/86400)+25569+(-6/24)</f>
        <v>40970.040972222225</v>
      </c>
    </row>
    <row r="1759" spans="1:20" ht="60" x14ac:dyDescent="0.2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6">
        <f>E1759/D1759*100</f>
        <v>101.62500000000001</v>
      </c>
      <c r="P1759" s="8">
        <f>E1759/L1759</f>
        <v>86.489361702127653</v>
      </c>
      <c r="Q1759" t="str">
        <f>LEFT(N1759,FIND("/",N1759)-1)</f>
        <v>music</v>
      </c>
      <c r="R1759" t="str">
        <f>RIGHT(N1759, LEN(N1759)-FIND("/",N1759))</f>
        <v>rock</v>
      </c>
      <c r="S1759" s="13">
        <f>(J1759/86400)+25569+(-6/24)</f>
        <v>40750.090902777782</v>
      </c>
      <c r="T1759" s="13">
        <f>(I1759/86400)+25569+(-6/24)</f>
        <v>40810.090902777782</v>
      </c>
    </row>
    <row r="1760" spans="1:20" ht="60" x14ac:dyDescent="0.2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6">
        <f>E1760/D1760*100</f>
        <v>44.3</v>
      </c>
      <c r="P1760" s="8">
        <f>E1760/L1760</f>
        <v>253.14285714285714</v>
      </c>
      <c r="Q1760" t="str">
        <f>LEFT(N1760,FIND("/",N1760)-1)</f>
        <v>music</v>
      </c>
      <c r="R1760" t="str">
        <f>RIGHT(N1760, LEN(N1760)-FIND("/",N1760))</f>
        <v>faith</v>
      </c>
      <c r="S1760" s="13">
        <f>(J1760/86400)+25569+(-6/24)</f>
        <v>42804.284652777773</v>
      </c>
      <c r="T1760" s="13">
        <f>(I1760/86400)+25569+(-6/24)</f>
        <v>42834.242986111116</v>
      </c>
    </row>
    <row r="1761" spans="1:20" ht="60" x14ac:dyDescent="0.2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6">
        <f>E1761/D1761*100</f>
        <v>0.87500000000000011</v>
      </c>
      <c r="P1761" s="8">
        <f>E1761/L1761</f>
        <v>11.666666666666666</v>
      </c>
      <c r="Q1761" t="str">
        <f>LEFT(N1761,FIND("/",N1761)-1)</f>
        <v>music</v>
      </c>
      <c r="R1761" t="str">
        <f>RIGHT(N1761, LEN(N1761)-FIND("/",N1761))</f>
        <v>faith</v>
      </c>
      <c r="S1761" s="13">
        <f>(J1761/86400)+25569+(-6/24)</f>
        <v>41869.284618055557</v>
      </c>
      <c r="T1761" s="13">
        <f>(I1761/86400)+25569+(-6/24)</f>
        <v>41899.284618055557</v>
      </c>
    </row>
    <row r="1762" spans="1:20" ht="60" x14ac:dyDescent="0.2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6">
        <f>E1762/D1762*100</f>
        <v>5.625</v>
      </c>
      <c r="P1762" s="8">
        <f>E1762/L1762</f>
        <v>28.125</v>
      </c>
      <c r="Q1762" t="str">
        <f>LEFT(N1762,FIND("/",N1762)-1)</f>
        <v>music</v>
      </c>
      <c r="R1762" t="str">
        <f>RIGHT(N1762, LEN(N1762)-FIND("/",N1762))</f>
        <v>faith</v>
      </c>
      <c r="S1762" s="13">
        <f>(J1762/86400)+25569+(-6/24)</f>
        <v>41922.533229166671</v>
      </c>
      <c r="T1762" s="13">
        <f>(I1762/86400)+25569+(-6/24)</f>
        <v>41952.574895833335</v>
      </c>
    </row>
    <row r="1763" spans="1:20" ht="60" x14ac:dyDescent="0.2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6">
        <f>E1763/D1763*100</f>
        <v>0</v>
      </c>
      <c r="P1763" s="8" t="e">
        <f>E1763/L1763</f>
        <v>#DIV/0!</v>
      </c>
      <c r="Q1763" t="str">
        <f>LEFT(N1763,FIND("/",N1763)-1)</f>
        <v>music</v>
      </c>
      <c r="R1763" t="str">
        <f>RIGHT(N1763, LEN(N1763)-FIND("/",N1763))</f>
        <v>faith</v>
      </c>
      <c r="S1763" s="13">
        <f>(J1763/86400)+25569+(-6/24)</f>
        <v>42325.433807870373</v>
      </c>
      <c r="T1763" s="13">
        <f>(I1763/86400)+25569+(-6/24)</f>
        <v>42384.958333333328</v>
      </c>
    </row>
    <row r="1764" spans="1:20" ht="60" x14ac:dyDescent="0.2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6">
        <f>E1764/D1764*100</f>
        <v>21.25</v>
      </c>
      <c r="P1764" s="8">
        <f>E1764/L1764</f>
        <v>56.666666666666664</v>
      </c>
      <c r="Q1764" t="str">
        <f>LEFT(N1764,FIND("/",N1764)-1)</f>
        <v>music</v>
      </c>
      <c r="R1764" t="str">
        <f>RIGHT(N1764, LEN(N1764)-FIND("/",N1764))</f>
        <v>faith</v>
      </c>
      <c r="S1764" s="13">
        <f>(J1764/86400)+25569+(-6/24)</f>
        <v>42175.698981481481</v>
      </c>
      <c r="T1764" s="13">
        <f>(I1764/86400)+25569+(-6/24)</f>
        <v>42205.698981481481</v>
      </c>
    </row>
    <row r="1765" spans="1:20" ht="30" x14ac:dyDescent="0.2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6">
        <f>E1765/D1765*100</f>
        <v>1.7457500000000001</v>
      </c>
      <c r="P1765" s="8">
        <f>E1765/L1765</f>
        <v>11.638333333333334</v>
      </c>
      <c r="Q1765" t="str">
        <f>LEFT(N1765,FIND("/",N1765)-1)</f>
        <v>photography</v>
      </c>
      <c r="R1765" t="str">
        <f>RIGHT(N1765, LEN(N1765)-FIND("/",N1765))</f>
        <v>photobooks</v>
      </c>
      <c r="S1765" s="13">
        <f>(J1765/86400)+25569+(-6/24)</f>
        <v>41934.592685185184</v>
      </c>
      <c r="T1765" s="13">
        <f>(I1765/86400)+25569+(-6/24)</f>
        <v>41954.634351851855</v>
      </c>
    </row>
    <row r="1766" spans="1:20" ht="30" x14ac:dyDescent="0.2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6">
        <f>E1766/D1766*100</f>
        <v>346.6</v>
      </c>
      <c r="P1766" s="8">
        <f>E1766/L1766</f>
        <v>29.310782241014799</v>
      </c>
      <c r="Q1766" t="str">
        <f>LEFT(N1766,FIND("/",N1766)-1)</f>
        <v>technology</v>
      </c>
      <c r="R1766" t="str">
        <f>RIGHT(N1766, LEN(N1766)-FIND("/",N1766))</f>
        <v>hardware</v>
      </c>
      <c r="S1766" s="13">
        <f>(J1766/86400)+25569+(-6/24)</f>
        <v>41438.649594907409</v>
      </c>
      <c r="T1766" s="13">
        <f>(I1766/86400)+25569+(-6/24)</f>
        <v>41468.649594907409</v>
      </c>
    </row>
    <row r="1767" spans="1:20" ht="60" x14ac:dyDescent="0.2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6">
        <f>E1767/D1767*100</f>
        <v>585.35</v>
      </c>
      <c r="P1767" s="8">
        <f>E1767/L1767</f>
        <v>222.99047619047619</v>
      </c>
      <c r="Q1767" t="str">
        <f>LEFT(N1767,FIND("/",N1767)-1)</f>
        <v>technology</v>
      </c>
      <c r="R1767" t="str">
        <f>RIGHT(N1767, LEN(N1767)-FIND("/",N1767))</f>
        <v>hardware</v>
      </c>
      <c r="S1767" s="13">
        <f>(J1767/86400)+25569+(-6/24)</f>
        <v>41099.716944444444</v>
      </c>
      <c r="T1767" s="13">
        <f>(I1767/86400)+25569+(-6/24)</f>
        <v>41133.875</v>
      </c>
    </row>
    <row r="1768" spans="1:20" ht="45" x14ac:dyDescent="0.2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6">
        <f>E1768/D1768*100</f>
        <v>148.04999999999998</v>
      </c>
      <c r="P1768" s="8">
        <f>E1768/L1768</f>
        <v>120.85714285714286</v>
      </c>
      <c r="Q1768" t="str">
        <f>LEFT(N1768,FIND("/",N1768)-1)</f>
        <v>technology</v>
      </c>
      <c r="R1768" t="str">
        <f>RIGHT(N1768, LEN(N1768)-FIND("/",N1768))</f>
        <v>hardware</v>
      </c>
      <c r="S1768" s="13">
        <f>(J1768/86400)+25569+(-6/24)</f>
        <v>42472.48265046296</v>
      </c>
      <c r="T1768" s="13">
        <f>(I1768/86400)+25569+(-6/24)</f>
        <v>42505.48265046296</v>
      </c>
    </row>
    <row r="1769" spans="1:20" ht="45" x14ac:dyDescent="0.2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6">
        <f>E1769/D1769*100</f>
        <v>100.69999999999999</v>
      </c>
      <c r="P1769" s="8">
        <f>E1769/L1769</f>
        <v>115.08571428571429</v>
      </c>
      <c r="Q1769" t="str">
        <f>LEFT(N1769,FIND("/",N1769)-1)</f>
        <v>music</v>
      </c>
      <c r="R1769" t="str">
        <f>RIGHT(N1769, LEN(N1769)-FIND("/",N1769))</f>
        <v>indie rock</v>
      </c>
      <c r="S1769" s="13">
        <f>(J1769/86400)+25569+(-6/24)</f>
        <v>40860.42050925926</v>
      </c>
      <c r="T1769" s="13">
        <f>(I1769/86400)+25569+(-6/24)</f>
        <v>40890.957638888889</v>
      </c>
    </row>
    <row r="1770" spans="1:20" ht="45" x14ac:dyDescent="0.2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6">
        <f>E1770/D1770*100</f>
        <v>106.52500000000001</v>
      </c>
      <c r="P1770" s="8">
        <f>E1770/L1770</f>
        <v>106.52500000000001</v>
      </c>
      <c r="Q1770" t="str">
        <f>LEFT(N1770,FIND("/",N1770)-1)</f>
        <v>music</v>
      </c>
      <c r="R1770" t="str">
        <f>RIGHT(N1770, LEN(N1770)-FIND("/",N1770))</f>
        <v>indie rock</v>
      </c>
      <c r="S1770" s="13">
        <f>(J1770/86400)+25569+(-6/24)</f>
        <v>42160.458530092597</v>
      </c>
      <c r="T1770" s="13">
        <f>(I1770/86400)+25569+(-6/24)</f>
        <v>42190.458530092597</v>
      </c>
    </row>
    <row r="1771" spans="1:20" ht="45" x14ac:dyDescent="0.2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6">
        <f>E1771/D1771*100</f>
        <v>106.075</v>
      </c>
      <c r="P1771" s="8">
        <f>E1771/L1771</f>
        <v>90.276595744680847</v>
      </c>
      <c r="Q1771" t="str">
        <f>LEFT(N1771,FIND("/",N1771)-1)</f>
        <v>music</v>
      </c>
      <c r="R1771" t="str">
        <f>RIGHT(N1771, LEN(N1771)-FIND("/",N1771))</f>
        <v>rock</v>
      </c>
      <c r="S1771" s="13">
        <f>(J1771/86400)+25569+(-6/24)</f>
        <v>42141.70711805555</v>
      </c>
      <c r="T1771" s="13">
        <f>(I1771/86400)+25569+(-6/24)</f>
        <v>42176.958333333328</v>
      </c>
    </row>
    <row r="1772" spans="1:20" ht="60" x14ac:dyDescent="0.2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6">
        <f>E1772/D1772*100</f>
        <v>102.97499999999999</v>
      </c>
      <c r="P1772" s="8">
        <f>E1772/L1772</f>
        <v>65.38095238095238</v>
      </c>
      <c r="Q1772" t="str">
        <f>LEFT(N1772,FIND("/",N1772)-1)</f>
        <v>music</v>
      </c>
      <c r="R1772" t="str">
        <f>RIGHT(N1772, LEN(N1772)-FIND("/",N1772))</f>
        <v>rock</v>
      </c>
      <c r="S1772" s="13">
        <f>(J1772/86400)+25569+(-6/24)</f>
        <v>42465.292905092589</v>
      </c>
      <c r="T1772" s="13">
        <f>(I1772/86400)+25569+(-6/24)</f>
        <v>42495.292905092589</v>
      </c>
    </row>
    <row r="1773" spans="1:20" ht="45" x14ac:dyDescent="0.2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6">
        <f>E1773/D1773*100</f>
        <v>704.18124999999998</v>
      </c>
      <c r="P1773" s="8">
        <f>E1773/L1773</f>
        <v>39.066920943134534</v>
      </c>
      <c r="Q1773" t="str">
        <f>LEFT(N1773,FIND("/",N1773)-1)</f>
        <v>music</v>
      </c>
      <c r="R1773" t="str">
        <f>RIGHT(N1773, LEN(N1773)-FIND("/",N1773))</f>
        <v>electronic music</v>
      </c>
      <c r="S1773" s="13">
        <f>(J1773/86400)+25569+(-6/24)</f>
        <v>41184.599166666667</v>
      </c>
      <c r="T1773" s="13">
        <f>(I1773/86400)+25569+(-6/24)</f>
        <v>41214.599166666667</v>
      </c>
    </row>
    <row r="1774" spans="1:20" ht="60" x14ac:dyDescent="0.2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6">
        <f>E1774/D1774*100</f>
        <v>111.425</v>
      </c>
      <c r="P1774" s="8">
        <f>E1774/L1774</f>
        <v>61.902777777777779</v>
      </c>
      <c r="Q1774" t="str">
        <f>LEFT(N1774,FIND("/",N1774)-1)</f>
        <v>music</v>
      </c>
      <c r="R1774" t="str">
        <f>RIGHT(N1774, LEN(N1774)-FIND("/",N1774))</f>
        <v>electronic music</v>
      </c>
      <c r="S1774" s="13">
        <f>(J1774/86400)+25569+(-6/24)</f>
        <v>40955.816087962965</v>
      </c>
      <c r="T1774" s="13">
        <f>(I1774/86400)+25569+(-6/24)</f>
        <v>41013.483333333337</v>
      </c>
    </row>
    <row r="1775" spans="1:20" ht="30" x14ac:dyDescent="0.2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6">
        <f>E1775/D1775*100</f>
        <v>137.4</v>
      </c>
      <c r="P1775" s="8">
        <f>E1775/L1775</f>
        <v>69.569620253164558</v>
      </c>
      <c r="Q1775" t="str">
        <f>LEFT(N1775,FIND("/",N1775)-1)</f>
        <v>games</v>
      </c>
      <c r="R1775" t="str">
        <f>RIGHT(N1775, LEN(N1775)-FIND("/",N1775))</f>
        <v>tabletop games</v>
      </c>
      <c r="S1775" s="13">
        <f>(J1775/86400)+25569+(-6/24)</f>
        <v>42774.371712962966</v>
      </c>
      <c r="T1775" s="13">
        <f>(I1775/86400)+25569+(-6/24)</f>
        <v>42804.371712962966</v>
      </c>
    </row>
    <row r="1776" spans="1:20" ht="45" x14ac:dyDescent="0.2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6">
        <f>E1776/D1776*100</f>
        <v>2647.0250000000001</v>
      </c>
      <c r="P1776" s="8">
        <f>E1776/L1776</f>
        <v>53.475252525252522</v>
      </c>
      <c r="Q1776" t="str">
        <f>LEFT(N1776,FIND("/",N1776)-1)</f>
        <v>games</v>
      </c>
      <c r="R1776" t="str">
        <f>RIGHT(N1776, LEN(N1776)-FIND("/",N1776))</f>
        <v>tabletop games</v>
      </c>
      <c r="S1776" s="13">
        <f>(J1776/86400)+25569+(-6/24)</f>
        <v>41660.45853009259</v>
      </c>
      <c r="T1776" s="13">
        <f>(I1776/86400)+25569+(-6/24)</f>
        <v>41691.5</v>
      </c>
    </row>
    <row r="1777" spans="1:20" ht="45" x14ac:dyDescent="0.2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6">
        <f>E1777/D1777*100</f>
        <v>101.95</v>
      </c>
      <c r="P1777" s="8">
        <f>E1777/L1777</f>
        <v>60.865671641791046</v>
      </c>
      <c r="Q1777" t="str">
        <f>LEFT(N1777,FIND("/",N1777)-1)</f>
        <v>food</v>
      </c>
      <c r="R1777" t="str">
        <f>RIGHT(N1777, LEN(N1777)-FIND("/",N1777))</f>
        <v>small batch</v>
      </c>
      <c r="S1777" s="13">
        <f>(J1777/86400)+25569+(-6/24)</f>
        <v>41918.420115740737</v>
      </c>
      <c r="T1777" s="13">
        <f>(I1777/86400)+25569+(-6/24)</f>
        <v>41948.481944444444</v>
      </c>
    </row>
    <row r="1778" spans="1:20" ht="60" x14ac:dyDescent="0.2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6">
        <f>E1778/D1778*100</f>
        <v>0</v>
      </c>
      <c r="P1778" s="8" t="e">
        <f>E1778/L1778</f>
        <v>#DIV/0!</v>
      </c>
      <c r="Q1778" t="str">
        <f>LEFT(N1778,FIND("/",N1778)-1)</f>
        <v>technology</v>
      </c>
      <c r="R1778" t="str">
        <f>RIGHT(N1778, LEN(N1778)-FIND("/",N1778))</f>
        <v>web</v>
      </c>
      <c r="S1778" s="13">
        <f>(J1778/86400)+25569+(-6/24)</f>
        <v>42157.666481481487</v>
      </c>
      <c r="T1778" s="13">
        <f>(I1778/86400)+25569+(-6/24)</f>
        <v>42187.666481481487</v>
      </c>
    </row>
    <row r="1779" spans="1:20" ht="60" x14ac:dyDescent="0.2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6">
        <f>E1779/D1779*100</f>
        <v>112.91099999999999</v>
      </c>
      <c r="P1779" s="8">
        <f>E1779/L1779</f>
        <v>47.541473684210523</v>
      </c>
      <c r="Q1779" t="str">
        <f>LEFT(N1779,FIND("/",N1779)-1)</f>
        <v>music</v>
      </c>
      <c r="R1779" t="str">
        <f>RIGHT(N1779, LEN(N1779)-FIND("/",N1779))</f>
        <v>indie rock</v>
      </c>
      <c r="S1779" s="13">
        <f>(J1779/86400)+25569+(-6/24)</f>
        <v>40999.395925925928</v>
      </c>
      <c r="T1779" s="13">
        <f>(I1779/86400)+25569+(-6/24)</f>
        <v>41029.395925925928</v>
      </c>
    </row>
    <row r="1780" spans="1:20" ht="45" x14ac:dyDescent="0.2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6">
        <f>E1780/D1780*100</f>
        <v>112.7715</v>
      </c>
      <c r="P1780" s="8">
        <f>E1780/L1780</f>
        <v>80.551071428571419</v>
      </c>
      <c r="Q1780" t="str">
        <f>LEFT(N1780,FIND("/",N1780)-1)</f>
        <v>music</v>
      </c>
      <c r="R1780" t="str">
        <f>RIGHT(N1780, LEN(N1780)-FIND("/",N1780))</f>
        <v>indie rock</v>
      </c>
      <c r="S1780" s="13">
        <f>(J1780/86400)+25569+(-6/24)</f>
        <v>40730.628912037035</v>
      </c>
      <c r="T1780" s="13">
        <f>(I1780/86400)+25569+(-6/24)</f>
        <v>40760.628912037035</v>
      </c>
    </row>
    <row r="1781" spans="1:20" ht="60" x14ac:dyDescent="0.2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6">
        <f>E1781/D1781*100</f>
        <v>202.625</v>
      </c>
      <c r="P1781" s="8">
        <f>E1781/L1781</f>
        <v>47.676470588235297</v>
      </c>
      <c r="Q1781" t="str">
        <f>LEFT(N1781,FIND("/",N1781)-1)</f>
        <v>music</v>
      </c>
      <c r="R1781" t="str">
        <f>RIGHT(N1781, LEN(N1781)-FIND("/",N1781))</f>
        <v>indie rock</v>
      </c>
      <c r="S1781" s="13">
        <f>(J1781/86400)+25569+(-6/24)</f>
        <v>41226.398576388892</v>
      </c>
      <c r="T1781" s="13">
        <f>(I1781/86400)+25569+(-6/24)</f>
        <v>41274.5</v>
      </c>
    </row>
    <row r="1782" spans="1:20" ht="45" x14ac:dyDescent="0.2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6">
        <f>E1782/D1782*100</f>
        <v>112.94999999999999</v>
      </c>
      <c r="P1782" s="8">
        <f>E1782/L1782</f>
        <v>136.90909090909091</v>
      </c>
      <c r="Q1782" t="str">
        <f>LEFT(N1782,FIND("/",N1782)-1)</f>
        <v>music</v>
      </c>
      <c r="R1782" t="str">
        <f>RIGHT(N1782, LEN(N1782)-FIND("/",N1782))</f>
        <v>classical music</v>
      </c>
      <c r="S1782" s="13">
        <f>(J1782/86400)+25569+(-6/24)</f>
        <v>41952.841134259259</v>
      </c>
      <c r="T1782" s="13">
        <f>(I1782/86400)+25569+(-6/24)</f>
        <v>41980.957638888889</v>
      </c>
    </row>
    <row r="1783" spans="1:20" ht="45" x14ac:dyDescent="0.2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6">
        <f>E1783/D1783*100</f>
        <v>102.125</v>
      </c>
      <c r="P1783" s="8">
        <f>E1783/L1783</f>
        <v>57.535211267605632</v>
      </c>
      <c r="Q1783" t="str">
        <f>LEFT(N1783,FIND("/",N1783)-1)</f>
        <v>music</v>
      </c>
      <c r="R1783" t="str">
        <f>RIGHT(N1783, LEN(N1783)-FIND("/",N1783))</f>
        <v>classical music</v>
      </c>
      <c r="S1783" s="13">
        <f>(J1783/86400)+25569+(-6/24)</f>
        <v>41546.50105324074</v>
      </c>
      <c r="T1783" s="13">
        <f>(I1783/86400)+25569+(-6/24)</f>
        <v>41564.915972222225</v>
      </c>
    </row>
    <row r="1784" spans="1:20" ht="60" x14ac:dyDescent="0.2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6">
        <f>E1784/D1784*100</f>
        <v>107.24974999999999</v>
      </c>
      <c r="P1784" s="8">
        <f>E1784/L1784</f>
        <v>52.962839506172834</v>
      </c>
      <c r="Q1784" t="str">
        <f>LEFT(N1784,FIND("/",N1784)-1)</f>
        <v>music</v>
      </c>
      <c r="R1784" t="str">
        <f>RIGHT(N1784, LEN(N1784)-FIND("/",N1784))</f>
        <v>classical music</v>
      </c>
      <c r="S1784" s="13">
        <f>(J1784/86400)+25569+(-6/24)</f>
        <v>42217.584525462968</v>
      </c>
      <c r="T1784" s="13">
        <f>(I1784/86400)+25569+(-6/24)</f>
        <v>42236.208333333328</v>
      </c>
    </row>
    <row r="1785" spans="1:20" ht="60" x14ac:dyDescent="0.2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>E1785/D1785*100</f>
        <v>126.125</v>
      </c>
      <c r="P1785" s="8">
        <f>E1785/L1785</f>
        <v>84.083333333333329</v>
      </c>
      <c r="Q1785" t="str">
        <f>LEFT(N1785,FIND("/",N1785)-1)</f>
        <v>music</v>
      </c>
      <c r="R1785" t="str">
        <f>RIGHT(N1785, LEN(N1785)-FIND("/",N1785))</f>
        <v>classical music</v>
      </c>
      <c r="S1785" s="13">
        <f>(J1785/86400)+25569+(-6/24)</f>
        <v>41107.599143518521</v>
      </c>
      <c r="T1785" s="13">
        <f>(I1785/86400)+25569+(-6/24)</f>
        <v>41137.599143518521</v>
      </c>
    </row>
    <row r="1786" spans="1:20" ht="60" x14ac:dyDescent="0.2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6">
        <f>E1786/D1786*100</f>
        <v>1.125</v>
      </c>
      <c r="P1786" s="8">
        <f>E1786/L1786</f>
        <v>11.25</v>
      </c>
      <c r="Q1786" t="str">
        <f>LEFT(N1786,FIND("/",N1786)-1)</f>
        <v>publishing</v>
      </c>
      <c r="R1786" t="str">
        <f>RIGHT(N1786, LEN(N1786)-FIND("/",N1786))</f>
        <v>children's books</v>
      </c>
      <c r="S1786" s="13">
        <f>(J1786/86400)+25569+(-6/24)</f>
        <v>41030.042025462964</v>
      </c>
      <c r="T1786" s="13">
        <f>(I1786/86400)+25569+(-6/24)</f>
        <v>41059.541666666664</v>
      </c>
    </row>
    <row r="1787" spans="1:20" ht="45" x14ac:dyDescent="0.2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6">
        <f>E1787/D1787*100</f>
        <v>0</v>
      </c>
      <c r="P1787" s="8" t="e">
        <f>E1787/L1787</f>
        <v>#DIV/0!</v>
      </c>
      <c r="Q1787" t="str">
        <f>LEFT(N1787,FIND("/",N1787)-1)</f>
        <v>publishing</v>
      </c>
      <c r="R1787" t="str">
        <f>RIGHT(N1787, LEN(N1787)-FIND("/",N1787))</f>
        <v>children's books</v>
      </c>
      <c r="S1787" s="13">
        <f>(J1787/86400)+25569+(-6/24)</f>
        <v>41194.329027777778</v>
      </c>
      <c r="T1787" s="13">
        <f>(I1787/86400)+25569+(-6/24)</f>
        <v>41210.329027777778</v>
      </c>
    </row>
    <row r="1788" spans="1:20" ht="45" x14ac:dyDescent="0.2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6">
        <f>E1788/D1788*100</f>
        <v>0.85000000000000009</v>
      </c>
      <c r="P1788" s="8">
        <f>E1788/L1788</f>
        <v>11.333333333333334</v>
      </c>
      <c r="Q1788" t="str">
        <f>LEFT(N1788,FIND("/",N1788)-1)</f>
        <v>publishing</v>
      </c>
      <c r="R1788" t="str">
        <f>RIGHT(N1788, LEN(N1788)-FIND("/",N1788))</f>
        <v>children's books</v>
      </c>
      <c r="S1788" s="13">
        <f>(J1788/86400)+25569+(-6/24)</f>
        <v>42172.708912037036</v>
      </c>
      <c r="T1788" s="13">
        <f>(I1788/86400)+25569+(-6/24)</f>
        <v>42232.708912037036</v>
      </c>
    </row>
    <row r="1789" spans="1:20" ht="60" x14ac:dyDescent="0.2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6">
        <f>E1789/D1789*100</f>
        <v>14.249999999999998</v>
      </c>
      <c r="P1789" s="8">
        <f>E1789/L1789</f>
        <v>43.846153846153847</v>
      </c>
      <c r="Q1789" t="str">
        <f>LEFT(N1789,FIND("/",N1789)-1)</f>
        <v>publishing</v>
      </c>
      <c r="R1789" t="str">
        <f>RIGHT(N1789, LEN(N1789)-FIND("/",N1789))</f>
        <v>children's books</v>
      </c>
      <c r="S1789" s="13">
        <f>(J1789/86400)+25569+(-6/24)</f>
        <v>41310.876481481479</v>
      </c>
      <c r="T1789" s="13">
        <f>(I1789/86400)+25569+(-6/24)</f>
        <v>41340.876481481479</v>
      </c>
    </row>
    <row r="1790" spans="1:20" ht="60" x14ac:dyDescent="0.2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6">
        <f>E1790/D1790*100</f>
        <v>6.65</v>
      </c>
      <c r="P1790" s="8">
        <f>E1790/L1790</f>
        <v>29.555555555555557</v>
      </c>
      <c r="Q1790" t="str">
        <f>LEFT(N1790,FIND("/",N1790)-1)</f>
        <v>theater</v>
      </c>
      <c r="R1790" t="str">
        <f>RIGHT(N1790, LEN(N1790)-FIND("/",N1790))</f>
        <v>plays</v>
      </c>
      <c r="S1790" s="13">
        <f>(J1790/86400)+25569+(-6/24)</f>
        <v>42480.55064814815</v>
      </c>
      <c r="T1790" s="13">
        <f>(I1790/86400)+25569+(-6/24)</f>
        <v>42540.55064814815</v>
      </c>
    </row>
    <row r="1791" spans="1:20" ht="60" x14ac:dyDescent="0.2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6">
        <f>E1791/D1791*100</f>
        <v>101.375</v>
      </c>
      <c r="P1791" s="8">
        <f>E1791/L1791</f>
        <v>126.71875</v>
      </c>
      <c r="Q1791" t="str">
        <f>LEFT(N1791,FIND("/",N1791)-1)</f>
        <v>theater</v>
      </c>
      <c r="R1791" t="str">
        <f>RIGHT(N1791, LEN(N1791)-FIND("/",N1791))</f>
        <v>musical</v>
      </c>
      <c r="S1791" s="13">
        <f>(J1791/86400)+25569+(-6/24)</f>
        <v>42004.453865740739</v>
      </c>
      <c r="T1791" s="13">
        <f>(I1791/86400)+25569+(-6/24)</f>
        <v>42034.453865740739</v>
      </c>
    </row>
    <row r="1792" spans="1:20" ht="60" x14ac:dyDescent="0.2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6">
        <f>E1792/D1792*100</f>
        <v>128.92500000000001</v>
      </c>
      <c r="P1792" s="8">
        <f>E1792/L1792</f>
        <v>53.164948453608247</v>
      </c>
      <c r="Q1792" t="str">
        <f>LEFT(N1792,FIND("/",N1792)-1)</f>
        <v>theater</v>
      </c>
      <c r="R1792" t="str">
        <f>RIGHT(N1792, LEN(N1792)-FIND("/",N1792))</f>
        <v>spaces</v>
      </c>
      <c r="S1792" s="13">
        <f>(J1792/86400)+25569+(-6/24)</f>
        <v>42225.309675925921</v>
      </c>
      <c r="T1792" s="13">
        <f>(I1792/86400)+25569+(-6/24)</f>
        <v>42270.309675925921</v>
      </c>
    </row>
    <row r="1793" spans="1:20" ht="45" x14ac:dyDescent="0.2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6">
        <f>E1793/D1793*100</f>
        <v>117.12499999999999</v>
      </c>
      <c r="P1793" s="8">
        <f>E1793/L1793</f>
        <v>85.181818181818187</v>
      </c>
      <c r="Q1793" t="str">
        <f>LEFT(N1793,FIND("/",N1793)-1)</f>
        <v>theater</v>
      </c>
      <c r="R1793" t="str">
        <f>RIGHT(N1793, LEN(N1793)-FIND("/",N1793))</f>
        <v>spaces</v>
      </c>
      <c r="S1793" s="13">
        <f>(J1793/86400)+25569+(-6/24)</f>
        <v>42024.452893518523</v>
      </c>
      <c r="T1793" s="13">
        <f>(I1793/86400)+25569+(-6/24)</f>
        <v>42045.452893518523</v>
      </c>
    </row>
    <row r="1794" spans="1:20" ht="60" x14ac:dyDescent="0.2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6">
        <f>E1794/D1794*100</f>
        <v>132.70650000000001</v>
      </c>
      <c r="P1794" s="8">
        <f>E1794/L1794</f>
        <v>82.941562500000003</v>
      </c>
      <c r="Q1794" t="str">
        <f>LEFT(N1794,FIND("/",N1794)-1)</f>
        <v>theater</v>
      </c>
      <c r="R1794" t="str">
        <f>RIGHT(N1794, LEN(N1794)-FIND("/",N1794))</f>
        <v>spaces</v>
      </c>
      <c r="S1794" s="13">
        <f>(J1794/86400)+25569+(-6/24)</f>
        <v>41842.905729166669</v>
      </c>
      <c r="T1794" s="13">
        <f>(I1794/86400)+25569+(-6/24)</f>
        <v>41872.905729166669</v>
      </c>
    </row>
    <row r="1795" spans="1:20" ht="60" x14ac:dyDescent="0.2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6">
        <f>E1795/D1795*100</f>
        <v>22.75</v>
      </c>
      <c r="P1795" s="8">
        <f>E1795/L1795</f>
        <v>53.529411764705884</v>
      </c>
      <c r="Q1795" t="str">
        <f>LEFT(N1795,FIND("/",N1795)-1)</f>
        <v>theater</v>
      </c>
      <c r="R1795" t="str">
        <f>RIGHT(N1795, LEN(N1795)-FIND("/",N1795))</f>
        <v>spaces</v>
      </c>
      <c r="S1795" s="13">
        <f>(J1795/86400)+25569+(-6/24)</f>
        <v>41760.659039351856</v>
      </c>
      <c r="T1795" s="13">
        <f>(I1795/86400)+25569+(-6/24)</f>
        <v>41790.915972222225</v>
      </c>
    </row>
    <row r="1796" spans="1:20" ht="60" x14ac:dyDescent="0.2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6">
        <f>E1796/D1796*100</f>
        <v>29.625</v>
      </c>
      <c r="P1796" s="8">
        <f>E1796/L1796</f>
        <v>237</v>
      </c>
      <c r="Q1796" t="str">
        <f>LEFT(N1796,FIND("/",N1796)-1)</f>
        <v>theater</v>
      </c>
      <c r="R1796" t="str">
        <f>RIGHT(N1796, LEN(N1796)-FIND("/",N1796))</f>
        <v>spaces</v>
      </c>
      <c r="S1796" s="13">
        <f>(J1796/86400)+25569+(-6/24)</f>
        <v>42006.658692129626</v>
      </c>
      <c r="T1796" s="13">
        <f>(I1796/86400)+25569+(-6/24)</f>
        <v>42037.833333333328</v>
      </c>
    </row>
    <row r="1797" spans="1:20" ht="30" x14ac:dyDescent="0.2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6">
        <f>E1797/D1797*100</f>
        <v>101</v>
      </c>
      <c r="P1797" s="8">
        <f>E1797/L1797</f>
        <v>98.536585365853654</v>
      </c>
      <c r="Q1797" t="str">
        <f>LEFT(N1797,FIND("/",N1797)-1)</f>
        <v>theater</v>
      </c>
      <c r="R1797" t="str">
        <f>RIGHT(N1797, LEN(N1797)-FIND("/",N1797))</f>
        <v>plays</v>
      </c>
      <c r="S1797" s="13">
        <f>(J1797/86400)+25569+(-6/24)</f>
        <v>41829.538252314815</v>
      </c>
      <c r="T1797" s="13">
        <f>(I1797/86400)+25569+(-6/24)</f>
        <v>41838.958333333336</v>
      </c>
    </row>
    <row r="1798" spans="1:20" ht="60" x14ac:dyDescent="0.2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6">
        <f>E1798/D1798*100</f>
        <v>127.15</v>
      </c>
      <c r="P1798" s="8">
        <f>E1798/L1798</f>
        <v>80.730158730158735</v>
      </c>
      <c r="Q1798" t="str">
        <f>LEFT(N1798,FIND("/",N1798)-1)</f>
        <v>theater</v>
      </c>
      <c r="R1798" t="str">
        <f>RIGHT(N1798, LEN(N1798)-FIND("/",N1798))</f>
        <v>plays</v>
      </c>
      <c r="S1798" s="13">
        <f>(J1798/86400)+25569+(-6/24)</f>
        <v>41799.435902777775</v>
      </c>
      <c r="T1798" s="13">
        <f>(I1798/86400)+25569+(-6/24)</f>
        <v>41826.833333333336</v>
      </c>
    </row>
    <row r="1799" spans="1:20" ht="45" x14ac:dyDescent="0.2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6">
        <f>E1799/D1799*100</f>
        <v>0</v>
      </c>
      <c r="P1799" s="8" t="e">
        <f>E1799/L1799</f>
        <v>#DIV/0!</v>
      </c>
      <c r="Q1799" t="str">
        <f>LEFT(N1799,FIND("/",N1799)-1)</f>
        <v>theater</v>
      </c>
      <c r="R1799" t="str">
        <f>RIGHT(N1799, LEN(N1799)-FIND("/",N1799))</f>
        <v>musical</v>
      </c>
      <c r="S1799" s="13">
        <f>(J1799/86400)+25569+(-6/24)</f>
        <v>42682.901331018518</v>
      </c>
      <c r="T1799" s="13">
        <f>(I1799/86400)+25569+(-6/24)</f>
        <v>42712.942997685182</v>
      </c>
    </row>
    <row r="1800" spans="1:20" ht="30" x14ac:dyDescent="0.2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6">
        <f>E1800/D1800*100</f>
        <v>126.25</v>
      </c>
      <c r="P1800" s="8">
        <f>E1800/L1800</f>
        <v>53.723404255319146</v>
      </c>
      <c r="Q1800" t="str">
        <f>LEFT(N1800,FIND("/",N1800)-1)</f>
        <v>theater</v>
      </c>
      <c r="R1800" t="str">
        <f>RIGHT(N1800, LEN(N1800)-FIND("/",N1800))</f>
        <v>plays</v>
      </c>
      <c r="S1800" s="13">
        <f>(J1800/86400)+25569+(-6/24)</f>
        <v>41829.545729166668</v>
      </c>
      <c r="T1800" s="13">
        <f>(I1800/86400)+25569+(-6/24)</f>
        <v>41859.545729166668</v>
      </c>
    </row>
    <row r="1801" spans="1:20" ht="60" x14ac:dyDescent="0.2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6">
        <f>E1801/D1801*100</f>
        <v>103.42499999999998</v>
      </c>
      <c r="P1801" s="8">
        <f>E1801/L1801</f>
        <v>36.610619469026545</v>
      </c>
      <c r="Q1801" t="str">
        <f>LEFT(N1801,FIND("/",N1801)-1)</f>
        <v>theater</v>
      </c>
      <c r="R1801" t="str">
        <f>RIGHT(N1801, LEN(N1801)-FIND("/",N1801))</f>
        <v>plays</v>
      </c>
      <c r="S1801" s="13">
        <f>(J1801/86400)+25569+(-6/24)</f>
        <v>42155.446793981479</v>
      </c>
      <c r="T1801" s="13">
        <f>(I1801/86400)+25569+(-6/24)</f>
        <v>42190.446793981479</v>
      </c>
    </row>
    <row r="1802" spans="1:20" ht="60" x14ac:dyDescent="0.2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6">
        <f>E1802/D1802*100</f>
        <v>100.39275000000001</v>
      </c>
      <c r="P1802" s="8">
        <f>E1802/L1802</f>
        <v>34.91921739130435</v>
      </c>
      <c r="Q1802" t="str">
        <f>LEFT(N1802,FIND("/",N1802)-1)</f>
        <v>theater</v>
      </c>
      <c r="R1802" t="str">
        <f>RIGHT(N1802, LEN(N1802)-FIND("/",N1802))</f>
        <v>plays</v>
      </c>
      <c r="S1802" s="13">
        <f>(J1802/86400)+25569+(-6/24)</f>
        <v>42734.539444444439</v>
      </c>
      <c r="T1802" s="13">
        <f>(I1802/86400)+25569+(-6/24)</f>
        <v>42767.729861111111</v>
      </c>
    </row>
    <row r="1803" spans="1:20" ht="60" x14ac:dyDescent="0.2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6">
        <f>E1803/D1803*100</f>
        <v>107.4</v>
      </c>
      <c r="P1803" s="8">
        <f>E1803/L1803</f>
        <v>204.57142857142858</v>
      </c>
      <c r="Q1803" t="str">
        <f>LEFT(N1803,FIND("/",N1803)-1)</f>
        <v>theater</v>
      </c>
      <c r="R1803" t="str">
        <f>RIGHT(N1803, LEN(N1803)-FIND("/",N1803))</f>
        <v>plays</v>
      </c>
      <c r="S1803" s="13">
        <f>(J1803/86400)+25569+(-6/24)</f>
        <v>42611.551412037035</v>
      </c>
      <c r="T1803" s="13">
        <f>(I1803/86400)+25569+(-6/24)</f>
        <v>42627.541666666672</v>
      </c>
    </row>
    <row r="1804" spans="1:20" ht="60" x14ac:dyDescent="0.2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6">
        <f>E1804/D1804*100</f>
        <v>102.02500000000001</v>
      </c>
      <c r="P1804" s="8">
        <f>E1804/L1804</f>
        <v>204.05</v>
      </c>
      <c r="Q1804" t="str">
        <f>LEFT(N1804,FIND("/",N1804)-1)</f>
        <v>theater</v>
      </c>
      <c r="R1804" t="str">
        <f>RIGHT(N1804, LEN(N1804)-FIND("/",N1804))</f>
        <v>plays</v>
      </c>
      <c r="S1804" s="13">
        <f>(J1804/86400)+25569+(-6/24)</f>
        <v>42186.605879629627</v>
      </c>
      <c r="T1804" s="13">
        <f>(I1804/86400)+25569+(-6/24)</f>
        <v>42216.605879629627</v>
      </c>
    </row>
    <row r="1805" spans="1:20" ht="45" x14ac:dyDescent="0.2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6">
        <f>E1805/D1805*100</f>
        <v>110.00000000000001</v>
      </c>
      <c r="P1805" s="8">
        <f>E1805/L1805</f>
        <v>49.438202247191015</v>
      </c>
      <c r="Q1805" t="str">
        <f>LEFT(N1805,FIND("/",N1805)-1)</f>
        <v>theater</v>
      </c>
      <c r="R1805" t="str">
        <f>RIGHT(N1805, LEN(N1805)-FIND("/",N1805))</f>
        <v>plays</v>
      </c>
      <c r="S1805" s="13">
        <f>(J1805/86400)+25569+(-6/24)</f>
        <v>42466.053715277776</v>
      </c>
      <c r="T1805" s="13">
        <f>(I1805/86400)+25569+(-6/24)</f>
        <v>42496.053715277776</v>
      </c>
    </row>
    <row r="1806" spans="1:20" ht="45" x14ac:dyDescent="0.2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6">
        <f>E1806/D1806*100</f>
        <v>106.25</v>
      </c>
      <c r="P1806" s="8">
        <f>E1806/L1806</f>
        <v>184.78260869565219</v>
      </c>
      <c r="Q1806" t="str">
        <f>LEFT(N1806,FIND("/",N1806)-1)</f>
        <v>theater</v>
      </c>
      <c r="R1806" t="str">
        <f>RIGHT(N1806, LEN(N1806)-FIND("/",N1806))</f>
        <v>plays</v>
      </c>
      <c r="S1806" s="13">
        <f>(J1806/86400)+25569+(-6/24)</f>
        <v>42745.807106481487</v>
      </c>
      <c r="T1806" s="13">
        <f>(I1806/86400)+25569+(-6/24)</f>
        <v>42790.807106481487</v>
      </c>
    </row>
    <row r="1807" spans="1:20" ht="60" x14ac:dyDescent="0.2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6">
        <f>E1807/D1807*100</f>
        <v>102.25</v>
      </c>
      <c r="P1807" s="8">
        <f>E1807/L1807</f>
        <v>85.208333333333329</v>
      </c>
      <c r="Q1807" t="str">
        <f>LEFT(N1807,FIND("/",N1807)-1)</f>
        <v>theater</v>
      </c>
      <c r="R1807" t="str">
        <f>RIGHT(N1807, LEN(N1807)-FIND("/",N1807))</f>
        <v>plays</v>
      </c>
      <c r="S1807" s="13">
        <f>(J1807/86400)+25569+(-6/24)</f>
        <v>42043.934988425928</v>
      </c>
      <c r="T1807" s="13">
        <f>(I1807/86400)+25569+(-6/24)</f>
        <v>42073.893321759257</v>
      </c>
    </row>
    <row r="1808" spans="1:20" ht="60" x14ac:dyDescent="0.2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6">
        <f>E1808/D1808*100</f>
        <v>111.07499999999999</v>
      </c>
      <c r="P1808" s="8">
        <f>E1808/L1808</f>
        <v>68.353846153846149</v>
      </c>
      <c r="Q1808" t="str">
        <f>LEFT(N1808,FIND("/",N1808)-1)</f>
        <v>theater</v>
      </c>
      <c r="R1808" t="str">
        <f>RIGHT(N1808, LEN(N1808)-FIND("/",N1808))</f>
        <v>plays</v>
      </c>
      <c r="S1808" s="13">
        <f>(J1808/86400)+25569+(-6/24)</f>
        <v>41941.502037037033</v>
      </c>
      <c r="T1808" s="13">
        <f>(I1808/86400)+25569+(-6/24)</f>
        <v>41964.458333333328</v>
      </c>
    </row>
    <row r="1809" spans="1:20" ht="60" x14ac:dyDescent="0.2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6">
        <f>E1809/D1809*100</f>
        <v>119.6</v>
      </c>
      <c r="P1809" s="8">
        <f>E1809/L1809</f>
        <v>159.46666666666667</v>
      </c>
      <c r="Q1809" t="str">
        <f>LEFT(N1809,FIND("/",N1809)-1)</f>
        <v>theater</v>
      </c>
      <c r="R1809" t="str">
        <f>RIGHT(N1809, LEN(N1809)-FIND("/",N1809))</f>
        <v>plays</v>
      </c>
      <c r="S1809" s="13">
        <f>(J1809/86400)+25569+(-6/24)</f>
        <v>42089.162557870368</v>
      </c>
      <c r="T1809" s="13">
        <f>(I1809/86400)+25569+(-6/24)</f>
        <v>42117.520833333328</v>
      </c>
    </row>
    <row r="1810" spans="1:20" ht="60" x14ac:dyDescent="0.2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6">
        <f>E1810/D1810*100</f>
        <v>100.875</v>
      </c>
      <c r="P1810" s="8">
        <f>E1810/L1810</f>
        <v>72.053571428571431</v>
      </c>
      <c r="Q1810" t="str">
        <f>LEFT(N1810,FIND("/",N1810)-1)</f>
        <v>theater</v>
      </c>
      <c r="R1810" t="str">
        <f>RIGHT(N1810, LEN(N1810)-FIND("/",N1810))</f>
        <v>plays</v>
      </c>
      <c r="S1810" s="13">
        <f>(J1810/86400)+25569+(-6/24)</f>
        <v>41752.58457175926</v>
      </c>
      <c r="T1810" s="13">
        <f>(I1810/86400)+25569+(-6/24)</f>
        <v>41782.58457175926</v>
      </c>
    </row>
    <row r="1811" spans="1:20" ht="60" x14ac:dyDescent="0.2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6">
        <f>E1811/D1811*100</f>
        <v>105.4</v>
      </c>
      <c r="P1811" s="8">
        <f>E1811/L1811</f>
        <v>136</v>
      </c>
      <c r="Q1811" t="str">
        <f>LEFT(N1811,FIND("/",N1811)-1)</f>
        <v>theater</v>
      </c>
      <c r="R1811" t="str">
        <f>RIGHT(N1811, LEN(N1811)-FIND("/",N1811))</f>
        <v>plays</v>
      </c>
      <c r="S1811" s="13">
        <f>(J1811/86400)+25569+(-6/24)</f>
        <v>42430.589398148149</v>
      </c>
      <c r="T1811" s="13">
        <f>(I1811/86400)+25569+(-6/24)</f>
        <v>42444.915972222225</v>
      </c>
    </row>
    <row r="1812" spans="1:20" ht="45" x14ac:dyDescent="0.2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6">
        <f>E1812/D1812*100</f>
        <v>100</v>
      </c>
      <c r="P1812" s="8">
        <f>E1812/L1812</f>
        <v>307.69230769230768</v>
      </c>
      <c r="Q1812" t="str">
        <f>LEFT(N1812,FIND("/",N1812)-1)</f>
        <v>theater</v>
      </c>
      <c r="R1812" t="str">
        <f>RIGHT(N1812, LEN(N1812)-FIND("/",N1812))</f>
        <v>plays</v>
      </c>
      <c r="S1812" s="13">
        <f>(J1812/86400)+25569+(-6/24)</f>
        <v>41794.567523148144</v>
      </c>
      <c r="T1812" s="13">
        <f>(I1812/86400)+25569+(-6/24)</f>
        <v>41824.208333333336</v>
      </c>
    </row>
    <row r="1813" spans="1:20" ht="45" x14ac:dyDescent="0.2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6">
        <f>E1813/D1813*100</f>
        <v>113.65</v>
      </c>
      <c r="P1813" s="8">
        <f>E1813/L1813</f>
        <v>56.825000000000003</v>
      </c>
      <c r="Q1813" t="str">
        <f>LEFT(N1813,FIND("/",N1813)-1)</f>
        <v>theater</v>
      </c>
      <c r="R1813" t="str">
        <f>RIGHT(N1813, LEN(N1813)-FIND("/",N1813))</f>
        <v>plays</v>
      </c>
      <c r="S1813" s="13">
        <f>(J1813/86400)+25569+(-6/24)</f>
        <v>42581.147546296299</v>
      </c>
      <c r="T1813" s="13">
        <f>(I1813/86400)+25569+(-6/24)</f>
        <v>42638.708333333328</v>
      </c>
    </row>
    <row r="1814" spans="1:20" ht="45" x14ac:dyDescent="0.2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6">
        <f>E1814/D1814*100</f>
        <v>127.49999999999999</v>
      </c>
      <c r="P1814" s="8">
        <f>E1814/L1814</f>
        <v>82.258064516129039</v>
      </c>
      <c r="Q1814" t="str">
        <f>LEFT(N1814,FIND("/",N1814)-1)</f>
        <v>theater</v>
      </c>
      <c r="R1814" t="str">
        <f>RIGHT(N1814, LEN(N1814)-FIND("/",N1814))</f>
        <v>plays</v>
      </c>
      <c r="S1814" s="13">
        <f>(J1814/86400)+25569+(-6/24)</f>
        <v>42125.397534722222</v>
      </c>
      <c r="T1814" s="13">
        <f>(I1814/86400)+25569+(-6/24)</f>
        <v>42150.397534722222</v>
      </c>
    </row>
    <row r="1815" spans="1:20" ht="60" x14ac:dyDescent="0.2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6">
        <f>E1815/D1815*100</f>
        <v>100.05</v>
      </c>
      <c r="P1815" s="8">
        <f>E1815/L1815</f>
        <v>81.673469387755105</v>
      </c>
      <c r="Q1815" t="str">
        <f>LEFT(N1815,FIND("/",N1815)-1)</f>
        <v>theater</v>
      </c>
      <c r="R1815" t="str">
        <f>RIGHT(N1815, LEN(N1815)-FIND("/",N1815))</f>
        <v>plays</v>
      </c>
      <c r="S1815" s="13">
        <f>(J1815/86400)+25569+(-6/24)</f>
        <v>42447.644432870366</v>
      </c>
      <c r="T1815" s="13">
        <f>(I1815/86400)+25569+(-6/24)</f>
        <v>42507.644432870366</v>
      </c>
    </row>
    <row r="1816" spans="1:20" ht="60" x14ac:dyDescent="0.2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6">
        <f>E1816/D1816*100</f>
        <v>101.82500000000002</v>
      </c>
      <c r="P1816" s="8">
        <f>E1816/L1816</f>
        <v>84.854166666666671</v>
      </c>
      <c r="Q1816" t="str">
        <f>LEFT(N1816,FIND("/",N1816)-1)</f>
        <v>theater</v>
      </c>
      <c r="R1816" t="str">
        <f>RIGHT(N1816, LEN(N1816)-FIND("/",N1816))</f>
        <v>plays</v>
      </c>
      <c r="S1816" s="13">
        <f>(J1816/86400)+25569+(-6/24)</f>
        <v>41846.417326388888</v>
      </c>
      <c r="T1816" s="13">
        <f>(I1816/86400)+25569+(-6/24)</f>
        <v>41867.417326388888</v>
      </c>
    </row>
    <row r="1817" spans="1:20" ht="45" x14ac:dyDescent="0.2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6">
        <f>E1817/D1817*100</f>
        <v>113.625</v>
      </c>
      <c r="P1817" s="8">
        <f>E1817/L1817</f>
        <v>39.868421052631582</v>
      </c>
      <c r="Q1817" t="str">
        <f>LEFT(N1817,FIND("/",N1817)-1)</f>
        <v>theater</v>
      </c>
      <c r="R1817" t="str">
        <f>RIGHT(N1817, LEN(N1817)-FIND("/",N1817))</f>
        <v>plays</v>
      </c>
      <c r="S1817" s="13">
        <f>(J1817/86400)+25569+(-6/24)</f>
        <v>41914.045104166667</v>
      </c>
      <c r="T1817" s="13">
        <f>(I1817/86400)+25569+(-6/24)</f>
        <v>41948.286111111112</v>
      </c>
    </row>
    <row r="1818" spans="1:20" ht="60" x14ac:dyDescent="0.2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6">
        <f>E1818/D1818*100</f>
        <v>100.125</v>
      </c>
      <c r="P1818" s="8">
        <f>E1818/L1818</f>
        <v>121.36363636363636</v>
      </c>
      <c r="Q1818" t="str">
        <f>LEFT(N1818,FIND("/",N1818)-1)</f>
        <v>theater</v>
      </c>
      <c r="R1818" t="str">
        <f>RIGHT(N1818, LEN(N1818)-FIND("/",N1818))</f>
        <v>plays</v>
      </c>
      <c r="S1818" s="13">
        <f>(J1818/86400)+25569+(-6/24)</f>
        <v>41995.620486111111</v>
      </c>
      <c r="T1818" s="13">
        <f>(I1818/86400)+25569+(-6/24)</f>
        <v>42015.620486111111</v>
      </c>
    </row>
    <row r="1819" spans="1:20" ht="45" x14ac:dyDescent="0.2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6">
        <f>E1819/D1819*100</f>
        <v>100.75</v>
      </c>
      <c r="P1819" s="8">
        <f>E1819/L1819</f>
        <v>310</v>
      </c>
      <c r="Q1819" t="str">
        <f>LEFT(N1819,FIND("/",N1819)-1)</f>
        <v>theater</v>
      </c>
      <c r="R1819" t="str">
        <f>RIGHT(N1819, LEN(N1819)-FIND("/",N1819))</f>
        <v>plays</v>
      </c>
      <c r="S1819" s="13">
        <f>(J1819/86400)+25569+(-6/24)</f>
        <v>42102.616307870368</v>
      </c>
      <c r="T1819" s="13">
        <f>(I1819/86400)+25569+(-6/24)</f>
        <v>42133.616307870368</v>
      </c>
    </row>
    <row r="1820" spans="1:20" ht="60" x14ac:dyDescent="0.2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6">
        <f>E1820/D1820*100</f>
        <v>20.125</v>
      </c>
      <c r="P1820" s="8">
        <f>E1820/L1820</f>
        <v>100.625</v>
      </c>
      <c r="Q1820" t="str">
        <f>LEFT(N1820,FIND("/",N1820)-1)</f>
        <v>theater</v>
      </c>
      <c r="R1820" t="str">
        <f>RIGHT(N1820, LEN(N1820)-FIND("/",N1820))</f>
        <v>plays</v>
      </c>
      <c r="S1820" s="13">
        <f>(J1820/86400)+25569+(-6/24)</f>
        <v>42548.199861111112</v>
      </c>
      <c r="T1820" s="13">
        <f>(I1820/86400)+25569+(-6/24)</f>
        <v>42568.199861111112</v>
      </c>
    </row>
    <row r="1821" spans="1:20" ht="30" x14ac:dyDescent="0.2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6">
        <f>E1821/D1821*100</f>
        <v>110.24425000000002</v>
      </c>
      <c r="P1821" s="8">
        <f>E1821/L1821</f>
        <v>50.111022727272733</v>
      </c>
      <c r="Q1821" t="str">
        <f>LEFT(N1821,FIND("/",N1821)-1)</f>
        <v>theater</v>
      </c>
      <c r="R1821" t="str">
        <f>RIGHT(N1821, LEN(N1821)-FIND("/",N1821))</f>
        <v>musical</v>
      </c>
      <c r="S1821" s="13">
        <f>(J1821/86400)+25569+(-6/24)</f>
        <v>42181.858252314814</v>
      </c>
      <c r="T1821" s="13">
        <f>(I1821/86400)+25569+(-6/24)</f>
        <v>42241.858252314814</v>
      </c>
    </row>
    <row r="1822" spans="1:20" ht="60" x14ac:dyDescent="0.2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6">
        <f>E1822/D1822*100</f>
        <v>107.65274999999998</v>
      </c>
      <c r="P1822" s="8">
        <f>E1822/L1822</f>
        <v>74.243275862068955</v>
      </c>
      <c r="Q1822" t="str">
        <f>LEFT(N1822,FIND("/",N1822)-1)</f>
        <v>theater</v>
      </c>
      <c r="R1822" t="str">
        <f>RIGHT(N1822, LEN(N1822)-FIND("/",N1822))</f>
        <v>musical</v>
      </c>
      <c r="S1822" s="13">
        <f>(J1822/86400)+25569+(-6/24)</f>
        <v>41772.477893518517</v>
      </c>
      <c r="T1822" s="13">
        <f>(I1822/86400)+25569+(-6/24)</f>
        <v>41802.477893518517</v>
      </c>
    </row>
    <row r="1823" spans="1:20" ht="60" x14ac:dyDescent="0.2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6">
        <f>E1823/D1823*100</f>
        <v>0.625</v>
      </c>
      <c r="P1823" s="8">
        <f>E1823/L1823</f>
        <v>25</v>
      </c>
      <c r="Q1823" t="str">
        <f>LEFT(N1823,FIND("/",N1823)-1)</f>
        <v>theater</v>
      </c>
      <c r="R1823" t="str">
        <f>RIGHT(N1823, LEN(N1823)-FIND("/",N1823))</f>
        <v>plays</v>
      </c>
      <c r="S1823" s="13">
        <f>(J1823/86400)+25569+(-6/24)</f>
        <v>42439.452314814815</v>
      </c>
      <c r="T1823" s="13">
        <f>(I1823/86400)+25569+(-6/24)</f>
        <v>42468.524305555555</v>
      </c>
    </row>
    <row r="1824" spans="1:20" ht="45" x14ac:dyDescent="0.2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6">
        <f>E1824/D1824*100</f>
        <v>0</v>
      </c>
      <c r="P1824" s="8" t="e">
        <f>E1824/L1824</f>
        <v>#DIV/0!</v>
      </c>
      <c r="Q1824" t="str">
        <f>LEFT(N1824,FIND("/",N1824)-1)</f>
        <v>theater</v>
      </c>
      <c r="R1824" t="str">
        <f>RIGHT(N1824, LEN(N1824)-FIND("/",N1824))</f>
        <v>plays</v>
      </c>
      <c r="S1824" s="13">
        <f>(J1824/86400)+25569+(-6/24)</f>
        <v>42282.405543981484</v>
      </c>
      <c r="T1824" s="13">
        <f>(I1824/86400)+25569+(-6/24)</f>
        <v>42342.447210648148</v>
      </c>
    </row>
    <row r="1825" spans="1:20" ht="45" x14ac:dyDescent="0.2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6">
        <f>E1825/D1825*100</f>
        <v>0.67500000000000004</v>
      </c>
      <c r="P1825" s="8">
        <f>E1825/L1825</f>
        <v>6.75</v>
      </c>
      <c r="Q1825" t="str">
        <f>LEFT(N1825,FIND("/",N1825)-1)</f>
        <v>theater</v>
      </c>
      <c r="R1825" t="str">
        <f>RIGHT(N1825, LEN(N1825)-FIND("/",N1825))</f>
        <v>plays</v>
      </c>
      <c r="S1825" s="13">
        <f>(J1825/86400)+25569+(-6/24)</f>
        <v>41833.701516203706</v>
      </c>
      <c r="T1825" s="13">
        <f>(I1825/86400)+25569+(-6/24)</f>
        <v>41863.701516203706</v>
      </c>
    </row>
    <row r="1826" spans="1:20" ht="60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E1826/D1826*100</f>
        <v>11.57920670115792</v>
      </c>
      <c r="P1826" s="8">
        <f>E1826/L1826</f>
        <v>78.333333333333329</v>
      </c>
      <c r="Q1826" t="str">
        <f>LEFT(N1826,FIND("/",N1826)-1)</f>
        <v>theater</v>
      </c>
      <c r="R1826" t="str">
        <f>RIGHT(N1826, LEN(N1826)-FIND("/",N1826))</f>
        <v>spaces</v>
      </c>
      <c r="S1826" s="13">
        <f>(J1826/86400)+25569+(-6/24)</f>
        <v>42100.473738425921</v>
      </c>
      <c r="T1826" s="13">
        <f>(I1826/86400)+25569+(-6/24)</f>
        <v>42129.533333333333</v>
      </c>
    </row>
    <row r="1827" spans="1:20" ht="30" x14ac:dyDescent="0.2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>E1827/D1827*100</f>
        <v>0.26829268292682928</v>
      </c>
      <c r="P1827" s="8">
        <f>E1827/L1827</f>
        <v>5.5</v>
      </c>
      <c r="Q1827" t="str">
        <f>LEFT(N1827,FIND("/",N1827)-1)</f>
        <v>theater</v>
      </c>
      <c r="R1827" t="str">
        <f>RIGHT(N1827, LEN(N1827)-FIND("/",N1827))</f>
        <v>spaces</v>
      </c>
      <c r="S1827" s="13">
        <f>(J1827/86400)+25569+(-6/24)</f>
        <v>42106.906319444446</v>
      </c>
      <c r="T1827" s="13">
        <f>(I1827/86400)+25569+(-6/24)</f>
        <v>42166.906319444446</v>
      </c>
    </row>
    <row r="1828" spans="1:20" ht="30" x14ac:dyDescent="0.2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>E1828/D1828*100</f>
        <v>15.731707317073171</v>
      </c>
      <c r="P1828" s="8">
        <f>E1828/L1828</f>
        <v>53.75</v>
      </c>
      <c r="Q1828" t="str">
        <f>LEFT(N1828,FIND("/",N1828)-1)</f>
        <v>theater</v>
      </c>
      <c r="R1828" t="str">
        <f>RIGHT(N1828, LEN(N1828)-FIND("/",N1828))</f>
        <v>plays</v>
      </c>
      <c r="S1828" s="13">
        <f>(J1828/86400)+25569+(-6/24)</f>
        <v>42803.329224537039</v>
      </c>
      <c r="T1828" s="13">
        <f>(I1828/86400)+25569+(-6/24)</f>
        <v>42833.287557870368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E1829/D1829*100</f>
        <v>6.4439140811455857</v>
      </c>
      <c r="P1829" s="8">
        <f>E1829/L1829</f>
        <v>45</v>
      </c>
      <c r="Q1829" t="str">
        <f>LEFT(N1829,FIND("/",N1829)-1)</f>
        <v>games</v>
      </c>
      <c r="R1829" t="str">
        <f>RIGHT(N1829, LEN(N1829)-FIND("/",N1829))</f>
        <v>mobile games</v>
      </c>
      <c r="S1829" s="13">
        <f>(J1829/86400)+25569+(-6/24)</f>
        <v>42327.421631944446</v>
      </c>
      <c r="T1829" s="13">
        <f>(I1829/86400)+25569+(-6/24)</f>
        <v>42357.421631944446</v>
      </c>
    </row>
    <row r="1830" spans="1:20" ht="60" x14ac:dyDescent="0.2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6">
        <f>E1830/D1830*100</f>
        <v>21.30952380952381</v>
      </c>
      <c r="P1830" s="8">
        <f>E1830/L1830</f>
        <v>35.799999999999997</v>
      </c>
      <c r="Q1830" t="str">
        <f>LEFT(N1830,FIND("/",N1830)-1)</f>
        <v>photography</v>
      </c>
      <c r="R1830" t="str">
        <f>RIGHT(N1830, LEN(N1830)-FIND("/",N1830))</f>
        <v>photobooks</v>
      </c>
      <c r="S1830" s="13">
        <f>(J1830/86400)+25569+(-6/24)</f>
        <v>41905.729629629626</v>
      </c>
      <c r="T1830" s="13">
        <f>(I1830/86400)+25569+(-6/24)</f>
        <v>41935.729629629626</v>
      </c>
    </row>
    <row r="1831" spans="1:20" ht="60" x14ac:dyDescent="0.2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6">
        <f>E1831/D1831*100</f>
        <v>126.92857142857143</v>
      </c>
      <c r="P1831" s="8">
        <f>E1831/L1831</f>
        <v>59.233333333333334</v>
      </c>
      <c r="Q1831" t="str">
        <f>LEFT(N1831,FIND("/",N1831)-1)</f>
        <v>music</v>
      </c>
      <c r="R1831" t="str">
        <f>RIGHT(N1831, LEN(N1831)-FIND("/",N1831))</f>
        <v>rock</v>
      </c>
      <c r="S1831" s="13">
        <f>(J1831/86400)+25569+(-6/24)</f>
        <v>41495.442627314813</v>
      </c>
      <c r="T1831" s="13">
        <f>(I1831/86400)+25569+(-6/24)</f>
        <v>41526.915972222225</v>
      </c>
    </row>
    <row r="1832" spans="1:20" ht="60" x14ac:dyDescent="0.2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6">
        <f>E1832/D1832*100</f>
        <v>0</v>
      </c>
      <c r="P1832" s="8" t="e">
        <f>E1832/L1832</f>
        <v>#DIV/0!</v>
      </c>
      <c r="Q1832" t="str">
        <f>LEFT(N1832,FIND("/",N1832)-1)</f>
        <v>technology</v>
      </c>
      <c r="R1832" t="str">
        <f>RIGHT(N1832, LEN(N1832)-FIND("/",N1832))</f>
        <v>web</v>
      </c>
      <c r="S1832" s="13">
        <f>(J1832/86400)+25569+(-6/24)</f>
        <v>42275.870636574073</v>
      </c>
      <c r="T1832" s="13">
        <f>(I1832/86400)+25569+(-6/24)</f>
        <v>42305.870636574073</v>
      </c>
    </row>
    <row r="1833" spans="1:20" ht="60" x14ac:dyDescent="0.2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6">
        <f>E1833/D1833*100</f>
        <v>100.71428571428571</v>
      </c>
      <c r="P1833" s="8">
        <f>E1833/L1833</f>
        <v>103.17073170731707</v>
      </c>
      <c r="Q1833" t="str">
        <f>LEFT(N1833,FIND("/",N1833)-1)</f>
        <v>theater</v>
      </c>
      <c r="R1833" t="str">
        <f>RIGHT(N1833, LEN(N1833)-FIND("/",N1833))</f>
        <v>spaces</v>
      </c>
      <c r="S1833" s="13">
        <f>(J1833/86400)+25569+(-6/24)</f>
        <v>42163.048333333332</v>
      </c>
      <c r="T1833" s="13">
        <f>(I1833/86400)+25569+(-6/24)</f>
        <v>42205.666666666672</v>
      </c>
    </row>
    <row r="1834" spans="1:20" ht="45" x14ac:dyDescent="0.2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6">
        <f>E1834/D1834*100</f>
        <v>114.16238095238094</v>
      </c>
      <c r="P1834" s="8">
        <f>E1834/L1834</f>
        <v>77.335806451612896</v>
      </c>
      <c r="Q1834" t="str">
        <f>LEFT(N1834,FIND("/",N1834)-1)</f>
        <v>theater</v>
      </c>
      <c r="R1834" t="str">
        <f>RIGHT(N1834, LEN(N1834)-FIND("/",N1834))</f>
        <v>plays</v>
      </c>
      <c r="S1834" s="13">
        <f>(J1834/86400)+25569+(-6/24)</f>
        <v>41375.452210648145</v>
      </c>
      <c r="T1834" s="13">
        <f>(I1834/86400)+25569+(-6/24)</f>
        <v>41400.452210648145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E1835/D1835*100</f>
        <v>0.11655011655011654</v>
      </c>
      <c r="P1835" s="8">
        <f>E1835/L1835</f>
        <v>5</v>
      </c>
      <c r="Q1835" t="str">
        <f>LEFT(N1835,FIND("/",N1835)-1)</f>
        <v>publishing</v>
      </c>
      <c r="R1835" t="str">
        <f>RIGHT(N1835, LEN(N1835)-FIND("/",N1835))</f>
        <v>fiction</v>
      </c>
      <c r="S1835" s="13">
        <f>(J1835/86400)+25569+(-6/24)</f>
        <v>41471.196851851855</v>
      </c>
      <c r="T1835" s="13">
        <f>(I1835/86400)+25569+(-6/24)</f>
        <v>41501.196851851855</v>
      </c>
    </row>
    <row r="1836" spans="1:20" ht="60" x14ac:dyDescent="0.2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>E1836/D1836*100</f>
        <v>49.186046511627907</v>
      </c>
      <c r="P1836" s="8">
        <f>E1836/L1836</f>
        <v>132.1875</v>
      </c>
      <c r="Q1836" t="str">
        <f>LEFT(N1836,FIND("/",N1836)-1)</f>
        <v>photography</v>
      </c>
      <c r="R1836" t="str">
        <f>RIGHT(N1836, LEN(N1836)-FIND("/",N1836))</f>
        <v>nature</v>
      </c>
      <c r="S1836" s="13">
        <f>(J1836/86400)+25569+(-6/24)</f>
        <v>41892.438750000001</v>
      </c>
      <c r="T1836" s="13">
        <f>(I1836/86400)+25569+(-6/24)</f>
        <v>41912.915972222225</v>
      </c>
    </row>
    <row r="1837" spans="1:20" ht="45" x14ac:dyDescent="0.2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>E1837/D1837*100</f>
        <v>107.20930232558139</v>
      </c>
      <c r="P1837" s="8">
        <f>E1837/L1837</f>
        <v>100.21739130434783</v>
      </c>
      <c r="Q1837" t="str">
        <f>LEFT(N1837,FIND("/",N1837)-1)</f>
        <v>theater</v>
      </c>
      <c r="R1837" t="str">
        <f>RIGHT(N1837, LEN(N1837)-FIND("/",N1837))</f>
        <v>plays</v>
      </c>
      <c r="S1837" s="13">
        <f>(J1837/86400)+25569+(-6/24)</f>
        <v>41791.743414351848</v>
      </c>
      <c r="T1837" s="13">
        <f>(I1837/86400)+25569+(-6/24)</f>
        <v>41821.743414351848</v>
      </c>
    </row>
    <row r="1838" spans="1:20" ht="60" x14ac:dyDescent="0.2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>E1838/D1838*100</f>
        <v>102.54767441860466</v>
      </c>
      <c r="P1838" s="8">
        <f>E1838/L1838</f>
        <v>49.545505617977533</v>
      </c>
      <c r="Q1838" t="str">
        <f>LEFT(N1838,FIND("/",N1838)-1)</f>
        <v>theater</v>
      </c>
      <c r="R1838" t="str">
        <f>RIGHT(N1838, LEN(N1838)-FIND("/",N1838))</f>
        <v>plays</v>
      </c>
      <c r="S1838" s="13">
        <f>(J1838/86400)+25569+(-6/24)</f>
        <v>42465.241435185184</v>
      </c>
      <c r="T1838" s="13">
        <f>(I1838/86400)+25569+(-6/24)</f>
        <v>42494.708333333328</v>
      </c>
    </row>
    <row r="1839" spans="1:20" ht="75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E1839/D1839*100</f>
        <v>0</v>
      </c>
      <c r="P1839" s="8" t="e">
        <f>E1839/L1839</f>
        <v>#DIV/0!</v>
      </c>
      <c r="Q1839" t="str">
        <f>LEFT(N1839,FIND("/",N1839)-1)</f>
        <v>journalism</v>
      </c>
      <c r="R1839" t="str">
        <f>RIGHT(N1839, LEN(N1839)-FIND("/",N1839))</f>
        <v>audio</v>
      </c>
      <c r="S1839" s="13">
        <f>(J1839/86400)+25569+(-6/24)</f>
        <v>42483.547395833331</v>
      </c>
      <c r="T1839" s="13">
        <f>(I1839/86400)+25569+(-6/24)</f>
        <v>42527.589583333334</v>
      </c>
    </row>
    <row r="1840" spans="1:20" ht="60" x14ac:dyDescent="0.2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>E1840/D1840*100</f>
        <v>0.22727272727272727</v>
      </c>
      <c r="P1840" s="8">
        <f>E1840/L1840</f>
        <v>10</v>
      </c>
      <c r="Q1840" t="str">
        <f>LEFT(N1840,FIND("/",N1840)-1)</f>
        <v>film &amp; video</v>
      </c>
      <c r="R1840" t="str">
        <f>RIGHT(N1840, LEN(N1840)-FIND("/",N1840))</f>
        <v>drama</v>
      </c>
      <c r="S1840" s="13">
        <f>(J1840/86400)+25569+(-6/24)</f>
        <v>42374.980115740742</v>
      </c>
      <c r="T1840" s="13">
        <f>(I1840/86400)+25569+(-6/24)</f>
        <v>42417.749305555553</v>
      </c>
    </row>
    <row r="1841" spans="1:20" ht="45" x14ac:dyDescent="0.2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6">
        <f>E1841/D1841*100</f>
        <v>109.68181818181819</v>
      </c>
      <c r="P1841" s="8">
        <f>E1841/L1841</f>
        <v>74.246153846153845</v>
      </c>
      <c r="Q1841" t="str">
        <f>LEFT(N1841,FIND("/",N1841)-1)</f>
        <v>music</v>
      </c>
      <c r="R1841" t="str">
        <f>RIGHT(N1841, LEN(N1841)-FIND("/",N1841))</f>
        <v>rock</v>
      </c>
      <c r="S1841" s="13">
        <f>(J1841/86400)+25569+(-6/24)</f>
        <v>42526.624236111107</v>
      </c>
      <c r="T1841" s="13">
        <f>(I1841/86400)+25569+(-6/24)</f>
        <v>42556.624236111107</v>
      </c>
    </row>
    <row r="1842" spans="1:20" ht="45" x14ac:dyDescent="0.2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6">
        <f>E1842/D1842*100</f>
        <v>18.181818181818183</v>
      </c>
      <c r="P1842" s="8">
        <f>E1842/L1842</f>
        <v>88.888888888888886</v>
      </c>
      <c r="Q1842" t="str">
        <f>LEFT(N1842,FIND("/",N1842)-1)</f>
        <v>publishing</v>
      </c>
      <c r="R1842" t="str">
        <f>RIGHT(N1842, LEN(N1842)-FIND("/",N1842))</f>
        <v>translations</v>
      </c>
      <c r="S1842" s="13">
        <f>(J1842/86400)+25569+(-6/24)</f>
        <v>42192.425821759258</v>
      </c>
      <c r="T1842" s="13">
        <f>(I1842/86400)+25569+(-6/24)</f>
        <v>42232.425821759258</v>
      </c>
    </row>
    <row r="1843" spans="1:20" ht="60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E1843/D1843*100</f>
        <v>102.58775877587757</v>
      </c>
      <c r="P1843" s="8">
        <f>E1843/L1843</f>
        <v>77.271186440677965</v>
      </c>
      <c r="Q1843" t="str">
        <f>LEFT(N1843,FIND("/",N1843)-1)</f>
        <v>publishing</v>
      </c>
      <c r="R1843" t="str">
        <f>RIGHT(N1843, LEN(N1843)-FIND("/",N1843))</f>
        <v>nonfiction</v>
      </c>
      <c r="S1843" s="13">
        <f>(J1843/86400)+25569+(-6/24)</f>
        <v>41299.628148148149</v>
      </c>
      <c r="T1843" s="13">
        <f>(I1843/86400)+25569+(-6/24)</f>
        <v>41329.628148148149</v>
      </c>
    </row>
    <row r="1844" spans="1:20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E1844/D1844*100</f>
        <v>0.6696428571428571</v>
      </c>
      <c r="P1844" s="8">
        <f>E1844/L1844</f>
        <v>10</v>
      </c>
      <c r="Q1844" t="str">
        <f>LEFT(N1844,FIND("/",N1844)-1)</f>
        <v>film &amp; video</v>
      </c>
      <c r="R1844" t="str">
        <f>RIGHT(N1844, LEN(N1844)-FIND("/",N1844))</f>
        <v>animation</v>
      </c>
      <c r="S1844" s="13">
        <f>(J1844/86400)+25569+(-6/24)</f>
        <v>41944.787789351853</v>
      </c>
      <c r="T1844" s="13">
        <f>(I1844/86400)+25569+(-6/24)</f>
        <v>41997.958333333328</v>
      </c>
    </row>
    <row r="1845" spans="1:20" ht="45" x14ac:dyDescent="0.2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6">
        <f>E1845/D1845*100</f>
        <v>103.29622222222221</v>
      </c>
      <c r="P1845" s="8">
        <f>E1845/L1845</f>
        <v>43.040092592592593</v>
      </c>
      <c r="Q1845" t="str">
        <f>LEFT(N1845,FIND("/",N1845)-1)</f>
        <v>film &amp; video</v>
      </c>
      <c r="R1845" t="str">
        <f>RIGHT(N1845, LEN(N1845)-FIND("/",N1845))</f>
        <v>shorts</v>
      </c>
      <c r="S1845" s="13">
        <f>(J1845/86400)+25569+(-6/24)</f>
        <v>41701.651817129634</v>
      </c>
      <c r="T1845" s="13">
        <f>(I1845/86400)+25569+(-6/24)</f>
        <v>41720.75</v>
      </c>
    </row>
    <row r="1846" spans="1:20" ht="60" x14ac:dyDescent="0.2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6">
        <f>E1846/D1846*100</f>
        <v>100.49377777777779</v>
      </c>
      <c r="P1846" s="8">
        <f>E1846/L1846</f>
        <v>167.48962962962963</v>
      </c>
      <c r="Q1846" t="str">
        <f>LEFT(N1846,FIND("/",N1846)-1)</f>
        <v>film &amp; video</v>
      </c>
      <c r="R1846" t="str">
        <f>RIGHT(N1846, LEN(N1846)-FIND("/",N1846))</f>
        <v>shorts</v>
      </c>
      <c r="S1846" s="13">
        <f>(J1846/86400)+25569+(-6/24)</f>
        <v>40248.584999999999</v>
      </c>
      <c r="T1846" s="13">
        <f>(I1846/86400)+25569+(-6/24)</f>
        <v>40338.541666666664</v>
      </c>
    </row>
    <row r="1847" spans="1:20" ht="60" x14ac:dyDescent="0.2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6">
        <f>E1847/D1847*100</f>
        <v>7.5111111111111111</v>
      </c>
      <c r="P1847" s="8">
        <f>E1847/L1847</f>
        <v>37.555555555555557</v>
      </c>
      <c r="Q1847" t="str">
        <f>LEFT(N1847,FIND("/",N1847)-1)</f>
        <v>film &amp; video</v>
      </c>
      <c r="R1847" t="str">
        <f>RIGHT(N1847, LEN(N1847)-FIND("/",N1847))</f>
        <v>science fiction</v>
      </c>
      <c r="S1847" s="13">
        <f>(J1847/86400)+25569+(-6/24)</f>
        <v>42200.292268518519</v>
      </c>
      <c r="T1847" s="13">
        <f>(I1847/86400)+25569+(-6/24)</f>
        <v>42227.292268518519</v>
      </c>
    </row>
    <row r="1848" spans="1:20" ht="45" x14ac:dyDescent="0.2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6">
        <f>E1848/D1848*100</f>
        <v>106.68444444444445</v>
      </c>
      <c r="P1848" s="8">
        <f>E1848/L1848</f>
        <v>28.576190476190476</v>
      </c>
      <c r="Q1848" t="str">
        <f>LEFT(N1848,FIND("/",N1848)-1)</f>
        <v>film &amp; video</v>
      </c>
      <c r="R1848" t="str">
        <f>RIGHT(N1848, LEN(N1848)-FIND("/",N1848))</f>
        <v>documentary</v>
      </c>
      <c r="S1848" s="13">
        <f>(J1848/86400)+25569+(-6/24)</f>
        <v>40526.11917824074</v>
      </c>
      <c r="T1848" s="13">
        <f>(I1848/86400)+25569+(-6/24)</f>
        <v>40576.082638888889</v>
      </c>
    </row>
    <row r="1849" spans="1:20" ht="45" x14ac:dyDescent="0.2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6">
        <f>E1849/D1849*100</f>
        <v>0.55555555555555558</v>
      </c>
      <c r="P1849" s="8">
        <f>E1849/L1849</f>
        <v>25</v>
      </c>
      <c r="Q1849" t="str">
        <f>LEFT(N1849,FIND("/",N1849)-1)</f>
        <v>technology</v>
      </c>
      <c r="R1849" t="str">
        <f>RIGHT(N1849, LEN(N1849)-FIND("/",N1849))</f>
        <v>web</v>
      </c>
      <c r="S1849" s="13">
        <f>(J1849/86400)+25569+(-6/24)</f>
        <v>42275.796689814815</v>
      </c>
      <c r="T1849" s="13">
        <f>(I1849/86400)+25569+(-6/24)</f>
        <v>42305.796689814815</v>
      </c>
    </row>
    <row r="1850" spans="1:20" ht="60" x14ac:dyDescent="0.2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6">
        <f>E1850/D1850*100</f>
        <v>100</v>
      </c>
      <c r="P1850" s="8">
        <f>E1850/L1850</f>
        <v>104.65116279069767</v>
      </c>
      <c r="Q1850" t="str">
        <f>LEFT(N1850,FIND("/",N1850)-1)</f>
        <v>music</v>
      </c>
      <c r="R1850" t="str">
        <f>RIGHT(N1850, LEN(N1850)-FIND("/",N1850))</f>
        <v>rock</v>
      </c>
      <c r="S1850" s="13">
        <f>(J1850/86400)+25569+(-6/24)</f>
        <v>41961.850532407407</v>
      </c>
      <c r="T1850" s="13">
        <f>(I1850/86400)+25569+(-6/24)</f>
        <v>41994.957638888889</v>
      </c>
    </row>
    <row r="1851" spans="1:20" ht="45" x14ac:dyDescent="0.2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6">
        <f>E1851/D1851*100</f>
        <v>2.2444444444444445</v>
      </c>
      <c r="P1851" s="8">
        <f>E1851/L1851</f>
        <v>50.5</v>
      </c>
      <c r="Q1851" t="str">
        <f>LEFT(N1851,FIND("/",N1851)-1)</f>
        <v>music</v>
      </c>
      <c r="R1851" t="str">
        <f>RIGHT(N1851, LEN(N1851)-FIND("/",N1851))</f>
        <v>jazz</v>
      </c>
      <c r="S1851" s="13">
        <f>(J1851/86400)+25569+(-6/24)</f>
        <v>42599.715324074074</v>
      </c>
      <c r="T1851" s="13">
        <f>(I1851/86400)+25569+(-6/24)</f>
        <v>42629.715324074074</v>
      </c>
    </row>
    <row r="1852" spans="1:20" ht="45" x14ac:dyDescent="0.2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6">
        <f>E1852/D1852*100</f>
        <v>112.36044444444444</v>
      </c>
      <c r="P1852" s="8">
        <f>E1852/L1852</f>
        <v>23.963127962085309</v>
      </c>
      <c r="Q1852" t="str">
        <f>LEFT(N1852,FIND("/",N1852)-1)</f>
        <v>music</v>
      </c>
      <c r="R1852" t="str">
        <f>RIGHT(N1852, LEN(N1852)-FIND("/",N1852))</f>
        <v>electronic music</v>
      </c>
      <c r="S1852" s="13">
        <f>(J1852/86400)+25569+(-6/24)</f>
        <v>41249.198958333334</v>
      </c>
      <c r="T1852" s="13">
        <f>(I1852/86400)+25569+(-6/24)</f>
        <v>41281.083333333336</v>
      </c>
    </row>
    <row r="1853" spans="1:20" ht="60" x14ac:dyDescent="0.2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6">
        <f>E1853/D1853*100</f>
        <v>2.4222222222222221</v>
      </c>
      <c r="P1853" s="8">
        <f>E1853/L1853</f>
        <v>36.333333333333336</v>
      </c>
      <c r="Q1853" t="str">
        <f>LEFT(N1853,FIND("/",N1853)-1)</f>
        <v>games</v>
      </c>
      <c r="R1853" t="str">
        <f>RIGHT(N1853, LEN(N1853)-FIND("/",N1853))</f>
        <v>video games</v>
      </c>
      <c r="S1853" s="13">
        <f>(J1853/86400)+25569+(-6/24)</f>
        <v>41703.91642361111</v>
      </c>
      <c r="T1853" s="13">
        <f>(I1853/86400)+25569+(-6/24)</f>
        <v>41733.874756944446</v>
      </c>
    </row>
    <row r="1854" spans="1:20" ht="45" x14ac:dyDescent="0.2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6">
        <f>E1854/D1854*100</f>
        <v>1.2222222222222223</v>
      </c>
      <c r="P1854" s="8">
        <f>E1854/L1854</f>
        <v>27.5</v>
      </c>
      <c r="Q1854" t="str">
        <f>LEFT(N1854,FIND("/",N1854)-1)</f>
        <v>publishing</v>
      </c>
      <c r="R1854" t="str">
        <f>RIGHT(N1854, LEN(N1854)-FIND("/",N1854))</f>
        <v>translations</v>
      </c>
      <c r="S1854" s="13">
        <f>(J1854/86400)+25569+(-6/24)</f>
        <v>42231.90016203704</v>
      </c>
      <c r="T1854" s="13">
        <f>(I1854/86400)+25569+(-6/24)</f>
        <v>42262.21597222222</v>
      </c>
    </row>
    <row r="1855" spans="1:20" ht="45" x14ac:dyDescent="0.2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6">
        <f>E1855/D1855*100</f>
        <v>103.55555555555556</v>
      </c>
      <c r="P1855" s="8">
        <f>E1855/L1855</f>
        <v>53.5632183908046</v>
      </c>
      <c r="Q1855" t="str">
        <f>LEFT(N1855,FIND("/",N1855)-1)</f>
        <v>music</v>
      </c>
      <c r="R1855" t="str">
        <f>RIGHT(N1855, LEN(N1855)-FIND("/",N1855))</f>
        <v>rock</v>
      </c>
      <c r="S1855" s="13">
        <f>(J1855/86400)+25569+(-6/24)</f>
        <v>40662.83666666667</v>
      </c>
      <c r="T1855" s="13">
        <f>(I1855/86400)+25569+(-6/24)</f>
        <v>40705.916666666664</v>
      </c>
    </row>
    <row r="1856" spans="1:20" ht="60" x14ac:dyDescent="0.2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6">
        <f>E1856/D1856*100</f>
        <v>100.66666666666666</v>
      </c>
      <c r="P1856" s="8">
        <f>E1856/L1856</f>
        <v>64.714285714285708</v>
      </c>
      <c r="Q1856" t="str">
        <f>LEFT(N1856,FIND("/",N1856)-1)</f>
        <v>music</v>
      </c>
      <c r="R1856" t="str">
        <f>RIGHT(N1856, LEN(N1856)-FIND("/",N1856))</f>
        <v>pop</v>
      </c>
      <c r="S1856" s="13">
        <f>(J1856/86400)+25569+(-6/24)</f>
        <v>41572.242974537039</v>
      </c>
      <c r="T1856" s="13">
        <f>(I1856/86400)+25569+(-6/24)</f>
        <v>41602.284641203703</v>
      </c>
    </row>
    <row r="1857" spans="1:20" ht="45" x14ac:dyDescent="0.2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6">
        <f>E1857/D1857*100</f>
        <v>2.2222222222222223E-2</v>
      </c>
      <c r="P1857" s="8">
        <f>E1857/L1857</f>
        <v>1</v>
      </c>
      <c r="Q1857" t="str">
        <f>LEFT(N1857,FIND("/",N1857)-1)</f>
        <v>music</v>
      </c>
      <c r="R1857" t="str">
        <f>RIGHT(N1857, LEN(N1857)-FIND("/",N1857))</f>
        <v>faith</v>
      </c>
      <c r="S1857" s="13">
        <f>(J1857/86400)+25569+(-6/24)</f>
        <v>42101.786527777775</v>
      </c>
      <c r="T1857" s="13">
        <f>(I1857/86400)+25569+(-6/24)</f>
        <v>42131.786527777775</v>
      </c>
    </row>
    <row r="1858" spans="1:20" ht="60" x14ac:dyDescent="0.2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6">
        <f>E1858/D1858*100</f>
        <v>112.26666666666667</v>
      </c>
      <c r="P1858" s="8">
        <f>E1858/L1858</f>
        <v>87.103448275862064</v>
      </c>
      <c r="Q1858" t="str">
        <f>LEFT(N1858,FIND("/",N1858)-1)</f>
        <v>music</v>
      </c>
      <c r="R1858" t="str">
        <f>RIGHT(N1858, LEN(N1858)-FIND("/",N1858))</f>
        <v>rock</v>
      </c>
      <c r="S1858" s="13">
        <f>(J1858/86400)+25569+(-6/24)</f>
        <v>41813.516099537039</v>
      </c>
      <c r="T1858" s="13">
        <f>(I1858/86400)+25569+(-6/24)</f>
        <v>41844.516099537039</v>
      </c>
    </row>
    <row r="1859" spans="1:20" ht="45" x14ac:dyDescent="0.2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6">
        <f>E1859/D1859*100</f>
        <v>119.97755555555555</v>
      </c>
      <c r="P1859" s="8">
        <f>E1859/L1859</f>
        <v>50.9338679245283</v>
      </c>
      <c r="Q1859" t="str">
        <f>LEFT(N1859,FIND("/",N1859)-1)</f>
        <v>music</v>
      </c>
      <c r="R1859" t="str">
        <f>RIGHT(N1859, LEN(N1859)-FIND("/",N1859))</f>
        <v>rock</v>
      </c>
      <c r="S1859" s="13">
        <f>(J1859/86400)+25569+(-6/24)</f>
        <v>41792.417361111111</v>
      </c>
      <c r="T1859" s="13">
        <f>(I1859/86400)+25569+(-6/24)</f>
        <v>41813.417361111111</v>
      </c>
    </row>
    <row r="1860" spans="1:20" ht="60" x14ac:dyDescent="0.2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6">
        <f>E1860/D1860*100</f>
        <v>100.4</v>
      </c>
      <c r="P1860" s="8">
        <f>E1860/L1860</f>
        <v>74.06557377049181</v>
      </c>
      <c r="Q1860" t="str">
        <f>LEFT(N1860,FIND("/",N1860)-1)</f>
        <v>music</v>
      </c>
      <c r="R1860" t="str">
        <f>RIGHT(N1860, LEN(N1860)-FIND("/",N1860))</f>
        <v>classical music</v>
      </c>
      <c r="S1860" s="13">
        <f>(J1860/86400)+25569+(-6/24)</f>
        <v>42208.430023148147</v>
      </c>
      <c r="T1860" s="13">
        <f>(I1860/86400)+25569+(-6/24)</f>
        <v>42230.915972222225</v>
      </c>
    </row>
    <row r="1861" spans="1:20" ht="60" x14ac:dyDescent="0.2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6">
        <f>E1861/D1861*100</f>
        <v>100.24444444444444</v>
      </c>
      <c r="P1861" s="8">
        <f>E1861/L1861</f>
        <v>65.376811594202906</v>
      </c>
      <c r="Q1861" t="str">
        <f>LEFT(N1861,FIND("/",N1861)-1)</f>
        <v>theater</v>
      </c>
      <c r="R1861" t="str">
        <f>RIGHT(N1861, LEN(N1861)-FIND("/",N1861))</f>
        <v>plays</v>
      </c>
      <c r="S1861" s="13">
        <f>(J1861/86400)+25569+(-6/24)</f>
        <v>42208.59646990741</v>
      </c>
      <c r="T1861" s="13">
        <f>(I1861/86400)+25569+(-6/24)</f>
        <v>42238.59646990741</v>
      </c>
    </row>
    <row r="1862" spans="1:20" ht="60" x14ac:dyDescent="0.2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6">
        <f>E1862/D1862*100</f>
        <v>0</v>
      </c>
      <c r="P1862" s="8" t="e">
        <f>E1862/L1862</f>
        <v>#DIV/0!</v>
      </c>
      <c r="Q1862" t="str">
        <f>LEFT(N1862,FIND("/",N1862)-1)</f>
        <v>theater</v>
      </c>
      <c r="R1862" t="str">
        <f>RIGHT(N1862, LEN(N1862)-FIND("/",N1862))</f>
        <v>plays</v>
      </c>
      <c r="S1862" s="13">
        <f>(J1862/86400)+25569+(-6/24)</f>
        <v>42389.752650462964</v>
      </c>
      <c r="T1862" s="13">
        <f>(I1862/86400)+25569+(-6/24)</f>
        <v>42398.720138888893</v>
      </c>
    </row>
    <row r="1863" spans="1:20" ht="45" x14ac:dyDescent="0.2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6">
        <f>E1863/D1863*100</f>
        <v>116.02222222222223</v>
      </c>
      <c r="P1863" s="8">
        <f>E1863/L1863</f>
        <v>50.689320388349515</v>
      </c>
      <c r="Q1863" t="str">
        <f>LEFT(N1863,FIND("/",N1863)-1)</f>
        <v>theater</v>
      </c>
      <c r="R1863" t="str">
        <f>RIGHT(N1863, LEN(N1863)-FIND("/",N1863))</f>
        <v>spaces</v>
      </c>
      <c r="S1863" s="13">
        <f>(J1863/86400)+25569+(-6/24)</f>
        <v>42660.368854166663</v>
      </c>
      <c r="T1863" s="13">
        <f>(I1863/86400)+25569+(-6/24)</f>
        <v>42695.999305555553</v>
      </c>
    </row>
    <row r="1864" spans="1:20" ht="45" x14ac:dyDescent="0.2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6">
        <f>E1864/D1864*100</f>
        <v>101.53333333333335</v>
      </c>
      <c r="P1864" s="8">
        <f>E1864/L1864</f>
        <v>80.15789473684211</v>
      </c>
      <c r="Q1864" t="str">
        <f>LEFT(N1864,FIND("/",N1864)-1)</f>
        <v>theater</v>
      </c>
      <c r="R1864" t="str">
        <f>RIGHT(N1864, LEN(N1864)-FIND("/",N1864))</f>
        <v>plays</v>
      </c>
      <c r="S1864" s="13">
        <f>(J1864/86400)+25569+(-6/24)</f>
        <v>41841.01489583333</v>
      </c>
      <c r="T1864" s="13">
        <f>(I1864/86400)+25569+(-6/24)</f>
        <v>41863.957638888889</v>
      </c>
    </row>
    <row r="1865" spans="1:20" ht="45" x14ac:dyDescent="0.2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6">
        <f>E1865/D1865*100</f>
        <v>116.02222222222223</v>
      </c>
      <c r="P1865" s="8">
        <f>E1865/L1865</f>
        <v>50.20192307692308</v>
      </c>
      <c r="Q1865" t="str">
        <f>LEFT(N1865,FIND("/",N1865)-1)</f>
        <v>theater</v>
      </c>
      <c r="R1865" t="str">
        <f>RIGHT(N1865, LEN(N1865)-FIND("/",N1865))</f>
        <v>plays</v>
      </c>
      <c r="S1865" s="13">
        <f>(J1865/86400)+25569+(-6/24)</f>
        <v>42648.296111111107</v>
      </c>
      <c r="T1865" s="13">
        <f>(I1865/86400)+25569+(-6/24)</f>
        <v>42678.296111111107</v>
      </c>
    </row>
    <row r="1866" spans="1:20" ht="60" x14ac:dyDescent="0.2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6">
        <f>E1866/D1866*100</f>
        <v>116.84444444444443</v>
      </c>
      <c r="P1866" s="8">
        <f>E1866/L1866</f>
        <v>52.58</v>
      </c>
      <c r="Q1866" t="str">
        <f>LEFT(N1866,FIND("/",N1866)-1)</f>
        <v>theater</v>
      </c>
      <c r="R1866" t="str">
        <f>RIGHT(N1866, LEN(N1866)-FIND("/",N1866))</f>
        <v>plays</v>
      </c>
      <c r="S1866" s="13">
        <f>(J1866/86400)+25569+(-6/24)</f>
        <v>42426.699988425928</v>
      </c>
      <c r="T1866" s="13">
        <f>(I1866/86400)+25569+(-6/24)</f>
        <v>42460.915972222225</v>
      </c>
    </row>
    <row r="1867" spans="1:20" ht="60" x14ac:dyDescent="0.2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6">
        <f>E1867/D1867*100</f>
        <v>170.44444444444446</v>
      </c>
      <c r="P1867" s="8">
        <f>E1867/L1867</f>
        <v>84.285714285714292</v>
      </c>
      <c r="Q1867" t="str">
        <f>LEFT(N1867,FIND("/",N1867)-1)</f>
        <v>theater</v>
      </c>
      <c r="R1867" t="str">
        <f>RIGHT(N1867, LEN(N1867)-FIND("/",N1867))</f>
        <v>plays</v>
      </c>
      <c r="S1867" s="13">
        <f>(J1867/86400)+25569+(-6/24)</f>
        <v>42768.175370370373</v>
      </c>
      <c r="T1867" s="13">
        <f>(I1867/86400)+25569+(-6/24)</f>
        <v>42798.175370370373</v>
      </c>
    </row>
    <row r="1868" spans="1:20" ht="60" x14ac:dyDescent="0.2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6">
        <f>E1868/D1868*100</f>
        <v>101.44444444444444</v>
      </c>
      <c r="P1868" s="8">
        <f>E1868/L1868</f>
        <v>114.125</v>
      </c>
      <c r="Q1868" t="str">
        <f>LEFT(N1868,FIND("/",N1868)-1)</f>
        <v>theater</v>
      </c>
      <c r="R1868" t="str">
        <f>RIGHT(N1868, LEN(N1868)-FIND("/",N1868))</f>
        <v>plays</v>
      </c>
      <c r="S1868" s="13">
        <f>(J1868/86400)+25569+(-6/24)</f>
        <v>41850.950150462959</v>
      </c>
      <c r="T1868" s="13">
        <f>(I1868/86400)+25569+(-6/24)</f>
        <v>41880.950150462959</v>
      </c>
    </row>
    <row r="1869" spans="1:20" ht="60" x14ac:dyDescent="0.2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6">
        <f>E1869/D1869*100</f>
        <v>100</v>
      </c>
      <c r="P1869" s="8">
        <f>E1869/L1869</f>
        <v>145.16129032258064</v>
      </c>
      <c r="Q1869" t="str">
        <f>LEFT(N1869,FIND("/",N1869)-1)</f>
        <v>theater</v>
      </c>
      <c r="R1869" t="str">
        <f>RIGHT(N1869, LEN(N1869)-FIND("/",N1869))</f>
        <v>plays</v>
      </c>
      <c r="S1869" s="13">
        <f>(J1869/86400)+25569+(-6/24)</f>
        <v>42556.623020833329</v>
      </c>
      <c r="T1869" s="13">
        <f>(I1869/86400)+25569+(-6/24)</f>
        <v>42616.623020833329</v>
      </c>
    </row>
    <row r="1870" spans="1:20" ht="30" x14ac:dyDescent="0.2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6">
        <f>E1870/D1870*100</f>
        <v>102.04444444444445</v>
      </c>
      <c r="P1870" s="8">
        <f>E1870/L1870</f>
        <v>72.888888888888886</v>
      </c>
      <c r="Q1870" t="str">
        <f>LEFT(N1870,FIND("/",N1870)-1)</f>
        <v>theater</v>
      </c>
      <c r="R1870" t="str">
        <f>RIGHT(N1870, LEN(N1870)-FIND("/",N1870))</f>
        <v>plays</v>
      </c>
      <c r="S1870" s="13">
        <f>(J1870/86400)+25569+(-6/24)</f>
        <v>41943.503032407403</v>
      </c>
      <c r="T1870" s="13">
        <f>(I1870/86400)+25569+(-6/24)</f>
        <v>41973.544699074075</v>
      </c>
    </row>
    <row r="1871" spans="1:20" ht="60" x14ac:dyDescent="0.2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6">
        <f>E1871/D1871*100</f>
        <v>101.11111111111111</v>
      </c>
      <c r="P1871" s="8">
        <f>E1871/L1871</f>
        <v>267.64705882352939</v>
      </c>
      <c r="Q1871" t="str">
        <f>LEFT(N1871,FIND("/",N1871)-1)</f>
        <v>theater</v>
      </c>
      <c r="R1871" t="str">
        <f>RIGHT(N1871, LEN(N1871)-FIND("/",N1871))</f>
        <v>musical</v>
      </c>
      <c r="S1871" s="13">
        <f>(J1871/86400)+25569+(-6/24)</f>
        <v>41771.564791666664</v>
      </c>
      <c r="T1871" s="13">
        <f>(I1871/86400)+25569+(-6/24)</f>
        <v>41801.564791666664</v>
      </c>
    </row>
    <row r="1872" spans="1:20" ht="60" x14ac:dyDescent="0.2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6">
        <f>E1872/D1872*100</f>
        <v>109.66666666666667</v>
      </c>
      <c r="P1872" s="8">
        <f>E1872/L1872</f>
        <v>94.90384615384616</v>
      </c>
      <c r="Q1872" t="str">
        <f>LEFT(N1872,FIND("/",N1872)-1)</f>
        <v>theater</v>
      </c>
      <c r="R1872" t="str">
        <f>RIGHT(N1872, LEN(N1872)-FIND("/",N1872))</f>
        <v>musical</v>
      </c>
      <c r="S1872" s="13">
        <f>(J1872/86400)+25569+(-6/24)</f>
        <v>41865.632928240739</v>
      </c>
      <c r="T1872" s="13">
        <f>(I1872/86400)+25569+(-6/24)</f>
        <v>41890.632928240739</v>
      </c>
    </row>
    <row r="1873" spans="1:20" ht="60" x14ac:dyDescent="0.2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6">
        <f>E1873/D1873*100</f>
        <v>1.1111111111111112</v>
      </c>
      <c r="P1873" s="8">
        <f>E1873/L1873</f>
        <v>50</v>
      </c>
      <c r="Q1873" t="str">
        <f>LEFT(N1873,FIND("/",N1873)-1)</f>
        <v>theater</v>
      </c>
      <c r="R1873" t="str">
        <f>RIGHT(N1873, LEN(N1873)-FIND("/",N1873))</f>
        <v>plays</v>
      </c>
      <c r="S1873" s="13">
        <f>(J1873/86400)+25569+(-6/24)</f>
        <v>42570.600381944445</v>
      </c>
      <c r="T1873" s="13">
        <f>(I1873/86400)+25569+(-6/24)</f>
        <v>42615.600381944445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E1874/D1874*100</f>
        <v>116.32786885245903</v>
      </c>
      <c r="P1874" s="8">
        <f>E1874/L1874</f>
        <v>50.685714285714283</v>
      </c>
      <c r="Q1874" t="str">
        <f>LEFT(N1874,FIND("/",N1874)-1)</f>
        <v>music</v>
      </c>
      <c r="R1874" t="str">
        <f>RIGHT(N1874, LEN(N1874)-FIND("/",N1874))</f>
        <v>indie rock</v>
      </c>
      <c r="S1874" s="13">
        <f>(J1874/86400)+25569+(-6/24)</f>
        <v>41098.843865740739</v>
      </c>
      <c r="T1874" s="13">
        <f>(I1874/86400)+25569+(-6/24)</f>
        <v>41131.666666666664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E1875/D1875*100</f>
        <v>105.81826105905425</v>
      </c>
      <c r="P1875" s="8">
        <f>E1875/L1875</f>
        <v>64.74666666666667</v>
      </c>
      <c r="Q1875" t="str">
        <f>LEFT(N1875,FIND("/",N1875)-1)</f>
        <v>games</v>
      </c>
      <c r="R1875" t="str">
        <f>RIGHT(N1875, LEN(N1875)-FIND("/",N1875))</f>
        <v>tabletop games</v>
      </c>
      <c r="S1875" s="13">
        <f>(J1875/86400)+25569+(-6/24)</f>
        <v>41614.401493055557</v>
      </c>
      <c r="T1875" s="13">
        <f>(I1875/86400)+25569+(-6/24)</f>
        <v>41644.401493055557</v>
      </c>
    </row>
    <row r="1876" spans="1:20" ht="60" x14ac:dyDescent="0.2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6">
        <f>E1876/D1876*100</f>
        <v>107.65217391304347</v>
      </c>
      <c r="P1876" s="8">
        <f>E1876/L1876</f>
        <v>65.15789473684211</v>
      </c>
      <c r="Q1876" t="str">
        <f>LEFT(N1876,FIND("/",N1876)-1)</f>
        <v>music</v>
      </c>
      <c r="R1876" t="str">
        <f>RIGHT(N1876, LEN(N1876)-FIND("/",N1876))</f>
        <v>electronic music</v>
      </c>
      <c r="S1876" s="13">
        <f>(J1876/86400)+25569+(-6/24)</f>
        <v>42016.391435185185</v>
      </c>
      <c r="T1876" s="13">
        <f>(I1876/86400)+25569+(-6/24)</f>
        <v>42046.391435185185</v>
      </c>
    </row>
    <row r="1877" spans="1:20" ht="45" x14ac:dyDescent="0.2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6">
        <f>E1877/D1877*100</f>
        <v>0.60869565217391308</v>
      </c>
      <c r="P1877" s="8">
        <f>E1877/L1877</f>
        <v>28</v>
      </c>
      <c r="Q1877" t="str">
        <f>LEFT(N1877,FIND("/",N1877)-1)</f>
        <v>technology</v>
      </c>
      <c r="R1877" t="str">
        <f>RIGHT(N1877, LEN(N1877)-FIND("/",N1877))</f>
        <v>wearables</v>
      </c>
      <c r="S1877" s="13">
        <f>(J1877/86400)+25569+(-6/24)</f>
        <v>42082.452800925923</v>
      </c>
      <c r="T1877" s="13">
        <f>(I1877/86400)+25569+(-6/24)</f>
        <v>42112.452800925923</v>
      </c>
    </row>
    <row r="1878" spans="1:20" ht="30" x14ac:dyDescent="0.2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>E1878/D1878*100</f>
        <v>120.32608695652173</v>
      </c>
      <c r="P1878" s="8">
        <f>E1878/L1878</f>
        <v>48.130434782608695</v>
      </c>
      <c r="Q1878" t="str">
        <f>LEFT(N1878,FIND("/",N1878)-1)</f>
        <v>games</v>
      </c>
      <c r="R1878" t="str">
        <f>RIGHT(N1878, LEN(N1878)-FIND("/",N1878))</f>
        <v>tabletop games</v>
      </c>
      <c r="S1878" s="13">
        <f>(J1878/86400)+25569+(-6/24)</f>
        <v>42197.521990740745</v>
      </c>
      <c r="T1878" s="13">
        <f>(I1878/86400)+25569+(-6/24)</f>
        <v>42227.521990740745</v>
      </c>
    </row>
    <row r="1879" spans="1:20" ht="60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E1879/D1879*100</f>
        <v>111.8936170212766</v>
      </c>
      <c r="P1879" s="8">
        <f>E1879/L1879</f>
        <v>105.18</v>
      </c>
      <c r="Q1879" t="str">
        <f>LEFT(N1879,FIND("/",N1879)-1)</f>
        <v>film &amp; video</v>
      </c>
      <c r="R1879" t="str">
        <f>RIGHT(N1879, LEN(N1879)-FIND("/",N1879))</f>
        <v>documentary</v>
      </c>
      <c r="S1879" s="13">
        <f>(J1879/86400)+25569+(-6/24)</f>
        <v>42417.568078703705</v>
      </c>
      <c r="T1879" s="13">
        <f>(I1879/86400)+25569+(-6/24)</f>
        <v>42477.526412037041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E1880/D1880*100</f>
        <v>125.60416666666667</v>
      </c>
      <c r="P1880" s="8">
        <f>E1880/L1880</f>
        <v>58.533980582524272</v>
      </c>
      <c r="Q1880" t="str">
        <f>LEFT(N1880,FIND("/",N1880)-1)</f>
        <v>photography</v>
      </c>
      <c r="R1880" t="str">
        <f>RIGHT(N1880, LEN(N1880)-FIND("/",N1880))</f>
        <v>photobooks</v>
      </c>
      <c r="S1880" s="13">
        <f>(J1880/86400)+25569+(-6/24)</f>
        <v>42089.227500000001</v>
      </c>
      <c r="T1880" s="13">
        <f>(I1880/86400)+25569+(-6/24)</f>
        <v>42110.227500000001</v>
      </c>
    </row>
    <row r="1881" spans="1:20" ht="60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E1881/D1881*100</f>
        <v>13.5625</v>
      </c>
      <c r="P1881" s="8">
        <f>E1881/L1881</f>
        <v>65.099999999999994</v>
      </c>
      <c r="Q1881" t="str">
        <f>LEFT(N1881,FIND("/",N1881)-1)</f>
        <v>photography</v>
      </c>
      <c r="R1881" t="str">
        <f>RIGHT(N1881, LEN(N1881)-FIND("/",N1881))</f>
        <v>photobooks</v>
      </c>
      <c r="S1881" s="13">
        <f>(J1881/86400)+25569+(-6/24)</f>
        <v>42025.107094907406</v>
      </c>
      <c r="T1881" s="13">
        <f>(I1881/86400)+25569+(-6/24)</f>
        <v>42055.107094907406</v>
      </c>
    </row>
    <row r="1882" spans="1:20" ht="60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>E1882/D1882*100</f>
        <v>11.458333333333332</v>
      </c>
      <c r="P1882" s="8">
        <f>E1882/L1882</f>
        <v>39.285714285714285</v>
      </c>
      <c r="Q1882" t="str">
        <f>LEFT(N1882,FIND("/",N1882)-1)</f>
        <v>publishing</v>
      </c>
      <c r="R1882" t="str">
        <f>RIGHT(N1882, LEN(N1882)-FIND("/",N1882))</f>
        <v>children's books</v>
      </c>
      <c r="S1882" s="13">
        <f>(J1882/86400)+25569+(-6/24)</f>
        <v>40855.515092592592</v>
      </c>
      <c r="T1882" s="13">
        <f>(I1882/86400)+25569+(-6/24)</f>
        <v>40895.515092592592</v>
      </c>
    </row>
    <row r="1883" spans="1:20" ht="45" x14ac:dyDescent="0.2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6">
        <f>E1883/D1883*100</f>
        <v>147.32653061224491</v>
      </c>
      <c r="P1883" s="8">
        <f>E1883/L1883</f>
        <v>48.449664429530202</v>
      </c>
      <c r="Q1883" t="str">
        <f>LEFT(N1883,FIND("/",N1883)-1)</f>
        <v>publishing</v>
      </c>
      <c r="R1883" t="str">
        <f>RIGHT(N1883, LEN(N1883)-FIND("/",N1883))</f>
        <v>nonfiction</v>
      </c>
      <c r="S1883" s="13">
        <f>(J1883/86400)+25569+(-6/24)</f>
        <v>41421.825821759259</v>
      </c>
      <c r="T1883" s="13">
        <f>(I1883/86400)+25569+(-6/24)</f>
        <v>41451.825821759259</v>
      </c>
    </row>
    <row r="1884" spans="1:20" ht="60" x14ac:dyDescent="0.2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6">
        <f>E1884/D1884*100</f>
        <v>819.18387755102037</v>
      </c>
      <c r="P1884" s="8">
        <f>E1884/L1884</f>
        <v>152.62361216730039</v>
      </c>
      <c r="Q1884" t="str">
        <f>LEFT(N1884,FIND("/",N1884)-1)</f>
        <v>technology</v>
      </c>
      <c r="R1884" t="str">
        <f>RIGHT(N1884, LEN(N1884)-FIND("/",N1884))</f>
        <v>hardware</v>
      </c>
      <c r="S1884" s="13">
        <f>(J1884/86400)+25569+(-6/24)</f>
        <v>41068.838506944448</v>
      </c>
      <c r="T1884" s="13">
        <f>(I1884/86400)+25569+(-6/24)</f>
        <v>41098.838506944448</v>
      </c>
    </row>
    <row r="1885" spans="1:20" ht="60" x14ac:dyDescent="0.2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>E1885/D1885*100</f>
        <v>100</v>
      </c>
      <c r="P1885" s="8">
        <f>E1885/L1885</f>
        <v>148.4848484848485</v>
      </c>
      <c r="Q1885" t="str">
        <f>LEFT(N1885,FIND("/",N1885)-1)</f>
        <v>theater</v>
      </c>
      <c r="R1885" t="str">
        <f>RIGHT(N1885, LEN(N1885)-FIND("/",N1885))</f>
        <v>plays</v>
      </c>
      <c r="S1885" s="13">
        <f>(J1885/86400)+25569+(-6/24)</f>
        <v>42062.584444444445</v>
      </c>
      <c r="T1885" s="13">
        <f>(I1885/86400)+25569+(-6/24)</f>
        <v>42083.602083333331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E1886/D1886*100</f>
        <v>0</v>
      </c>
      <c r="P1886" s="8" t="e">
        <f>E1886/L1886</f>
        <v>#DIV/0!</v>
      </c>
      <c r="Q1886" t="str">
        <f>LEFT(N1886,FIND("/",N1886)-1)</f>
        <v>publishing</v>
      </c>
      <c r="R1886" t="str">
        <f>RIGHT(N1886, LEN(N1886)-FIND("/",N1886))</f>
        <v>translations</v>
      </c>
      <c r="S1886" s="13">
        <f>(J1886/86400)+25569+(-6/24)</f>
        <v>42199.623402777783</v>
      </c>
      <c r="T1886" s="13">
        <f>(I1886/86400)+25569+(-6/24)</f>
        <v>42259.623402777783</v>
      </c>
    </row>
    <row r="1887" spans="1:20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E1887/D1887*100</f>
        <v>112.10242048409683</v>
      </c>
      <c r="P1887" s="8">
        <f>E1887/L1887</f>
        <v>69.18518518518519</v>
      </c>
      <c r="Q1887" t="str">
        <f>LEFT(N1887,FIND("/",N1887)-1)</f>
        <v>theater</v>
      </c>
      <c r="R1887" t="str">
        <f>RIGHT(N1887, LEN(N1887)-FIND("/",N1887))</f>
        <v>plays</v>
      </c>
      <c r="S1887" s="13">
        <f>(J1887/86400)+25569+(-6/24)</f>
        <v>42762.692430555559</v>
      </c>
      <c r="T1887" s="13">
        <f>(I1887/86400)+25569+(-6/24)</f>
        <v>42793.958333333328</v>
      </c>
    </row>
    <row r="1888" spans="1:20" ht="60" x14ac:dyDescent="0.2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6">
        <f>E1888/D1888*100</f>
        <v>120.5</v>
      </c>
      <c r="P1888" s="8">
        <f>E1888/L1888</f>
        <v>80.333333333333329</v>
      </c>
      <c r="Q1888" t="str">
        <f>LEFT(N1888,FIND("/",N1888)-1)</f>
        <v>film &amp; video</v>
      </c>
      <c r="R1888" t="str">
        <f>RIGHT(N1888, LEN(N1888)-FIND("/",N1888))</f>
        <v>television</v>
      </c>
      <c r="S1888" s="13">
        <f>(J1888/86400)+25569+(-6/24)</f>
        <v>42572.528495370367</v>
      </c>
      <c r="T1888" s="13">
        <f>(I1888/86400)+25569+(-6/24)</f>
        <v>42603.875</v>
      </c>
    </row>
    <row r="1889" spans="1:20" ht="45" x14ac:dyDescent="0.2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6">
        <f>E1889/D1889*100</f>
        <v>120</v>
      </c>
      <c r="P1889" s="8">
        <f>E1889/L1889</f>
        <v>98.360655737704917</v>
      </c>
      <c r="Q1889" t="str">
        <f>LEFT(N1889,FIND("/",N1889)-1)</f>
        <v>film &amp; video</v>
      </c>
      <c r="R1889" t="str">
        <f>RIGHT(N1889, LEN(N1889)-FIND("/",N1889))</f>
        <v>television</v>
      </c>
      <c r="S1889" s="13">
        <f>(J1889/86400)+25569+(-6/24)</f>
        <v>42457.373923611114</v>
      </c>
      <c r="T1889" s="13">
        <f>(I1889/86400)+25569+(-6/24)</f>
        <v>42487.373923611114</v>
      </c>
    </row>
    <row r="1890" spans="1:20" ht="60" x14ac:dyDescent="0.2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6">
        <f>E1890/D1890*100</f>
        <v>107.61100000000002</v>
      </c>
      <c r="P1890" s="8">
        <f>E1890/L1890</f>
        <v>76.865000000000009</v>
      </c>
      <c r="Q1890" t="str">
        <f>LEFT(N1890,FIND("/",N1890)-1)</f>
        <v>film &amp; video</v>
      </c>
      <c r="R1890" t="str">
        <f>RIGHT(N1890, LEN(N1890)-FIND("/",N1890))</f>
        <v>television</v>
      </c>
      <c r="S1890" s="13">
        <f>(J1890/86400)+25569+(-6/24)</f>
        <v>41932.569525462961</v>
      </c>
      <c r="T1890" s="13">
        <f>(I1890/86400)+25569+(-6/24)</f>
        <v>41992.611192129625</v>
      </c>
    </row>
    <row r="1891" spans="1:20" ht="60" x14ac:dyDescent="0.2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6">
        <f>E1891/D1891*100</f>
        <v>148.30000000000001</v>
      </c>
      <c r="P1891" s="8">
        <f>E1891/L1891</f>
        <v>322.39130434782606</v>
      </c>
      <c r="Q1891" t="str">
        <f>LEFT(N1891,FIND("/",N1891)-1)</f>
        <v>film &amp; video</v>
      </c>
      <c r="R1891" t="str">
        <f>RIGHT(N1891, LEN(N1891)-FIND("/",N1891))</f>
        <v>shorts</v>
      </c>
      <c r="S1891" s="13">
        <f>(J1891/86400)+25569+(-6/24)</f>
        <v>41409.564317129625</v>
      </c>
      <c r="T1891" s="13">
        <f>(I1891/86400)+25569+(-6/24)</f>
        <v>41431.564317129625</v>
      </c>
    </row>
    <row r="1892" spans="1:20" ht="60" x14ac:dyDescent="0.2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6">
        <f>E1892/D1892*100</f>
        <v>105.2</v>
      </c>
      <c r="P1892" s="8">
        <f>E1892/L1892</f>
        <v>122.32558139534883</v>
      </c>
      <c r="Q1892" t="str">
        <f>LEFT(N1892,FIND("/",N1892)-1)</f>
        <v>film &amp; video</v>
      </c>
      <c r="R1892" t="str">
        <f>RIGHT(N1892, LEN(N1892)-FIND("/",N1892))</f>
        <v>shorts</v>
      </c>
      <c r="S1892" s="13">
        <f>(J1892/86400)+25569+(-6/24)</f>
        <v>42720.948877314819</v>
      </c>
      <c r="T1892" s="13">
        <f>(I1892/86400)+25569+(-6/24)</f>
        <v>42767.083333333328</v>
      </c>
    </row>
    <row r="1893" spans="1:20" ht="60" x14ac:dyDescent="0.2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6">
        <f>E1893/D1893*100</f>
        <v>100</v>
      </c>
      <c r="P1893" s="8">
        <f>E1893/L1893</f>
        <v>192.30769230769232</v>
      </c>
      <c r="Q1893" t="str">
        <f>LEFT(N1893,FIND("/",N1893)-1)</f>
        <v>film &amp; video</v>
      </c>
      <c r="R1893" t="str">
        <f>RIGHT(N1893, LEN(N1893)-FIND("/",N1893))</f>
        <v>shorts</v>
      </c>
      <c r="S1893" s="13">
        <f>(J1893/86400)+25569+(-6/24)</f>
        <v>41197.503310185188</v>
      </c>
      <c r="T1893" s="13">
        <f>(I1893/86400)+25569+(-6/24)</f>
        <v>41217.544976851852</v>
      </c>
    </row>
    <row r="1894" spans="1:20" x14ac:dyDescent="0.2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6">
        <f>E1894/D1894*100</f>
        <v>100.49999999999999</v>
      </c>
      <c r="P1894" s="8">
        <f>E1894/L1894</f>
        <v>186.11111111111111</v>
      </c>
      <c r="Q1894" t="str">
        <f>LEFT(N1894,FIND("/",N1894)-1)</f>
        <v>film &amp; video</v>
      </c>
      <c r="R1894" t="str">
        <f>RIGHT(N1894, LEN(N1894)-FIND("/",N1894))</f>
        <v>shorts</v>
      </c>
      <c r="S1894" s="13">
        <f>(J1894/86400)+25569+(-6/24)</f>
        <v>40987.526631944442</v>
      </c>
      <c r="T1894" s="13">
        <f>(I1894/86400)+25569+(-6/24)</f>
        <v>41001.526631944442</v>
      </c>
    </row>
    <row r="1895" spans="1:20" ht="60" x14ac:dyDescent="0.2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6">
        <f>E1895/D1895*100</f>
        <v>104</v>
      </c>
      <c r="P1895" s="8">
        <f>E1895/L1895</f>
        <v>64.197530864197532</v>
      </c>
      <c r="Q1895" t="str">
        <f>LEFT(N1895,FIND("/",N1895)-1)</f>
        <v>film &amp; video</v>
      </c>
      <c r="R1895" t="str">
        <f>RIGHT(N1895, LEN(N1895)-FIND("/",N1895))</f>
        <v>shorts</v>
      </c>
      <c r="S1895" s="13">
        <f>(J1895/86400)+25569+(-6/24)</f>
        <v>41717.793032407411</v>
      </c>
      <c r="T1895" s="13">
        <f>(I1895/86400)+25569+(-6/24)</f>
        <v>41741.833333333336</v>
      </c>
    </row>
    <row r="1896" spans="1:20" ht="30" x14ac:dyDescent="0.2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6">
        <f>E1896/D1896*100</f>
        <v>141</v>
      </c>
      <c r="P1896" s="8">
        <f>E1896/L1896</f>
        <v>90.384615384615387</v>
      </c>
      <c r="Q1896" t="str">
        <f>LEFT(N1896,FIND("/",N1896)-1)</f>
        <v>film &amp; video</v>
      </c>
      <c r="R1896" t="str">
        <f>RIGHT(N1896, LEN(N1896)-FIND("/",N1896))</f>
        <v>shorts</v>
      </c>
      <c r="S1896" s="13">
        <f>(J1896/86400)+25569+(-6/24)</f>
        <v>40753.508425925924</v>
      </c>
      <c r="T1896" s="13">
        <f>(I1896/86400)+25569+(-6/24)</f>
        <v>40761.375</v>
      </c>
    </row>
    <row r="1897" spans="1:20" ht="45" x14ac:dyDescent="0.2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6">
        <f>E1897/D1897*100</f>
        <v>113.03159999999998</v>
      </c>
      <c r="P1897" s="8">
        <f>E1897/L1897</f>
        <v>144.91230769230768</v>
      </c>
      <c r="Q1897" t="str">
        <f>LEFT(N1897,FIND("/",N1897)-1)</f>
        <v>film &amp; video</v>
      </c>
      <c r="R1897" t="str">
        <f>RIGHT(N1897, LEN(N1897)-FIND("/",N1897))</f>
        <v>shorts</v>
      </c>
      <c r="S1897" s="13">
        <f>(J1897/86400)+25569+(-6/24)</f>
        <v>40722.803657407407</v>
      </c>
      <c r="T1897" s="13">
        <f>(I1897/86400)+25569+(-6/24)</f>
        <v>40752.803657407407</v>
      </c>
    </row>
    <row r="1898" spans="1:20" ht="30" x14ac:dyDescent="0.2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6">
        <f>E1898/D1898*100</f>
        <v>0</v>
      </c>
      <c r="P1898" s="8" t="e">
        <f>E1898/L1898</f>
        <v>#DIV/0!</v>
      </c>
      <c r="Q1898" t="str">
        <f>LEFT(N1898,FIND("/",N1898)-1)</f>
        <v>film &amp; video</v>
      </c>
      <c r="R1898" t="str">
        <f>RIGHT(N1898, LEN(N1898)-FIND("/",N1898))</f>
        <v>science fiction</v>
      </c>
      <c r="S1898" s="13">
        <f>(J1898/86400)+25569+(-6/24)</f>
        <v>42221.659930555557</v>
      </c>
      <c r="T1898" s="13">
        <f>(I1898/86400)+25569+(-6/24)</f>
        <v>42251.458333333328</v>
      </c>
    </row>
    <row r="1899" spans="1:20" ht="60" x14ac:dyDescent="0.2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6">
        <f>E1899/D1899*100</f>
        <v>0</v>
      </c>
      <c r="P1899" s="8" t="e">
        <f>E1899/L1899</f>
        <v>#DIV/0!</v>
      </c>
      <c r="Q1899" t="str">
        <f>LEFT(N1899,FIND("/",N1899)-1)</f>
        <v>film &amp; video</v>
      </c>
      <c r="R1899" t="str">
        <f>RIGHT(N1899, LEN(N1899)-FIND("/",N1899))</f>
        <v>science fiction</v>
      </c>
      <c r="S1899" s="13">
        <f>(J1899/86400)+25569+(-6/24)</f>
        <v>41903.82671296296</v>
      </c>
      <c r="T1899" s="13">
        <f>(I1899/86400)+25569+(-6/24)</f>
        <v>41933.82671296296</v>
      </c>
    </row>
    <row r="1900" spans="1:20" ht="60" x14ac:dyDescent="0.2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6">
        <f>E1900/D1900*100</f>
        <v>0</v>
      </c>
      <c r="P1900" s="8" t="e">
        <f>E1900/L1900</f>
        <v>#DIV/0!</v>
      </c>
      <c r="Q1900" t="str">
        <f>LEFT(N1900,FIND("/",N1900)-1)</f>
        <v>film &amp; video</v>
      </c>
      <c r="R1900" t="str">
        <f>RIGHT(N1900, LEN(N1900)-FIND("/",N1900))</f>
        <v>drama</v>
      </c>
      <c r="S1900" s="13">
        <f>(J1900/86400)+25569+(-6/24)</f>
        <v>42171.663090277776</v>
      </c>
      <c r="T1900" s="13">
        <f>(I1900/86400)+25569+(-6/24)</f>
        <v>42231.663090277776</v>
      </c>
    </row>
    <row r="1901" spans="1:20" ht="45" x14ac:dyDescent="0.2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6">
        <f>E1901/D1901*100</f>
        <v>60</v>
      </c>
      <c r="P1901" s="8">
        <f>E1901/L1901</f>
        <v>3000</v>
      </c>
      <c r="Q1901" t="str">
        <f>LEFT(N1901,FIND("/",N1901)-1)</f>
        <v>film &amp; video</v>
      </c>
      <c r="R1901" t="str">
        <f>RIGHT(N1901, LEN(N1901)-FIND("/",N1901))</f>
        <v>drama</v>
      </c>
      <c r="S1901" s="13">
        <f>(J1901/86400)+25569+(-6/24)</f>
        <v>42720.825949074075</v>
      </c>
      <c r="T1901" s="13">
        <f>(I1901/86400)+25569+(-6/24)</f>
        <v>42750.825949074075</v>
      </c>
    </row>
    <row r="1902" spans="1:20" ht="60" x14ac:dyDescent="0.2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6">
        <f>E1902/D1902*100</f>
        <v>0</v>
      </c>
      <c r="P1902" s="8" t="e">
        <f>E1902/L1902</f>
        <v>#DIV/0!</v>
      </c>
      <c r="Q1902" t="str">
        <f>LEFT(N1902,FIND("/",N1902)-1)</f>
        <v>film &amp; video</v>
      </c>
      <c r="R1902" t="str">
        <f>RIGHT(N1902, LEN(N1902)-FIND("/",N1902))</f>
        <v>drama</v>
      </c>
      <c r="S1902" s="13">
        <f>(J1902/86400)+25569+(-6/24)</f>
        <v>42767.562893518523</v>
      </c>
      <c r="T1902" s="13">
        <f>(I1902/86400)+25569+(-6/24)</f>
        <v>42797.583333333328</v>
      </c>
    </row>
    <row r="1903" spans="1:20" ht="45" x14ac:dyDescent="0.2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6">
        <f>E1903/D1903*100</f>
        <v>16</v>
      </c>
      <c r="P1903" s="8">
        <f>E1903/L1903</f>
        <v>160</v>
      </c>
      <c r="Q1903" t="str">
        <f>LEFT(N1903,FIND("/",N1903)-1)</f>
        <v>film &amp; video</v>
      </c>
      <c r="R1903" t="str">
        <f>RIGHT(N1903, LEN(N1903)-FIND("/",N1903))</f>
        <v>drama</v>
      </c>
      <c r="S1903" s="13">
        <f>(J1903/86400)+25569+(-6/24)</f>
        <v>42181.984456018516</v>
      </c>
      <c r="T1903" s="13">
        <f>(I1903/86400)+25569+(-6/24)</f>
        <v>42206.040972222225</v>
      </c>
    </row>
    <row r="1904" spans="1:20" ht="45" x14ac:dyDescent="0.2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6">
        <f>E1904/D1904*100</f>
        <v>5</v>
      </c>
      <c r="P1904" s="8">
        <f>E1904/L1904</f>
        <v>83.333333333333329</v>
      </c>
      <c r="Q1904" t="str">
        <f>LEFT(N1904,FIND("/",N1904)-1)</f>
        <v>film &amp; video</v>
      </c>
      <c r="R1904" t="str">
        <f>RIGHT(N1904, LEN(N1904)-FIND("/",N1904))</f>
        <v>drama</v>
      </c>
      <c r="S1904" s="13">
        <f>(J1904/86400)+25569+(-6/24)</f>
        <v>42239.191412037035</v>
      </c>
      <c r="T1904" s="13">
        <f>(I1904/86400)+25569+(-6/24)</f>
        <v>42279.191412037035</v>
      </c>
    </row>
    <row r="1905" spans="1:20" ht="60" x14ac:dyDescent="0.2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6">
        <f>E1905/D1905*100</f>
        <v>44.6</v>
      </c>
      <c r="P1905" s="8">
        <f>E1905/L1905</f>
        <v>185.83333333333334</v>
      </c>
      <c r="Q1905" t="str">
        <f>LEFT(N1905,FIND("/",N1905)-1)</f>
        <v>film &amp; video</v>
      </c>
      <c r="R1905" t="str">
        <f>RIGHT(N1905, LEN(N1905)-FIND("/",N1905))</f>
        <v>drama</v>
      </c>
      <c r="S1905" s="13">
        <f>(J1905/86400)+25569+(-6/24)</f>
        <v>42235.909918981481</v>
      </c>
      <c r="T1905" s="13">
        <f>(I1905/86400)+25569+(-6/24)</f>
        <v>42265.909918981481</v>
      </c>
    </row>
    <row r="1906" spans="1:20" ht="60" x14ac:dyDescent="0.2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6">
        <f>E1906/D1906*100</f>
        <v>2</v>
      </c>
      <c r="P1906" s="8">
        <f>E1906/L1906</f>
        <v>100</v>
      </c>
      <c r="Q1906" t="str">
        <f>LEFT(N1906,FIND("/",N1906)-1)</f>
        <v>film &amp; video</v>
      </c>
      <c r="R1906" t="str">
        <f>RIGHT(N1906, LEN(N1906)-FIND("/",N1906))</f>
        <v>drama</v>
      </c>
      <c r="S1906" s="13">
        <f>(J1906/86400)+25569+(-6/24)</f>
        <v>42079.378344907411</v>
      </c>
      <c r="T1906" s="13">
        <f>(I1906/86400)+25569+(-6/24)</f>
        <v>42139.378344907411</v>
      </c>
    </row>
    <row r="1907" spans="1:20" ht="60" x14ac:dyDescent="0.2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6">
        <f>E1907/D1907*100</f>
        <v>103.71999999999998</v>
      </c>
      <c r="P1907" s="8">
        <f>E1907/L1907</f>
        <v>54.020833333333336</v>
      </c>
      <c r="Q1907" t="str">
        <f>LEFT(N1907,FIND("/",N1907)-1)</f>
        <v>film &amp; video</v>
      </c>
      <c r="R1907" t="str">
        <f>RIGHT(N1907, LEN(N1907)-FIND("/",N1907))</f>
        <v>documentary</v>
      </c>
      <c r="S1907" s="13">
        <f>(J1907/86400)+25569+(-6/24)</f>
        <v>41106.803067129629</v>
      </c>
      <c r="T1907" s="13">
        <f>(I1907/86400)+25569+(-6/24)</f>
        <v>41136.803067129629</v>
      </c>
    </row>
    <row r="1908" spans="1:20" ht="45" x14ac:dyDescent="0.2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6">
        <f>E1908/D1908*100</f>
        <v>305.46000000000004</v>
      </c>
      <c r="P1908" s="8">
        <f>E1908/L1908</f>
        <v>68.488789237668158</v>
      </c>
      <c r="Q1908" t="str">
        <f>LEFT(N1908,FIND("/",N1908)-1)</f>
        <v>film &amp; video</v>
      </c>
      <c r="R1908" t="str">
        <f>RIGHT(N1908, LEN(N1908)-FIND("/",N1908))</f>
        <v>documentary</v>
      </c>
      <c r="S1908" s="13">
        <f>(J1908/86400)+25569+(-6/24)</f>
        <v>40480.113483796296</v>
      </c>
      <c r="T1908" s="13">
        <f>(I1908/86400)+25569+(-6/24)</f>
        <v>40530.155150462961</v>
      </c>
    </row>
    <row r="1909" spans="1:20" ht="60" x14ac:dyDescent="0.2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6">
        <f>E1909/D1909*100</f>
        <v>134.1</v>
      </c>
      <c r="P1909" s="8">
        <f>E1909/L1909</f>
        <v>108.14516129032258</v>
      </c>
      <c r="Q1909" t="str">
        <f>LEFT(N1909,FIND("/",N1909)-1)</f>
        <v>film &amp; video</v>
      </c>
      <c r="R1909" t="str">
        <f>RIGHT(N1909, LEN(N1909)-FIND("/",N1909))</f>
        <v>documentary</v>
      </c>
      <c r="S1909" s="13">
        <f>(J1909/86400)+25569+(-6/24)</f>
        <v>40430.354328703703</v>
      </c>
      <c r="T1909" s="13">
        <f>(I1909/86400)+25569+(-6/24)</f>
        <v>40466.902083333334</v>
      </c>
    </row>
    <row r="1910" spans="1:20" ht="45" x14ac:dyDescent="0.2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>E1910/D1910*100</f>
        <v>184.56</v>
      </c>
      <c r="P1910" s="8">
        <f>E1910/L1910</f>
        <v>85.444444444444443</v>
      </c>
      <c r="Q1910" t="str">
        <f>LEFT(N1910,FIND("/",N1910)-1)</f>
        <v>film &amp; video</v>
      </c>
      <c r="R1910" t="str">
        <f>RIGHT(N1910, LEN(N1910)-FIND("/",N1910))</f>
        <v>documentary</v>
      </c>
      <c r="S1910" s="13">
        <f>(J1910/86400)+25569+(-6/24)</f>
        <v>40266.41270833333</v>
      </c>
      <c r="T1910" s="13">
        <f>(I1910/86400)+25569+(-6/24)</f>
        <v>40329.915972222225</v>
      </c>
    </row>
    <row r="1911" spans="1:20" ht="60" x14ac:dyDescent="0.2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6">
        <f>E1911/D1911*100</f>
        <v>118.19999999999999</v>
      </c>
      <c r="P1911" s="8">
        <f>E1911/L1911</f>
        <v>64.945054945054949</v>
      </c>
      <c r="Q1911" t="str">
        <f>LEFT(N1911,FIND("/",N1911)-1)</f>
        <v>film &amp; video</v>
      </c>
      <c r="R1911" t="str">
        <f>RIGHT(N1911, LEN(N1911)-FIND("/",N1911))</f>
        <v>documentary</v>
      </c>
      <c r="S1911" s="13">
        <f>(J1911/86400)+25569+(-6/24)</f>
        <v>41010.370312500003</v>
      </c>
      <c r="T1911" s="13">
        <f>(I1911/86400)+25569+(-6/24)</f>
        <v>41040.370312500003</v>
      </c>
    </row>
    <row r="1912" spans="1:20" ht="60" x14ac:dyDescent="0.2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6">
        <f>E1912/D1912*100</f>
        <v>111.1</v>
      </c>
      <c r="P1912" s="8">
        <f>E1912/L1912</f>
        <v>95.775862068965523</v>
      </c>
      <c r="Q1912" t="str">
        <f>LEFT(N1912,FIND("/",N1912)-1)</f>
        <v>film &amp; video</v>
      </c>
      <c r="R1912" t="str">
        <f>RIGHT(N1912, LEN(N1912)-FIND("/",N1912))</f>
        <v>documentary</v>
      </c>
      <c r="S1912" s="13">
        <f>(J1912/86400)+25569+(-6/24)</f>
        <v>40266.995717592596</v>
      </c>
      <c r="T1912" s="13">
        <f>(I1912/86400)+25569+(-6/24)</f>
        <v>40308.594444444447</v>
      </c>
    </row>
    <row r="1913" spans="1:20" ht="60" x14ac:dyDescent="0.2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6">
        <f>E1913/D1913*100</f>
        <v>111.4</v>
      </c>
      <c r="P1913" s="8">
        <f>E1913/L1913</f>
        <v>50.18018018018018</v>
      </c>
      <c r="Q1913" t="str">
        <f>LEFT(N1913,FIND("/",N1913)-1)</f>
        <v>film &amp; video</v>
      </c>
      <c r="R1913" t="str">
        <f>RIGHT(N1913, LEN(N1913)-FIND("/",N1913))</f>
        <v>documentary</v>
      </c>
      <c r="S1913" s="13">
        <f>(J1913/86400)+25569+(-6/24)</f>
        <v>40808.90252314815</v>
      </c>
      <c r="T1913" s="13">
        <f>(I1913/86400)+25569+(-6/24)</f>
        <v>40853.944189814814</v>
      </c>
    </row>
    <row r="1914" spans="1:20" ht="60" x14ac:dyDescent="0.2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6">
        <f>E1914/D1914*100</f>
        <v>107.7758</v>
      </c>
      <c r="P1914" s="8">
        <f>E1914/L1914</f>
        <v>45.667711864406776</v>
      </c>
      <c r="Q1914" t="str">
        <f>LEFT(N1914,FIND("/",N1914)-1)</f>
        <v>film &amp; video</v>
      </c>
      <c r="R1914" t="str">
        <f>RIGHT(N1914, LEN(N1914)-FIND("/",N1914))</f>
        <v>documentary</v>
      </c>
      <c r="S1914" s="13">
        <f>(J1914/86400)+25569+(-6/24)</f>
        <v>40697.248449074075</v>
      </c>
      <c r="T1914" s="13">
        <f>(I1914/86400)+25569+(-6/24)</f>
        <v>40727.248449074075</v>
      </c>
    </row>
    <row r="1915" spans="1:20" ht="45" x14ac:dyDescent="0.2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6">
        <f>E1915/D1915*100</f>
        <v>120.02</v>
      </c>
      <c r="P1915" s="8">
        <f>E1915/L1915</f>
        <v>46.8828125</v>
      </c>
      <c r="Q1915" t="str">
        <f>LEFT(N1915,FIND("/",N1915)-1)</f>
        <v>film &amp; video</v>
      </c>
      <c r="R1915" t="str">
        <f>RIGHT(N1915, LEN(N1915)-FIND("/",N1915))</f>
        <v>documentary</v>
      </c>
      <c r="S1915" s="13">
        <f>(J1915/86400)+25569+(-6/24)</f>
        <v>41376.519050925926</v>
      </c>
      <c r="T1915" s="13">
        <f>(I1915/86400)+25569+(-6/24)</f>
        <v>41394.750694444447</v>
      </c>
    </row>
    <row r="1916" spans="1:20" ht="90" x14ac:dyDescent="0.2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6">
        <f>E1916/D1916*100</f>
        <v>100</v>
      </c>
      <c r="P1916" s="8">
        <f>E1916/L1916</f>
        <v>100</v>
      </c>
      <c r="Q1916" t="str">
        <f>LEFT(N1916,FIND("/",N1916)-1)</f>
        <v>film &amp; video</v>
      </c>
      <c r="R1916" t="str">
        <f>RIGHT(N1916, LEN(N1916)-FIND("/",N1916))</f>
        <v>documentary</v>
      </c>
      <c r="S1916" s="13">
        <f>(J1916/86400)+25569+(-6/24)</f>
        <v>40342.834421296298</v>
      </c>
      <c r="T1916" s="13">
        <f>(I1916/86400)+25569+(-6/24)</f>
        <v>40378.416666666664</v>
      </c>
    </row>
    <row r="1917" spans="1:20" ht="45" x14ac:dyDescent="0.2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6">
        <f>E1917/D1917*100</f>
        <v>283.32</v>
      </c>
      <c r="P1917" s="8">
        <f>E1917/L1917</f>
        <v>49.880281690140848</v>
      </c>
      <c r="Q1917" t="str">
        <f>LEFT(N1917,FIND("/",N1917)-1)</f>
        <v>film &amp; video</v>
      </c>
      <c r="R1917" t="str">
        <f>RIGHT(N1917, LEN(N1917)-FIND("/",N1917))</f>
        <v>documentary</v>
      </c>
      <c r="S1917" s="13">
        <f>(J1917/86400)+25569+(-6/24)</f>
        <v>41329.788784722223</v>
      </c>
      <c r="T1917" s="13">
        <f>(I1917/86400)+25569+(-6/24)</f>
        <v>41359.747118055559</v>
      </c>
    </row>
    <row r="1918" spans="1:20" ht="60" x14ac:dyDescent="0.2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6">
        <f>E1918/D1918*100</f>
        <v>112.68</v>
      </c>
      <c r="P1918" s="8">
        <f>E1918/L1918</f>
        <v>110.47058823529412</v>
      </c>
      <c r="Q1918" t="str">
        <f>LEFT(N1918,FIND("/",N1918)-1)</f>
        <v>film &amp; video</v>
      </c>
      <c r="R1918" t="str">
        <f>RIGHT(N1918, LEN(N1918)-FIND("/",N1918))</f>
        <v>documentary</v>
      </c>
      <c r="S1918" s="13">
        <f>(J1918/86400)+25569+(-6/24)</f>
        <v>40123.58829861111</v>
      </c>
      <c r="T1918" s="13">
        <f>(I1918/86400)+25569+(-6/24)</f>
        <v>40211.082638888889</v>
      </c>
    </row>
    <row r="1919" spans="1:20" ht="45" x14ac:dyDescent="0.2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6">
        <f>E1919/D1919*100</f>
        <v>126.16000000000001</v>
      </c>
      <c r="P1919" s="8">
        <f>E1919/L1919</f>
        <v>88.845070422535215</v>
      </c>
      <c r="Q1919" t="str">
        <f>LEFT(N1919,FIND("/",N1919)-1)</f>
        <v>film &amp; video</v>
      </c>
      <c r="R1919" t="str">
        <f>RIGHT(N1919, LEN(N1919)-FIND("/",N1919))</f>
        <v>documentary</v>
      </c>
      <c r="S1919" s="13">
        <f>(J1919/86400)+25569+(-6/24)</f>
        <v>42548.826157407406</v>
      </c>
      <c r="T1919" s="13">
        <f>(I1919/86400)+25569+(-6/24)</f>
        <v>42578.826157407406</v>
      </c>
    </row>
    <row r="1920" spans="1:20" ht="45" x14ac:dyDescent="0.2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6">
        <f>E1920/D1920*100</f>
        <v>105.25999999999999</v>
      </c>
      <c r="P1920" s="8">
        <f>E1920/L1920</f>
        <v>75.185714285714283</v>
      </c>
      <c r="Q1920" t="str">
        <f>LEFT(N1920,FIND("/",N1920)-1)</f>
        <v>film &amp; video</v>
      </c>
      <c r="R1920" t="str">
        <f>RIGHT(N1920, LEN(N1920)-FIND("/",N1920))</f>
        <v>documentary</v>
      </c>
      <c r="S1920" s="13">
        <f>(J1920/86400)+25569+(-6/24)</f>
        <v>40718.060659722221</v>
      </c>
      <c r="T1920" s="13">
        <f>(I1920/86400)+25569+(-6/24)</f>
        <v>40765.047222222223</v>
      </c>
    </row>
    <row r="1921" spans="1:20" ht="60" x14ac:dyDescent="0.2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6">
        <f>E1921/D1921*100</f>
        <v>0</v>
      </c>
      <c r="P1921" s="8" t="e">
        <f>E1921/L1921</f>
        <v>#DIV/0!</v>
      </c>
      <c r="Q1921" t="str">
        <f>LEFT(N1921,FIND("/",N1921)-1)</f>
        <v>film &amp; video</v>
      </c>
      <c r="R1921" t="str">
        <f>RIGHT(N1921, LEN(N1921)-FIND("/",N1921))</f>
        <v>animation</v>
      </c>
      <c r="S1921" s="13">
        <f>(J1921/86400)+25569+(-6/24)</f>
        <v>40070.651412037041</v>
      </c>
      <c r="T1921" s="13">
        <f>(I1921/86400)+25569+(-6/24)</f>
        <v>40143.957638888889</v>
      </c>
    </row>
    <row r="1922" spans="1:20" ht="45" x14ac:dyDescent="0.2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6">
        <f>E1922/D1922*100</f>
        <v>0.1</v>
      </c>
      <c r="P1922" s="8">
        <f>E1922/L1922</f>
        <v>5</v>
      </c>
      <c r="Q1922" t="str">
        <f>LEFT(N1922,FIND("/",N1922)-1)</f>
        <v>film &amp; video</v>
      </c>
      <c r="R1922" t="str">
        <f>RIGHT(N1922, LEN(N1922)-FIND("/",N1922))</f>
        <v>animation</v>
      </c>
      <c r="S1922" s="13">
        <f>(J1922/86400)+25569+(-6/24)</f>
        <v>42423.735567129625</v>
      </c>
      <c r="T1922" s="13">
        <f>(I1922/86400)+25569+(-6/24)</f>
        <v>42453.693900462968</v>
      </c>
    </row>
    <row r="1923" spans="1:20" ht="60" x14ac:dyDescent="0.2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6">
        <f>E1923/D1923*100</f>
        <v>1.02</v>
      </c>
      <c r="P1923" s="8">
        <f>E1923/L1923</f>
        <v>25.5</v>
      </c>
      <c r="Q1923" t="str">
        <f>LEFT(N1923,FIND("/",N1923)-1)</f>
        <v>film &amp; video</v>
      </c>
      <c r="R1923" t="str">
        <f>RIGHT(N1923, LEN(N1923)-FIND("/",N1923))</f>
        <v>animation</v>
      </c>
      <c r="S1923" s="13">
        <f>(J1923/86400)+25569+(-6/24)</f>
        <v>41604.917696759258</v>
      </c>
      <c r="T1923" s="13">
        <f>(I1923/86400)+25569+(-6/24)</f>
        <v>41654.916666666664</v>
      </c>
    </row>
    <row r="1924" spans="1:20" ht="45" x14ac:dyDescent="0.2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6">
        <f>E1924/D1924*100</f>
        <v>0.2</v>
      </c>
      <c r="P1924" s="8">
        <f>E1924/L1924</f>
        <v>10</v>
      </c>
      <c r="Q1924" t="str">
        <f>LEFT(N1924,FIND("/",N1924)-1)</f>
        <v>film &amp; video</v>
      </c>
      <c r="R1924" t="str">
        <f>RIGHT(N1924, LEN(N1924)-FIND("/",N1924))</f>
        <v>animation</v>
      </c>
      <c r="S1924" s="13">
        <f>(J1924/86400)+25569+(-6/24)</f>
        <v>42153.381597222222</v>
      </c>
      <c r="T1924" s="13">
        <f>(I1924/86400)+25569+(-6/24)</f>
        <v>42183.381597222222</v>
      </c>
    </row>
    <row r="1925" spans="1:20" ht="45" x14ac:dyDescent="0.2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6">
        <f>E1925/D1925*100</f>
        <v>3</v>
      </c>
      <c r="P1925" s="8">
        <f>E1925/L1925</f>
        <v>30</v>
      </c>
      <c r="Q1925" t="str">
        <f>LEFT(N1925,FIND("/",N1925)-1)</f>
        <v>film &amp; video</v>
      </c>
      <c r="R1925" t="str">
        <f>RIGHT(N1925, LEN(N1925)-FIND("/",N1925))</f>
        <v>animation</v>
      </c>
      <c r="S1925" s="13">
        <f>(J1925/86400)+25569+(-6/24)</f>
        <v>41340.053032407406</v>
      </c>
      <c r="T1925" s="13">
        <f>(I1925/86400)+25569+(-6/24)</f>
        <v>41370.011365740742</v>
      </c>
    </row>
    <row r="1926" spans="1:20" ht="30" x14ac:dyDescent="0.2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6">
        <f>E1926/D1926*100</f>
        <v>0</v>
      </c>
      <c r="P1926" s="8" t="e">
        <f>E1926/L1926</f>
        <v>#DIV/0!</v>
      </c>
      <c r="Q1926" t="str">
        <f>LEFT(N1926,FIND("/",N1926)-1)</f>
        <v>film &amp; video</v>
      </c>
      <c r="R1926" t="str">
        <f>RIGHT(N1926, LEN(N1926)-FIND("/",N1926))</f>
        <v>animation</v>
      </c>
      <c r="S1926" s="13">
        <f>(J1926/86400)+25569+(-6/24)</f>
        <v>42091.528703703705</v>
      </c>
      <c r="T1926" s="13">
        <f>(I1926/86400)+25569+(-6/24)</f>
        <v>42151.528703703705</v>
      </c>
    </row>
    <row r="1927" spans="1:20" ht="60" x14ac:dyDescent="0.2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6">
        <f>E1927/D1927*100</f>
        <v>102.1</v>
      </c>
      <c r="P1927" s="8">
        <f>E1927/L1927</f>
        <v>150.14705882352942</v>
      </c>
      <c r="Q1927" t="str">
        <f>LEFT(N1927,FIND("/",N1927)-1)</f>
        <v>theater</v>
      </c>
      <c r="R1927" t="str">
        <f>RIGHT(N1927, LEN(N1927)-FIND("/",N1927))</f>
        <v>plays</v>
      </c>
      <c r="S1927" s="13">
        <f>(J1927/86400)+25569+(-6/24)</f>
        <v>42318.452094907407</v>
      </c>
      <c r="T1927" s="13">
        <f>(I1927/86400)+25569+(-6/24)</f>
        <v>42348.452094907407</v>
      </c>
    </row>
    <row r="1928" spans="1:20" ht="60" x14ac:dyDescent="0.2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6">
        <f>E1928/D1928*100</f>
        <v>104.64</v>
      </c>
      <c r="P1928" s="8">
        <f>E1928/L1928</f>
        <v>93.428571428571431</v>
      </c>
      <c r="Q1928" t="str">
        <f>LEFT(N1928,FIND("/",N1928)-1)</f>
        <v>theater</v>
      </c>
      <c r="R1928" t="str">
        <f>RIGHT(N1928, LEN(N1928)-FIND("/",N1928))</f>
        <v>plays</v>
      </c>
      <c r="S1928" s="13">
        <f>(J1928/86400)+25569+(-6/24)</f>
        <v>42645.842812499999</v>
      </c>
      <c r="T1928" s="13">
        <f>(I1928/86400)+25569+(-6/24)</f>
        <v>42674.957638888889</v>
      </c>
    </row>
    <row r="1929" spans="1:20" ht="60" x14ac:dyDescent="0.2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6">
        <f>E1929/D1929*100</f>
        <v>120.6</v>
      </c>
      <c r="P1929" s="8">
        <f>E1929/L1929</f>
        <v>71.785714285714292</v>
      </c>
      <c r="Q1929" t="str">
        <f>LEFT(N1929,FIND("/",N1929)-1)</f>
        <v>theater</v>
      </c>
      <c r="R1929" t="str">
        <f>RIGHT(N1929, LEN(N1929)-FIND("/",N1929))</f>
        <v>plays</v>
      </c>
      <c r="S1929" s="13">
        <f>(J1929/86400)+25569+(-6/24)</f>
        <v>42237.88282407407</v>
      </c>
      <c r="T1929" s="13">
        <f>(I1929/86400)+25569+(-6/24)</f>
        <v>42267.88282407407</v>
      </c>
    </row>
    <row r="1930" spans="1:20" ht="60" x14ac:dyDescent="0.2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6">
        <f>E1930/D1930*100</f>
        <v>302.42</v>
      </c>
      <c r="P1930" s="8">
        <f>E1930/L1930</f>
        <v>252.01666666666668</v>
      </c>
      <c r="Q1930" t="str">
        <f>LEFT(N1930,FIND("/",N1930)-1)</f>
        <v>theater</v>
      </c>
      <c r="R1930" t="str">
        <f>RIGHT(N1930, LEN(N1930)-FIND("/",N1930))</f>
        <v>plays</v>
      </c>
      <c r="S1930" s="13">
        <f>(J1930/86400)+25569+(-6/24)</f>
        <v>42473.544710648144</v>
      </c>
      <c r="T1930" s="13">
        <f>(I1930/86400)+25569+(-6/24)</f>
        <v>42503.544710648144</v>
      </c>
    </row>
    <row r="1931" spans="1:20" ht="60" x14ac:dyDescent="0.2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6">
        <f>E1931/D1931*100</f>
        <v>0.70000000000000007</v>
      </c>
      <c r="P1931" s="8">
        <f>E1931/L1931</f>
        <v>8.75</v>
      </c>
      <c r="Q1931" t="str">
        <f>LEFT(N1931,FIND("/",N1931)-1)</f>
        <v>technology</v>
      </c>
      <c r="R1931" t="str">
        <f>RIGHT(N1931, LEN(N1931)-FIND("/",N1931))</f>
        <v>web</v>
      </c>
      <c r="S1931" s="13">
        <f>(J1931/86400)+25569+(-6/24)</f>
        <v>42753.428761574076</v>
      </c>
      <c r="T1931" s="13">
        <f>(I1931/86400)+25569+(-6/24)</f>
        <v>42765.958333333328</v>
      </c>
    </row>
    <row r="1932" spans="1:20" ht="60" x14ac:dyDescent="0.2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6">
        <f>E1932/D1932*100</f>
        <v>0.02</v>
      </c>
      <c r="P1932" s="8">
        <f>E1932/L1932</f>
        <v>1</v>
      </c>
      <c r="Q1932" t="str">
        <f>LEFT(N1932,FIND("/",N1932)-1)</f>
        <v>technology</v>
      </c>
      <c r="R1932" t="str">
        <f>RIGHT(N1932, LEN(N1932)-FIND("/",N1932))</f>
        <v>web</v>
      </c>
      <c r="S1932" s="13">
        <f>(J1932/86400)+25569+(-6/24)</f>
        <v>42535.43440972222</v>
      </c>
      <c r="T1932" s="13">
        <f>(I1932/86400)+25569+(-6/24)</f>
        <v>42565.43440972222</v>
      </c>
    </row>
    <row r="1933" spans="1:20" ht="60" x14ac:dyDescent="0.2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6">
        <f>E1933/D1933*100</f>
        <v>0.2</v>
      </c>
      <c r="P1933" s="8">
        <f>E1933/L1933</f>
        <v>10</v>
      </c>
      <c r="Q1933" t="str">
        <f>LEFT(N1933,FIND("/",N1933)-1)</f>
        <v>technology</v>
      </c>
      <c r="R1933" t="str">
        <f>RIGHT(N1933, LEN(N1933)-FIND("/",N1933))</f>
        <v>web</v>
      </c>
      <c r="S1933" s="13">
        <f>(J1933/86400)+25569+(-6/24)</f>
        <v>42450.339143518519</v>
      </c>
      <c r="T1933" s="13">
        <f>(I1933/86400)+25569+(-6/24)</f>
        <v>42510.339143518519</v>
      </c>
    </row>
    <row r="1934" spans="1:20" ht="60" x14ac:dyDescent="0.2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6">
        <f>E1934/D1934*100</f>
        <v>4.46</v>
      </c>
      <c r="P1934" s="8">
        <f>E1934/L1934</f>
        <v>24.777777777777779</v>
      </c>
      <c r="Q1934" t="str">
        <f>LEFT(N1934,FIND("/",N1934)-1)</f>
        <v>technology</v>
      </c>
      <c r="R1934" t="str">
        <f>RIGHT(N1934, LEN(N1934)-FIND("/",N1934))</f>
        <v>web</v>
      </c>
      <c r="S1934" s="13">
        <f>(J1934/86400)+25569+(-6/24)</f>
        <v>42377.304756944446</v>
      </c>
      <c r="T1934" s="13">
        <f>(I1934/86400)+25569+(-6/24)</f>
        <v>42408.292361111111</v>
      </c>
    </row>
    <row r="1935" spans="1:20" ht="30" x14ac:dyDescent="0.2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6">
        <f>E1935/D1935*100</f>
        <v>2</v>
      </c>
      <c r="P1935" s="8">
        <f>E1935/L1935</f>
        <v>100</v>
      </c>
      <c r="Q1935" t="str">
        <f>LEFT(N1935,FIND("/",N1935)-1)</f>
        <v>technology</v>
      </c>
      <c r="R1935" t="str">
        <f>RIGHT(N1935, LEN(N1935)-FIND("/",N1935))</f>
        <v>web</v>
      </c>
      <c r="S1935" s="13">
        <f>(J1935/86400)+25569+(-6/24)</f>
        <v>42073.548171296294</v>
      </c>
      <c r="T1935" s="13">
        <f>(I1935/86400)+25569+(-6/24)</f>
        <v>42133.548171296294</v>
      </c>
    </row>
    <row r="1936" spans="1:20" ht="30" x14ac:dyDescent="0.2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6">
        <f>E1936/D1936*100</f>
        <v>2.62</v>
      </c>
      <c r="P1936" s="8">
        <f>E1936/L1936</f>
        <v>16.375</v>
      </c>
      <c r="Q1936" t="str">
        <f>LEFT(N1936,FIND("/",N1936)-1)</f>
        <v>technology</v>
      </c>
      <c r="R1936" t="str">
        <f>RIGHT(N1936, LEN(N1936)-FIND("/",N1936))</f>
        <v>web</v>
      </c>
      <c r="S1936" s="13">
        <f>(J1936/86400)+25569+(-6/24)</f>
        <v>42194.107731481483</v>
      </c>
      <c r="T1936" s="13">
        <f>(I1936/86400)+25569+(-6/24)</f>
        <v>42239.107731481483</v>
      </c>
    </row>
    <row r="1937" spans="1:20" ht="60" x14ac:dyDescent="0.2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6">
        <f>E1937/D1937*100</f>
        <v>0.2</v>
      </c>
      <c r="P1937" s="8">
        <f>E1937/L1937</f>
        <v>10</v>
      </c>
      <c r="Q1937" t="str">
        <f>LEFT(N1937,FIND("/",N1937)-1)</f>
        <v>technology</v>
      </c>
      <c r="R1937" t="str">
        <f>RIGHT(N1937, LEN(N1937)-FIND("/",N1937))</f>
        <v>web</v>
      </c>
      <c r="S1937" s="13">
        <f>(J1937/86400)+25569+(-6/24)</f>
        <v>42102.400567129633</v>
      </c>
      <c r="T1937" s="13">
        <f>(I1937/86400)+25569+(-6/24)</f>
        <v>42148.375</v>
      </c>
    </row>
    <row r="1938" spans="1:20" ht="60" x14ac:dyDescent="0.2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6">
        <f>E1938/D1938*100</f>
        <v>0</v>
      </c>
      <c r="P1938" s="8" t="e">
        <f>E1938/L1938</f>
        <v>#DIV/0!</v>
      </c>
      <c r="Q1938" t="str">
        <f>LEFT(N1938,FIND("/",N1938)-1)</f>
        <v>technology</v>
      </c>
      <c r="R1938" t="str">
        <f>RIGHT(N1938, LEN(N1938)-FIND("/",N1938))</f>
        <v>web</v>
      </c>
      <c r="S1938" s="13">
        <f>(J1938/86400)+25569+(-6/24)</f>
        <v>42761.126238425924</v>
      </c>
      <c r="T1938" s="13">
        <f>(I1938/86400)+25569+(-6/24)</f>
        <v>42791.126238425924</v>
      </c>
    </row>
    <row r="1939" spans="1:20" ht="45" x14ac:dyDescent="0.2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6">
        <f>E1939/D1939*100</f>
        <v>0</v>
      </c>
      <c r="P1939" s="8" t="e">
        <f>E1939/L1939</f>
        <v>#DIV/0!</v>
      </c>
      <c r="Q1939" t="str">
        <f>LEFT(N1939,FIND("/",N1939)-1)</f>
        <v>technology</v>
      </c>
      <c r="R1939" t="str">
        <f>RIGHT(N1939, LEN(N1939)-FIND("/",N1939))</f>
        <v>web</v>
      </c>
      <c r="S1939" s="13">
        <f>(J1939/86400)+25569+(-6/24)</f>
        <v>42108.738900462966</v>
      </c>
      <c r="T1939" s="13">
        <f>(I1939/86400)+25569+(-6/24)</f>
        <v>42138.738900462966</v>
      </c>
    </row>
    <row r="1940" spans="1:20" ht="45" x14ac:dyDescent="0.2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6">
        <f>E1940/D1940*100</f>
        <v>0</v>
      </c>
      <c r="P1940" s="8" t="e">
        <f>E1940/L1940</f>
        <v>#DIV/0!</v>
      </c>
      <c r="Q1940" t="str">
        <f>LEFT(N1940,FIND("/",N1940)-1)</f>
        <v>technology</v>
      </c>
      <c r="R1940" t="str">
        <f>RIGHT(N1940, LEN(N1940)-FIND("/",N1940))</f>
        <v>web</v>
      </c>
      <c r="S1940" s="13">
        <f>(J1940/86400)+25569+(-6/24)</f>
        <v>41803.442789351851</v>
      </c>
      <c r="T1940" s="13">
        <f>(I1940/86400)+25569+(-6/24)</f>
        <v>41833.442789351851</v>
      </c>
    </row>
    <row r="1941" spans="1:20" ht="45" x14ac:dyDescent="0.2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6">
        <f>E1941/D1941*100</f>
        <v>0.02</v>
      </c>
      <c r="P1941" s="8">
        <f>E1941/L1941</f>
        <v>1</v>
      </c>
      <c r="Q1941" t="str">
        <f>LEFT(N1941,FIND("/",N1941)-1)</f>
        <v>technology</v>
      </c>
      <c r="R1941" t="str">
        <f>RIGHT(N1941, LEN(N1941)-FIND("/",N1941))</f>
        <v>web</v>
      </c>
      <c r="S1941" s="13">
        <f>(J1941/86400)+25569+(-6/24)</f>
        <v>42031.678576388891</v>
      </c>
      <c r="T1941" s="13">
        <f>(I1941/86400)+25569+(-6/24)</f>
        <v>42061.678576388891</v>
      </c>
    </row>
    <row r="1942" spans="1:20" ht="60" x14ac:dyDescent="0.2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6">
        <f>E1942/D1942*100</f>
        <v>213.56</v>
      </c>
      <c r="P1942" s="8">
        <f>E1942/L1942</f>
        <v>122.73563218390805</v>
      </c>
      <c r="Q1942" t="str">
        <f>LEFT(N1942,FIND("/",N1942)-1)</f>
        <v>technology</v>
      </c>
      <c r="R1942" t="str">
        <f>RIGHT(N1942, LEN(N1942)-FIND("/",N1942))</f>
        <v>wearables</v>
      </c>
      <c r="S1942" s="13">
        <f>(J1942/86400)+25569+(-6/24)</f>
        <v>42417.554618055554</v>
      </c>
      <c r="T1942" s="13">
        <f>(I1942/86400)+25569+(-6/24)</f>
        <v>42477.51295138889</v>
      </c>
    </row>
    <row r="1943" spans="1:20" ht="60" x14ac:dyDescent="0.2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6">
        <f>E1943/D1943*100</f>
        <v>46.379999999999995</v>
      </c>
      <c r="P1943" s="8">
        <f>E1943/L1943</f>
        <v>20.342105263157894</v>
      </c>
      <c r="Q1943" t="str">
        <f>LEFT(N1943,FIND("/",N1943)-1)</f>
        <v>technology</v>
      </c>
      <c r="R1943" t="str">
        <f>RIGHT(N1943, LEN(N1943)-FIND("/",N1943))</f>
        <v>wearables</v>
      </c>
      <c r="S1943" s="13">
        <f>(J1943/86400)+25569+(-6/24)</f>
        <v>42388.273020833338</v>
      </c>
      <c r="T1943" s="13">
        <f>(I1943/86400)+25569+(-6/24)</f>
        <v>42403.273020833338</v>
      </c>
    </row>
    <row r="1944" spans="1:20" ht="45" x14ac:dyDescent="0.2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6">
        <f>E1944/D1944*100</f>
        <v>109.38000000000001</v>
      </c>
      <c r="P1944" s="8">
        <f>E1944/L1944</f>
        <v>54.69</v>
      </c>
      <c r="Q1944" t="str">
        <f>LEFT(N1944,FIND("/",N1944)-1)</f>
        <v>publishing</v>
      </c>
      <c r="R1944" t="str">
        <f>RIGHT(N1944, LEN(N1944)-FIND("/",N1944))</f>
        <v>nonfiction</v>
      </c>
      <c r="S1944" s="13">
        <f>(J1944/86400)+25569+(-6/24)</f>
        <v>42184.56653935185</v>
      </c>
      <c r="T1944" s="13">
        <f>(I1944/86400)+25569+(-6/24)</f>
        <v>42214.915972222225</v>
      </c>
    </row>
    <row r="1945" spans="1:20" ht="45" x14ac:dyDescent="0.2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6">
        <f>E1945/D1945*100</f>
        <v>126</v>
      </c>
      <c r="P1945" s="8">
        <f>E1945/L1945</f>
        <v>88.732394366197184</v>
      </c>
      <c r="Q1945" t="str">
        <f>LEFT(N1945,FIND("/",N1945)-1)</f>
        <v>publishing</v>
      </c>
      <c r="R1945" t="str">
        <f>RIGHT(N1945, LEN(N1945)-FIND("/",N1945))</f>
        <v>nonfiction</v>
      </c>
      <c r="S1945" s="13">
        <f>(J1945/86400)+25569+(-6/24)</f>
        <v>40879.545682870368</v>
      </c>
      <c r="T1945" s="13">
        <f>(I1945/86400)+25569+(-6/24)</f>
        <v>40930</v>
      </c>
    </row>
    <row r="1946" spans="1:20" ht="60" x14ac:dyDescent="0.2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6">
        <f>E1946/D1946*100</f>
        <v>122.39999999999999</v>
      </c>
      <c r="P1946" s="8">
        <f>E1946/L1946</f>
        <v>56.666666666666664</v>
      </c>
      <c r="Q1946" t="str">
        <f>LEFT(N1946,FIND("/",N1946)-1)</f>
        <v>publishing</v>
      </c>
      <c r="R1946" t="str">
        <f>RIGHT(N1946, LEN(N1946)-FIND("/",N1946))</f>
        <v>nonfiction</v>
      </c>
      <c r="S1946" s="13">
        <f>(J1946/86400)+25569+(-6/24)</f>
        <v>41667.025312500002</v>
      </c>
      <c r="T1946" s="13">
        <f>(I1946/86400)+25569+(-6/24)</f>
        <v>41684.583333333336</v>
      </c>
    </row>
    <row r="1947" spans="1:20" ht="45" x14ac:dyDescent="0.2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6">
        <f>E1947/D1947*100</f>
        <v>102.32000000000001</v>
      </c>
      <c r="P1947" s="8">
        <f>E1947/L1947</f>
        <v>82.516129032258064</v>
      </c>
      <c r="Q1947" t="str">
        <f>LEFT(N1947,FIND("/",N1947)-1)</f>
        <v>publishing</v>
      </c>
      <c r="R1947" t="str">
        <f>RIGHT(N1947, LEN(N1947)-FIND("/",N1947))</f>
        <v>nonfiction</v>
      </c>
      <c r="S1947" s="13">
        <f>(J1947/86400)+25569+(-6/24)</f>
        <v>41226.70721064815</v>
      </c>
      <c r="T1947" s="13">
        <f>(I1947/86400)+25569+(-6/24)</f>
        <v>41256.70721064815</v>
      </c>
    </row>
    <row r="1948" spans="1:20" ht="60" x14ac:dyDescent="0.2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6">
        <f>E1948/D1948*100</f>
        <v>111.7</v>
      </c>
      <c r="P1948" s="8">
        <f>E1948/L1948</f>
        <v>53.19047619047619</v>
      </c>
      <c r="Q1948" t="str">
        <f>LEFT(N1948,FIND("/",N1948)-1)</f>
        <v>publishing</v>
      </c>
      <c r="R1948" t="str">
        <f>RIGHT(N1948, LEN(N1948)-FIND("/",N1948))</f>
        <v>nonfiction</v>
      </c>
      <c r="S1948" s="13">
        <f>(J1948/86400)+25569+(-6/24)</f>
        <v>42639.171493055561</v>
      </c>
      <c r="T1948" s="13">
        <f>(I1948/86400)+25569+(-6/24)</f>
        <v>42659.208333333328</v>
      </c>
    </row>
    <row r="1949" spans="1:20" ht="45" x14ac:dyDescent="0.2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6">
        <f>E1949/D1949*100</f>
        <v>101.92000000000002</v>
      </c>
      <c r="P1949" s="8">
        <f>E1949/L1949</f>
        <v>51.474747474747474</v>
      </c>
      <c r="Q1949" t="str">
        <f>LEFT(N1949,FIND("/",N1949)-1)</f>
        <v>publishing</v>
      </c>
      <c r="R1949" t="str">
        <f>RIGHT(N1949, LEN(N1949)-FIND("/",N1949))</f>
        <v>nonfiction</v>
      </c>
      <c r="S1949" s="13">
        <f>(J1949/86400)+25569+(-6/24)</f>
        <v>41789.080312500002</v>
      </c>
      <c r="T1949" s="13">
        <f>(I1949/86400)+25569+(-6/24)</f>
        <v>41829.080312500002</v>
      </c>
    </row>
    <row r="1950" spans="1:20" ht="45" x14ac:dyDescent="0.2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6">
        <f>E1950/D1950*100</f>
        <v>4.7</v>
      </c>
      <c r="P1950" s="8">
        <f>E1950/L1950</f>
        <v>39.166666666666664</v>
      </c>
      <c r="Q1950" t="str">
        <f>LEFT(N1950,FIND("/",N1950)-1)</f>
        <v>publishing</v>
      </c>
      <c r="R1950" t="str">
        <f>RIGHT(N1950, LEN(N1950)-FIND("/",N1950))</f>
        <v>fiction</v>
      </c>
      <c r="S1950" s="13">
        <f>(J1950/86400)+25569+(-6/24)</f>
        <v>41642.501458333332</v>
      </c>
      <c r="T1950" s="13">
        <f>(I1950/86400)+25569+(-6/24)</f>
        <v>41672.501458333332</v>
      </c>
    </row>
    <row r="1951" spans="1:20" ht="45" x14ac:dyDescent="0.2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6">
        <f>E1951/D1951*100</f>
        <v>0</v>
      </c>
      <c r="P1951" s="8" t="e">
        <f>E1951/L1951</f>
        <v>#DIV/0!</v>
      </c>
      <c r="Q1951" t="str">
        <f>LEFT(N1951,FIND("/",N1951)-1)</f>
        <v>publishing</v>
      </c>
      <c r="R1951" t="str">
        <f>RIGHT(N1951, LEN(N1951)-FIND("/",N1951))</f>
        <v>fiction</v>
      </c>
      <c r="S1951" s="13">
        <f>(J1951/86400)+25569+(-6/24)</f>
        <v>42226.923159722224</v>
      </c>
      <c r="T1951" s="13">
        <f>(I1951/86400)+25569+(-6/24)</f>
        <v>42256.923159722224</v>
      </c>
    </row>
    <row r="1952" spans="1:20" ht="75" x14ac:dyDescent="0.2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6">
        <f>E1952/D1952*100</f>
        <v>3.54</v>
      </c>
      <c r="P1952" s="8">
        <f>E1952/L1952</f>
        <v>59</v>
      </c>
      <c r="Q1952" t="str">
        <f>LEFT(N1952,FIND("/",N1952)-1)</f>
        <v>publishing</v>
      </c>
      <c r="R1952" t="str">
        <f>RIGHT(N1952, LEN(N1952)-FIND("/",N1952))</f>
        <v>fiction</v>
      </c>
      <c r="S1952" s="13">
        <f>(J1952/86400)+25569+(-6/24)</f>
        <v>42114.893634259264</v>
      </c>
      <c r="T1952" s="13">
        <f>(I1952/86400)+25569+(-6/24)</f>
        <v>42144.893634259264</v>
      </c>
    </row>
    <row r="1953" spans="1:20" ht="45" x14ac:dyDescent="0.2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6">
        <f>E1953/D1953*100</f>
        <v>142.79999999999998</v>
      </c>
      <c r="P1953" s="8">
        <f>E1953/L1953</f>
        <v>162.27272727272728</v>
      </c>
      <c r="Q1953" t="str">
        <f>LEFT(N1953,FIND("/",N1953)-1)</f>
        <v>music</v>
      </c>
      <c r="R1953" t="str">
        <f>RIGHT(N1953, LEN(N1953)-FIND("/",N1953))</f>
        <v>rock</v>
      </c>
      <c r="S1953" s="13">
        <f>(J1953/86400)+25569+(-6/24)</f>
        <v>40982.805949074071</v>
      </c>
      <c r="T1953" s="13">
        <f>(I1953/86400)+25569+(-6/24)</f>
        <v>41040.407638888893</v>
      </c>
    </row>
    <row r="1954" spans="1:20" ht="60" x14ac:dyDescent="0.2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6">
        <f>E1954/D1954*100</f>
        <v>100.02</v>
      </c>
      <c r="P1954" s="8">
        <f>E1954/L1954</f>
        <v>178.60714285714286</v>
      </c>
      <c r="Q1954" t="str">
        <f>LEFT(N1954,FIND("/",N1954)-1)</f>
        <v>music</v>
      </c>
      <c r="R1954" t="str">
        <f>RIGHT(N1954, LEN(N1954)-FIND("/",N1954))</f>
        <v>rock</v>
      </c>
      <c r="S1954" s="13">
        <f>(J1954/86400)+25569+(-6/24)</f>
        <v>40996.417199074072</v>
      </c>
      <c r="T1954" s="13">
        <f>(I1954/86400)+25569+(-6/24)</f>
        <v>41026.417199074072</v>
      </c>
    </row>
    <row r="1955" spans="1:20" x14ac:dyDescent="0.2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6">
        <f>E1955/D1955*100</f>
        <v>100.93039999999999</v>
      </c>
      <c r="P1955" s="8">
        <f>E1955/L1955</f>
        <v>109.70695652173914</v>
      </c>
      <c r="Q1955" t="str">
        <f>LEFT(N1955,FIND("/",N1955)-1)</f>
        <v>music</v>
      </c>
      <c r="R1955" t="str">
        <f>RIGHT(N1955, LEN(N1955)-FIND("/",N1955))</f>
        <v>rock</v>
      </c>
      <c r="S1955" s="13">
        <f>(J1955/86400)+25569+(-6/24)</f>
        <v>41523.806921296295</v>
      </c>
      <c r="T1955" s="13">
        <f>(I1955/86400)+25569+(-6/24)</f>
        <v>41553.806921296295</v>
      </c>
    </row>
    <row r="1956" spans="1:20" ht="45" x14ac:dyDescent="0.2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6">
        <f>E1956/D1956*100</f>
        <v>116.61660000000001</v>
      </c>
      <c r="P1956" s="8">
        <f>E1956/L1956</f>
        <v>60.737812499999997</v>
      </c>
      <c r="Q1956" t="str">
        <f>LEFT(N1956,FIND("/",N1956)-1)</f>
        <v>music</v>
      </c>
      <c r="R1956" t="str">
        <f>RIGHT(N1956, LEN(N1956)-FIND("/",N1956))</f>
        <v>rock</v>
      </c>
      <c r="S1956" s="13">
        <f>(J1956/86400)+25569+(-6/24)</f>
        <v>41144.513379629629</v>
      </c>
      <c r="T1956" s="13">
        <f>(I1956/86400)+25569+(-6/24)</f>
        <v>41174.513379629629</v>
      </c>
    </row>
    <row r="1957" spans="1:20" ht="60" x14ac:dyDescent="0.2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6">
        <f>E1957/D1957*100</f>
        <v>101.32000000000001</v>
      </c>
      <c r="P1957" s="8">
        <f>E1957/L1957</f>
        <v>53.893617021276597</v>
      </c>
      <c r="Q1957" t="str">
        <f>LEFT(N1957,FIND("/",N1957)-1)</f>
        <v>music</v>
      </c>
      <c r="R1957" t="str">
        <f>RIGHT(N1957, LEN(N1957)-FIND("/",N1957))</f>
        <v>metal</v>
      </c>
      <c r="S1957" s="13">
        <f>(J1957/86400)+25569+(-6/24)</f>
        <v>41923.588692129633</v>
      </c>
      <c r="T1957" s="13">
        <f>(I1957/86400)+25569+(-6/24)</f>
        <v>41953.630358796298</v>
      </c>
    </row>
    <row r="1958" spans="1:20" ht="45" x14ac:dyDescent="0.2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6">
        <f>E1958/D1958*100</f>
        <v>120.3802</v>
      </c>
      <c r="P1958" s="8">
        <f>E1958/L1958</f>
        <v>34.005706214689269</v>
      </c>
      <c r="Q1958" t="str">
        <f>LEFT(N1958,FIND("/",N1958)-1)</f>
        <v>music</v>
      </c>
      <c r="R1958" t="str">
        <f>RIGHT(N1958, LEN(N1958)-FIND("/",N1958))</f>
        <v>metal</v>
      </c>
      <c r="S1958" s="13">
        <f>(J1958/86400)+25569+(-6/24)</f>
        <v>42577.955972222218</v>
      </c>
      <c r="T1958" s="13">
        <f>(I1958/86400)+25569+(-6/24)</f>
        <v>42617.915972222225</v>
      </c>
    </row>
    <row r="1959" spans="1:20" ht="60" x14ac:dyDescent="0.2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6">
        <f>E1959/D1959*100</f>
        <v>24.02</v>
      </c>
      <c r="P1959" s="8">
        <f>E1959/L1959</f>
        <v>109.18181818181819</v>
      </c>
      <c r="Q1959" t="str">
        <f>LEFT(N1959,FIND("/",N1959)-1)</f>
        <v>music</v>
      </c>
      <c r="R1959" t="str">
        <f>RIGHT(N1959, LEN(N1959)-FIND("/",N1959))</f>
        <v>jazz</v>
      </c>
      <c r="S1959" s="13">
        <f>(J1959/86400)+25569+(-6/24)</f>
        <v>40087.855393518519</v>
      </c>
      <c r="T1959" s="13">
        <f>(I1959/86400)+25569+(-6/24)</f>
        <v>40147.957638888889</v>
      </c>
    </row>
    <row r="1960" spans="1:20" ht="60" x14ac:dyDescent="0.2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6">
        <f>E1960/D1960*100</f>
        <v>0</v>
      </c>
      <c r="P1960" s="8" t="e">
        <f>E1960/L1960</f>
        <v>#DIV/0!</v>
      </c>
      <c r="Q1960" t="str">
        <f>LEFT(N1960,FIND("/",N1960)-1)</f>
        <v>music</v>
      </c>
      <c r="R1960" t="str">
        <f>RIGHT(N1960, LEN(N1960)-FIND("/",N1960))</f>
        <v>jazz</v>
      </c>
      <c r="S1960" s="13">
        <f>(J1960/86400)+25569+(-6/24)</f>
        <v>42248.473738425921</v>
      </c>
      <c r="T1960" s="13">
        <f>(I1960/86400)+25569+(-6/24)</f>
        <v>42268.473738425921</v>
      </c>
    </row>
    <row r="1961" spans="1:20" ht="60" x14ac:dyDescent="0.2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6">
        <f>E1961/D1961*100</f>
        <v>1.3</v>
      </c>
      <c r="P1961" s="8">
        <f>E1961/L1961</f>
        <v>32.5</v>
      </c>
      <c r="Q1961" t="str">
        <f>LEFT(N1961,FIND("/",N1961)-1)</f>
        <v>music</v>
      </c>
      <c r="R1961" t="str">
        <f>RIGHT(N1961, LEN(N1961)-FIND("/",N1961))</f>
        <v>jazz</v>
      </c>
      <c r="S1961" s="13">
        <f>(J1961/86400)+25569+(-6/24)</f>
        <v>40504.982916666668</v>
      </c>
      <c r="T1961" s="13">
        <f>(I1961/86400)+25569+(-6/24)</f>
        <v>40534.982916666668</v>
      </c>
    </row>
    <row r="1962" spans="1:20" ht="60" x14ac:dyDescent="0.2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6">
        <f>E1962/D1962*100</f>
        <v>40.020000000000003</v>
      </c>
      <c r="P1962" s="8">
        <f>E1962/L1962</f>
        <v>83.375</v>
      </c>
      <c r="Q1962" t="str">
        <f>LEFT(N1962,FIND("/",N1962)-1)</f>
        <v>music</v>
      </c>
      <c r="R1962" t="str">
        <f>RIGHT(N1962, LEN(N1962)-FIND("/",N1962))</f>
        <v>indie rock</v>
      </c>
      <c r="S1962" s="13">
        <f>(J1962/86400)+25569+(-6/24)</f>
        <v>42371.685590277775</v>
      </c>
      <c r="T1962" s="13">
        <f>(I1962/86400)+25569+(-6/24)</f>
        <v>42431.685590277775</v>
      </c>
    </row>
    <row r="1963" spans="1:20" ht="45" x14ac:dyDescent="0.2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6">
        <f>E1963/D1963*100</f>
        <v>0.42</v>
      </c>
      <c r="P1963" s="8">
        <f>E1963/L1963</f>
        <v>10.5</v>
      </c>
      <c r="Q1963" t="str">
        <f>LEFT(N1963,FIND("/",N1963)-1)</f>
        <v>music</v>
      </c>
      <c r="R1963" t="str">
        <f>RIGHT(N1963, LEN(N1963)-FIND("/",N1963))</f>
        <v>jazz</v>
      </c>
      <c r="S1963" s="13">
        <f>(J1963/86400)+25569+(-6/24)</f>
        <v>42429.59956018519</v>
      </c>
      <c r="T1963" s="13">
        <f>(I1963/86400)+25569+(-6/24)</f>
        <v>42459.557893518519</v>
      </c>
    </row>
    <row r="1964" spans="1:20" ht="45" x14ac:dyDescent="0.2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6">
        <f>E1964/D1964*100</f>
        <v>3.2</v>
      </c>
      <c r="P1964" s="8">
        <f>E1964/L1964</f>
        <v>40</v>
      </c>
      <c r="Q1964" t="str">
        <f>LEFT(N1964,FIND("/",N1964)-1)</f>
        <v>music</v>
      </c>
      <c r="R1964" t="str">
        <f>RIGHT(N1964, LEN(N1964)-FIND("/",N1964))</f>
        <v>jazz</v>
      </c>
      <c r="S1964" s="13">
        <f>(J1964/86400)+25569+(-6/24)</f>
        <v>41149.546064814815</v>
      </c>
      <c r="T1964" s="13">
        <f>(I1964/86400)+25569+(-6/24)</f>
        <v>41174.850694444445</v>
      </c>
    </row>
    <row r="1965" spans="1:20" ht="60" x14ac:dyDescent="0.2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6">
        <f>E1965/D1965*100</f>
        <v>0.6</v>
      </c>
      <c r="P1965" s="8">
        <f>E1965/L1965</f>
        <v>30</v>
      </c>
      <c r="Q1965" t="str">
        <f>LEFT(N1965,FIND("/",N1965)-1)</f>
        <v>music</v>
      </c>
      <c r="R1965" t="str">
        <f>RIGHT(N1965, LEN(N1965)-FIND("/",N1965))</f>
        <v>jazz</v>
      </c>
      <c r="S1965" s="13">
        <f>(J1965/86400)+25569+(-6/24)</f>
        <v>41802.69363425926</v>
      </c>
      <c r="T1965" s="13">
        <f>(I1965/86400)+25569+(-6/24)</f>
        <v>41833.854166666664</v>
      </c>
    </row>
    <row r="1966" spans="1:20" ht="60" x14ac:dyDescent="0.2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6">
        <f>E1966/D1966*100</f>
        <v>30.4</v>
      </c>
      <c r="P1966" s="8">
        <f>E1966/L1966</f>
        <v>50.666666666666664</v>
      </c>
      <c r="Q1966" t="str">
        <f>LEFT(N1966,FIND("/",N1966)-1)</f>
        <v>music</v>
      </c>
      <c r="R1966" t="str">
        <f>RIGHT(N1966, LEN(N1966)-FIND("/",N1966))</f>
        <v>jazz</v>
      </c>
      <c r="S1966" s="13">
        <f>(J1966/86400)+25569+(-6/24)</f>
        <v>41733.487083333333</v>
      </c>
      <c r="T1966" s="13">
        <f>(I1966/86400)+25569+(-6/24)</f>
        <v>41763</v>
      </c>
    </row>
    <row r="1967" spans="1:20" ht="45" x14ac:dyDescent="0.2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6">
        <f>E1967/D1967*100</f>
        <v>28.04</v>
      </c>
      <c r="P1967" s="8">
        <f>E1967/L1967</f>
        <v>58.416666666666664</v>
      </c>
      <c r="Q1967" t="str">
        <f>LEFT(N1967,FIND("/",N1967)-1)</f>
        <v>technology</v>
      </c>
      <c r="R1967" t="str">
        <f>RIGHT(N1967, LEN(N1967)-FIND("/",N1967))</f>
        <v>wearables</v>
      </c>
      <c r="S1967" s="13">
        <f>(J1967/86400)+25569+(-6/24)</f>
        <v>42356.500706018516</v>
      </c>
      <c r="T1967" s="13">
        <f>(I1967/86400)+25569+(-6/24)</f>
        <v>42386.500706018516</v>
      </c>
    </row>
    <row r="1968" spans="1:20" ht="60" x14ac:dyDescent="0.2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6">
        <f>E1968/D1968*100</f>
        <v>45.92</v>
      </c>
      <c r="P1968" s="8">
        <f>E1968/L1968</f>
        <v>164</v>
      </c>
      <c r="Q1968" t="str">
        <f>LEFT(N1968,FIND("/",N1968)-1)</f>
        <v>technology</v>
      </c>
      <c r="R1968" t="str">
        <f>RIGHT(N1968, LEN(N1968)-FIND("/",N1968))</f>
        <v>wearables</v>
      </c>
      <c r="S1968" s="13">
        <f>(J1968/86400)+25569+(-6/24)</f>
        <v>42720.970520833333</v>
      </c>
      <c r="T1968" s="13">
        <f>(I1968/86400)+25569+(-6/24)</f>
        <v>42757.957638888889</v>
      </c>
    </row>
    <row r="1969" spans="1:20" ht="60" x14ac:dyDescent="0.2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6">
        <f>E1969/D1969*100</f>
        <v>0</v>
      </c>
      <c r="P1969" s="8" t="e">
        <f>E1969/L1969</f>
        <v>#DIV/0!</v>
      </c>
      <c r="Q1969" t="str">
        <f>LEFT(N1969,FIND("/",N1969)-1)</f>
        <v>technology</v>
      </c>
      <c r="R1969" t="str">
        <f>RIGHT(N1969, LEN(N1969)-FIND("/",N1969))</f>
        <v>wearables</v>
      </c>
      <c r="S1969" s="13">
        <f>(J1969/86400)+25569+(-6/24)</f>
        <v>42614.106770833328</v>
      </c>
      <c r="T1969" s="13">
        <f>(I1969/86400)+25569+(-6/24)</f>
        <v>42644.106770833328</v>
      </c>
    </row>
    <row r="1970" spans="1:20" ht="75" x14ac:dyDescent="0.2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6">
        <f>E1970/D1970*100</f>
        <v>4.24</v>
      </c>
      <c r="P1970" s="8">
        <f>E1970/L1970</f>
        <v>30.285714285714285</v>
      </c>
      <c r="Q1970" t="str">
        <f>LEFT(N1970,FIND("/",N1970)-1)</f>
        <v>technology</v>
      </c>
      <c r="R1970" t="str">
        <f>RIGHT(N1970, LEN(N1970)-FIND("/",N1970))</f>
        <v>wearables</v>
      </c>
      <c r="S1970" s="13">
        <f>(J1970/86400)+25569+(-6/24)</f>
        <v>42538.50680555556</v>
      </c>
      <c r="T1970" s="13">
        <f>(I1970/86400)+25569+(-6/24)</f>
        <v>42563.535416666666</v>
      </c>
    </row>
    <row r="1971" spans="1:20" ht="30" x14ac:dyDescent="0.2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6">
        <f>E1971/D1971*100</f>
        <v>1.3</v>
      </c>
      <c r="P1971" s="8">
        <f>E1971/L1971</f>
        <v>8.125</v>
      </c>
      <c r="Q1971" t="str">
        <f>LEFT(N1971,FIND("/",N1971)-1)</f>
        <v>technology</v>
      </c>
      <c r="R1971" t="str">
        <f>RIGHT(N1971, LEN(N1971)-FIND("/",N1971))</f>
        <v>wearables</v>
      </c>
      <c r="S1971" s="13">
        <f>(J1971/86400)+25569+(-6/24)</f>
        <v>41940.85297453704</v>
      </c>
      <c r="T1971" s="13">
        <f>(I1971/86400)+25569+(-6/24)</f>
        <v>41970.894641203704</v>
      </c>
    </row>
    <row r="1972" spans="1:20" ht="60" x14ac:dyDescent="0.2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6">
        <f>E1972/D1972*100</f>
        <v>104</v>
      </c>
      <c r="P1972" s="8">
        <f>E1972/L1972</f>
        <v>1300</v>
      </c>
      <c r="Q1972" t="str">
        <f>LEFT(N1972,FIND("/",N1972)-1)</f>
        <v>technology</v>
      </c>
      <c r="R1972" t="str">
        <f>RIGHT(N1972, LEN(N1972)-FIND("/",N1972))</f>
        <v>wearables</v>
      </c>
      <c r="S1972" s="13">
        <f>(J1972/86400)+25569+(-6/24)</f>
        <v>42720.470057870371</v>
      </c>
      <c r="T1972" s="13">
        <f>(I1972/86400)+25569+(-6/24)</f>
        <v>42765.470057870371</v>
      </c>
    </row>
    <row r="1973" spans="1:20" ht="60" x14ac:dyDescent="0.2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6">
        <f>E1973/D1973*100</f>
        <v>21535.021000000001</v>
      </c>
      <c r="P1973" s="8">
        <f>E1973/L1973</f>
        <v>1389.3561935483872</v>
      </c>
      <c r="Q1973" t="str">
        <f>LEFT(N1973,FIND("/",N1973)-1)</f>
        <v>technology</v>
      </c>
      <c r="R1973" t="str">
        <f>RIGHT(N1973, LEN(N1973)-FIND("/",N1973))</f>
        <v>wearables</v>
      </c>
      <c r="S1973" s="13">
        <f>(J1973/86400)+25569+(-6/24)</f>
        <v>42714.190416666665</v>
      </c>
      <c r="T1973" s="13">
        <f>(I1973/86400)+25569+(-6/24)</f>
        <v>42759.190416666665</v>
      </c>
    </row>
    <row r="1974" spans="1:20" ht="45" x14ac:dyDescent="0.2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6">
        <f>E1974/D1974*100</f>
        <v>130.0018</v>
      </c>
      <c r="P1974" s="8">
        <f>E1974/L1974</f>
        <v>39.157168674698795</v>
      </c>
      <c r="Q1974" t="str">
        <f>LEFT(N1974,FIND("/",N1974)-1)</f>
        <v>music</v>
      </c>
      <c r="R1974" t="str">
        <f>RIGHT(N1974, LEN(N1974)-FIND("/",N1974))</f>
        <v>electronic music</v>
      </c>
      <c r="S1974" s="13">
        <f>(J1974/86400)+25569+(-6/24)</f>
        <v>42554.916712962964</v>
      </c>
      <c r="T1974" s="13">
        <f>(I1974/86400)+25569+(-6/24)</f>
        <v>42586.915972222225</v>
      </c>
    </row>
    <row r="1975" spans="1:20" ht="60" x14ac:dyDescent="0.2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6">
        <f>E1975/D1975*100</f>
        <v>1</v>
      </c>
      <c r="P1975" s="8">
        <f>E1975/L1975</f>
        <v>50</v>
      </c>
      <c r="Q1975" t="str">
        <f>LEFT(N1975,FIND("/",N1975)-1)</f>
        <v>journalism</v>
      </c>
      <c r="R1975" t="str">
        <f>RIGHT(N1975, LEN(N1975)-FIND("/",N1975))</f>
        <v>audio</v>
      </c>
      <c r="S1975" s="13">
        <f>(J1975/86400)+25569+(-6/24)</f>
        <v>42079.663113425922</v>
      </c>
      <c r="T1975" s="13">
        <f>(I1975/86400)+25569+(-6/24)</f>
        <v>42109.663113425922</v>
      </c>
    </row>
    <row r="1976" spans="1:20" ht="60" x14ac:dyDescent="0.2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6">
        <f>E1976/D1976*100</f>
        <v>0.5</v>
      </c>
      <c r="P1976" s="8">
        <f>E1976/L1976</f>
        <v>25</v>
      </c>
      <c r="Q1976" t="str">
        <f>LEFT(N1976,FIND("/",N1976)-1)</f>
        <v>games</v>
      </c>
      <c r="R1976" t="str">
        <f>RIGHT(N1976, LEN(N1976)-FIND("/",N1976))</f>
        <v>video games</v>
      </c>
      <c r="S1976" s="13">
        <f>(J1976/86400)+25569+(-6/24)</f>
        <v>42107.586435185185</v>
      </c>
      <c r="T1976" s="13">
        <f>(I1976/86400)+25569+(-6/24)</f>
        <v>42137.586435185185</v>
      </c>
    </row>
    <row r="1977" spans="1:20" ht="60" x14ac:dyDescent="0.2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6">
        <f>E1977/D1977*100</f>
        <v>0.22</v>
      </c>
      <c r="P1977" s="8">
        <f>E1977/L1977</f>
        <v>3.6666666666666665</v>
      </c>
      <c r="Q1977" t="str">
        <f>LEFT(N1977,FIND("/",N1977)-1)</f>
        <v>games</v>
      </c>
      <c r="R1977" t="str">
        <f>RIGHT(N1977, LEN(N1977)-FIND("/",N1977))</f>
        <v>video games</v>
      </c>
      <c r="S1977" s="13">
        <f>(J1977/86400)+25569+(-6/24)</f>
        <v>41718.2737037037</v>
      </c>
      <c r="T1977" s="13">
        <f>(I1977/86400)+25569+(-6/24)</f>
        <v>41748.2737037037</v>
      </c>
    </row>
    <row r="1978" spans="1:20" ht="60" x14ac:dyDescent="0.2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6">
        <f>E1978/D1978*100</f>
        <v>0.22</v>
      </c>
      <c r="P1978" s="8">
        <f>E1978/L1978</f>
        <v>3.6666666666666665</v>
      </c>
      <c r="Q1978" t="str">
        <f>LEFT(N1978,FIND("/",N1978)-1)</f>
        <v>games</v>
      </c>
      <c r="R1978" t="str">
        <f>RIGHT(N1978, LEN(N1978)-FIND("/",N1978))</f>
        <v>mobile games</v>
      </c>
      <c r="S1978" s="13">
        <f>(J1978/86400)+25569+(-6/24)</f>
        <v>41908.746527777781</v>
      </c>
      <c r="T1978" s="13">
        <f>(I1978/86400)+25569+(-6/24)</f>
        <v>41968.788194444445</v>
      </c>
    </row>
    <row r="1979" spans="1:20" ht="45" x14ac:dyDescent="0.2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6">
        <f>E1979/D1979*100</f>
        <v>0</v>
      </c>
      <c r="P1979" s="8" t="e">
        <f>E1979/L1979</f>
        <v>#DIV/0!</v>
      </c>
      <c r="Q1979" t="str">
        <f>LEFT(N1979,FIND("/",N1979)-1)</f>
        <v>games</v>
      </c>
      <c r="R1979" t="str">
        <f>RIGHT(N1979, LEN(N1979)-FIND("/",N1979))</f>
        <v>mobile games</v>
      </c>
      <c r="S1979" s="13">
        <f>(J1979/86400)+25569+(-6/24)</f>
        <v>42192.212048611109</v>
      </c>
      <c r="T1979" s="13">
        <f>(I1979/86400)+25569+(-6/24)</f>
        <v>42222.212048611109</v>
      </c>
    </row>
    <row r="1980" spans="1:20" ht="45" x14ac:dyDescent="0.2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6">
        <f>E1980/D1980*100</f>
        <v>6.5</v>
      </c>
      <c r="P1980" s="8">
        <f>E1980/L1980</f>
        <v>108.33333333333333</v>
      </c>
      <c r="Q1980" t="str">
        <f>LEFT(N1980,FIND("/",N1980)-1)</f>
        <v>food</v>
      </c>
      <c r="R1980" t="str">
        <f>RIGHT(N1980, LEN(N1980)-FIND("/",N1980))</f>
        <v>food trucks</v>
      </c>
      <c r="S1980" s="13">
        <f>(J1980/86400)+25569+(-6/24)</f>
        <v>42222.858865740738</v>
      </c>
      <c r="T1980" s="13">
        <f>(I1980/86400)+25569+(-6/24)</f>
        <v>42252.858865740738</v>
      </c>
    </row>
    <row r="1981" spans="1:20" ht="60" x14ac:dyDescent="0.2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6">
        <f>E1981/D1981*100</f>
        <v>786.0802000000001</v>
      </c>
      <c r="P1981" s="8">
        <f>E1981/L1981</f>
        <v>71.592003642987251</v>
      </c>
      <c r="Q1981" t="str">
        <f>LEFT(N1981,FIND("/",N1981)-1)</f>
        <v>photography</v>
      </c>
      <c r="R1981" t="str">
        <f>RIGHT(N1981, LEN(N1981)-FIND("/",N1981))</f>
        <v>photobooks</v>
      </c>
      <c r="S1981" s="13">
        <f>(J1981/86400)+25569+(-6/24)</f>
        <v>41759.673101851848</v>
      </c>
      <c r="T1981" s="13">
        <f>(I1981/86400)+25569+(-6/24)</f>
        <v>41789.673101851848</v>
      </c>
    </row>
    <row r="1982" spans="1:20" ht="45" x14ac:dyDescent="0.2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6">
        <f>E1982/D1982*100</f>
        <v>29.299999999999997</v>
      </c>
      <c r="P1982" s="8">
        <f>E1982/L1982</f>
        <v>61.041666666666664</v>
      </c>
      <c r="Q1982" t="str">
        <f>LEFT(N1982,FIND("/",N1982)-1)</f>
        <v>music</v>
      </c>
      <c r="R1982" t="str">
        <f>RIGHT(N1982, LEN(N1982)-FIND("/",N1982))</f>
        <v>world music</v>
      </c>
      <c r="S1982" s="13">
        <f>(J1982/86400)+25569+(-6/24)</f>
        <v>40754.479259259257</v>
      </c>
      <c r="T1982" s="13">
        <f>(I1982/86400)+25569+(-6/24)</f>
        <v>40814.479259259257</v>
      </c>
    </row>
    <row r="1983" spans="1:20" ht="45" x14ac:dyDescent="0.2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6">
        <f>E1983/D1983*100</f>
        <v>0</v>
      </c>
      <c r="P1983" s="8" t="e">
        <f>E1983/L1983</f>
        <v>#DIV/0!</v>
      </c>
      <c r="Q1983" t="str">
        <f>LEFT(N1983,FIND("/",N1983)-1)</f>
        <v>music</v>
      </c>
      <c r="R1983" t="str">
        <f>RIGHT(N1983, LEN(N1983)-FIND("/",N1983))</f>
        <v>world music</v>
      </c>
      <c r="S1983" s="13">
        <f>(J1983/86400)+25569+(-6/24)</f>
        <v>42193.691759259258</v>
      </c>
      <c r="T1983" s="13">
        <f>(I1983/86400)+25569+(-6/24)</f>
        <v>42243.791666666672</v>
      </c>
    </row>
    <row r="1984" spans="1:20" ht="60" x14ac:dyDescent="0.2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6">
        <f>E1984/D1984*100</f>
        <v>0.8</v>
      </c>
      <c r="P1984" s="8">
        <f>E1984/L1984</f>
        <v>40</v>
      </c>
      <c r="Q1984" t="str">
        <f>LEFT(N1984,FIND("/",N1984)-1)</f>
        <v>music</v>
      </c>
      <c r="R1984" t="str">
        <f>RIGHT(N1984, LEN(N1984)-FIND("/",N1984))</f>
        <v>world music</v>
      </c>
      <c r="S1984" s="13">
        <f>(J1984/86400)+25569+(-6/24)</f>
        <v>41506.598032407404</v>
      </c>
      <c r="T1984" s="13">
        <f>(I1984/86400)+25569+(-6/24)</f>
        <v>41553.598032407404</v>
      </c>
    </row>
    <row r="1985" spans="1:20" ht="60" x14ac:dyDescent="0.2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6">
        <f>E1985/D1985*100</f>
        <v>50.739999999999995</v>
      </c>
      <c r="P1985" s="8">
        <f>E1985/L1985</f>
        <v>74.617647058823536</v>
      </c>
      <c r="Q1985" t="str">
        <f>LEFT(N1985,FIND("/",N1985)-1)</f>
        <v>music</v>
      </c>
      <c r="R1985" t="str">
        <f>RIGHT(N1985, LEN(N1985)-FIND("/",N1985))</f>
        <v>world music</v>
      </c>
      <c r="S1985" s="13">
        <f>(J1985/86400)+25569+(-6/24)</f>
        <v>41923.587731481479</v>
      </c>
      <c r="T1985" s="13">
        <f>(I1985/86400)+25569+(-6/24)</f>
        <v>41945.999305555553</v>
      </c>
    </row>
    <row r="1986" spans="1:20" ht="45" x14ac:dyDescent="0.2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6">
        <f>E1986/D1986*100</f>
        <v>104.44</v>
      </c>
      <c r="P1986" s="8">
        <f>E1986/L1986</f>
        <v>64.46913580246914</v>
      </c>
      <c r="Q1986" t="str">
        <f>LEFT(N1986,FIND("/",N1986)-1)</f>
        <v>music</v>
      </c>
      <c r="R1986" t="str">
        <f>RIGHT(N1986, LEN(N1986)-FIND("/",N1986))</f>
        <v>rock</v>
      </c>
      <c r="S1986" s="13">
        <f>(J1986/86400)+25569+(-6/24)</f>
        <v>41067.490868055553</v>
      </c>
      <c r="T1986" s="13">
        <f>(I1986/86400)+25569+(-6/24)</f>
        <v>41097.490868055553</v>
      </c>
    </row>
    <row r="1987" spans="1:20" ht="60" x14ac:dyDescent="0.2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>E1987/D1987*100</f>
        <v>106</v>
      </c>
      <c r="P1987" s="8">
        <f>E1987/L1987</f>
        <v>189.28571428571428</v>
      </c>
      <c r="Q1987" t="str">
        <f>LEFT(N1987,FIND("/",N1987)-1)</f>
        <v>music</v>
      </c>
      <c r="R1987" t="str">
        <f>RIGHT(N1987, LEN(N1987)-FIND("/",N1987))</f>
        <v>rock</v>
      </c>
      <c r="S1987" s="13">
        <f>(J1987/86400)+25569+(-6/24)</f>
        <v>40274.495127314818</v>
      </c>
      <c r="T1987" s="13">
        <f>(I1987/86400)+25569+(-6/24)</f>
        <v>40343.916666666664</v>
      </c>
    </row>
    <row r="1988" spans="1:20" ht="60" x14ac:dyDescent="0.2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6">
        <f>E1988/D1988*100</f>
        <v>204.2</v>
      </c>
      <c r="P1988" s="8">
        <f>E1988/L1988</f>
        <v>59.360465116279073</v>
      </c>
      <c r="Q1988" t="str">
        <f>LEFT(N1988,FIND("/",N1988)-1)</f>
        <v>publishing</v>
      </c>
      <c r="R1988" t="str">
        <f>RIGHT(N1988, LEN(N1988)-FIND("/",N1988))</f>
        <v>nonfiction</v>
      </c>
      <c r="S1988" s="13">
        <f>(J1988/86400)+25569+(-6/24)</f>
        <v>42317.08258101852</v>
      </c>
      <c r="T1988" s="13">
        <f>(I1988/86400)+25569+(-6/24)</f>
        <v>42354.040972222225</v>
      </c>
    </row>
    <row r="1989" spans="1:20" ht="60" x14ac:dyDescent="0.2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6">
        <f>E1989/D1989*100</f>
        <v>104.05</v>
      </c>
      <c r="P1989" s="8">
        <f>E1989/L1989</f>
        <v>66.698717948717942</v>
      </c>
      <c r="Q1989" t="str">
        <f>LEFT(N1989,FIND("/",N1989)-1)</f>
        <v>publishing</v>
      </c>
      <c r="R1989" t="str">
        <f>RIGHT(N1989, LEN(N1989)-FIND("/",N1989))</f>
        <v>nonfiction</v>
      </c>
      <c r="S1989" s="13">
        <f>(J1989/86400)+25569+(-6/24)</f>
        <v>42333.763124999998</v>
      </c>
      <c r="T1989" s="13">
        <f>(I1989/86400)+25569+(-6/24)</f>
        <v>42363.763124999998</v>
      </c>
    </row>
    <row r="1990" spans="1:20" ht="45" x14ac:dyDescent="0.2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6">
        <f>E1990/D1990*100</f>
        <v>114.26</v>
      </c>
      <c r="P1990" s="8">
        <f>E1990/L1990</f>
        <v>63.477777777777774</v>
      </c>
      <c r="Q1990" t="str">
        <f>LEFT(N1990,FIND("/",N1990)-1)</f>
        <v>music</v>
      </c>
      <c r="R1990" t="str">
        <f>RIGHT(N1990, LEN(N1990)-FIND("/",N1990))</f>
        <v>rock</v>
      </c>
      <c r="S1990" s="13">
        <f>(J1990/86400)+25569+(-6/24)</f>
        <v>42291.752893518518</v>
      </c>
      <c r="T1990" s="13">
        <f>(I1990/86400)+25569+(-6/24)</f>
        <v>42321.794560185182</v>
      </c>
    </row>
    <row r="1991" spans="1:20" ht="45" x14ac:dyDescent="0.2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6">
        <f>E1991/D1991*100</f>
        <v>110.7</v>
      </c>
      <c r="P1991" s="8">
        <f>E1991/L1991</f>
        <v>63.620689655172413</v>
      </c>
      <c r="Q1991" t="str">
        <f>LEFT(N1991,FIND("/",N1991)-1)</f>
        <v>music</v>
      </c>
      <c r="R1991" t="str">
        <f>RIGHT(N1991, LEN(N1991)-FIND("/",N1991))</f>
        <v>rock</v>
      </c>
      <c r="S1991" s="13">
        <f>(J1991/86400)+25569+(-6/24)</f>
        <v>42145.940902777773</v>
      </c>
      <c r="T1991" s="13">
        <f>(I1991/86400)+25569+(-6/24)</f>
        <v>42169.940902777773</v>
      </c>
    </row>
    <row r="1992" spans="1:20" ht="60" x14ac:dyDescent="0.2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6">
        <f>E1992/D1992*100</f>
        <v>107.1</v>
      </c>
      <c r="P1992" s="8">
        <f>E1992/L1992</f>
        <v>73.356164383561648</v>
      </c>
      <c r="Q1992" t="str">
        <f>LEFT(N1992,FIND("/",N1992)-1)</f>
        <v>music</v>
      </c>
      <c r="R1992" t="str">
        <f>RIGHT(N1992, LEN(N1992)-FIND("/",N1992))</f>
        <v>rock</v>
      </c>
      <c r="S1992" s="13">
        <f>(J1992/86400)+25569+(-6/24)</f>
        <v>42702.964409722219</v>
      </c>
      <c r="T1992" s="13">
        <f>(I1992/86400)+25569+(-6/24)</f>
        <v>42732.964409722219</v>
      </c>
    </row>
    <row r="1993" spans="1:20" ht="60" x14ac:dyDescent="0.2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6">
        <f>E1993/D1993*100</f>
        <v>134.8074</v>
      </c>
      <c r="P1993" s="8">
        <f>E1993/L1993</f>
        <v>60.181874999999998</v>
      </c>
      <c r="Q1993" t="str">
        <f>LEFT(N1993,FIND("/",N1993)-1)</f>
        <v>music</v>
      </c>
      <c r="R1993" t="str">
        <f>RIGHT(N1993, LEN(N1993)-FIND("/",N1993))</f>
        <v>rock</v>
      </c>
      <c r="S1993" s="13">
        <f>(J1993/86400)+25569+(-6/24)</f>
        <v>42634.364780092597</v>
      </c>
      <c r="T1993" s="13">
        <f>(I1993/86400)+25569+(-6/24)</f>
        <v>42660.426388888889</v>
      </c>
    </row>
    <row r="1994" spans="1:20" ht="60" x14ac:dyDescent="0.2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6">
        <f>E1994/D1994*100</f>
        <v>8.3800000000000008</v>
      </c>
      <c r="P1994" s="8">
        <f>E1994/L1994</f>
        <v>104.75</v>
      </c>
      <c r="Q1994" t="str">
        <f>LEFT(N1994,FIND("/",N1994)-1)</f>
        <v>publishing</v>
      </c>
      <c r="R1994" t="str">
        <f>RIGHT(N1994, LEN(N1994)-FIND("/",N1994))</f>
        <v>translations</v>
      </c>
      <c r="S1994" s="13">
        <f>(J1994/86400)+25569+(-6/24)</f>
        <v>42601.601678240739</v>
      </c>
      <c r="T1994" s="13">
        <f>(I1994/86400)+25569+(-6/24)</f>
        <v>42631.601678240739</v>
      </c>
    </row>
    <row r="1995" spans="1:20" ht="45" x14ac:dyDescent="0.2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6">
        <f>E1995/D1995*100</f>
        <v>8.06</v>
      </c>
      <c r="P1995" s="8">
        <f>E1995/L1995</f>
        <v>80.599999999999994</v>
      </c>
      <c r="Q1995" t="str">
        <f>LEFT(N1995,FIND("/",N1995)-1)</f>
        <v>publishing</v>
      </c>
      <c r="R1995" t="str">
        <f>RIGHT(N1995, LEN(N1995)-FIND("/",N1995))</f>
        <v>translations</v>
      </c>
      <c r="S1995" s="13">
        <f>(J1995/86400)+25569+(-6/24)</f>
        <v>41961.563518518524</v>
      </c>
      <c r="T1995" s="13">
        <f>(I1995/86400)+25569+(-6/24)</f>
        <v>41992.563518518524</v>
      </c>
    </row>
    <row r="1996" spans="1:20" ht="30" x14ac:dyDescent="0.2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6">
        <f>E1996/D1996*100</f>
        <v>2.9000000000000004</v>
      </c>
      <c r="P1996" s="8">
        <f>E1996/L1996</f>
        <v>48.333333333333336</v>
      </c>
      <c r="Q1996" t="str">
        <f>LEFT(N1996,FIND("/",N1996)-1)</f>
        <v>publishing</v>
      </c>
      <c r="R1996" t="str">
        <f>RIGHT(N1996, LEN(N1996)-FIND("/",N1996))</f>
        <v>translations</v>
      </c>
      <c r="S1996" s="13">
        <f>(J1996/86400)+25569+(-6/24)</f>
        <v>42708.418576388889</v>
      </c>
      <c r="T1996" s="13">
        <f>(I1996/86400)+25569+(-6/24)</f>
        <v>42738.418576388889</v>
      </c>
    </row>
    <row r="1997" spans="1:20" ht="60" x14ac:dyDescent="0.2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6">
        <f>E1997/D1997*100</f>
        <v>0</v>
      </c>
      <c r="P1997" s="8" t="e">
        <f>E1997/L1997</f>
        <v>#DIV/0!</v>
      </c>
      <c r="Q1997" t="str">
        <f>LEFT(N1997,FIND("/",N1997)-1)</f>
        <v>publishing</v>
      </c>
      <c r="R1997" t="str">
        <f>RIGHT(N1997, LEN(N1997)-FIND("/",N1997))</f>
        <v>translations</v>
      </c>
      <c r="S1997" s="13">
        <f>(J1997/86400)+25569+(-6/24)</f>
        <v>41831.455555555556</v>
      </c>
      <c r="T1997" s="13">
        <f>(I1997/86400)+25569+(-6/24)</f>
        <v>41861.916666666664</v>
      </c>
    </row>
    <row r="1998" spans="1:20" x14ac:dyDescent="0.2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6">
        <f>E1998/D1998*100</f>
        <v>163.19999999999999</v>
      </c>
      <c r="P1998" s="8">
        <f>E1998/L1998</f>
        <v>34.871794871794869</v>
      </c>
      <c r="Q1998" t="str">
        <f>LEFT(N1998,FIND("/",N1998)-1)</f>
        <v>publishing</v>
      </c>
      <c r="R1998" t="str">
        <f>RIGHT(N1998, LEN(N1998)-FIND("/",N1998))</f>
        <v>radio &amp; podcasts</v>
      </c>
      <c r="S1998" s="13">
        <f>(J1998/86400)+25569+(-6/24)</f>
        <v>41291.411550925928</v>
      </c>
      <c r="T1998" s="13">
        <f>(I1998/86400)+25569+(-6/24)</f>
        <v>41321.411550925928</v>
      </c>
    </row>
    <row r="1999" spans="1:20" ht="60" x14ac:dyDescent="0.2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6">
        <f>E1999/D1999*100</f>
        <v>2.1</v>
      </c>
      <c r="P1999" s="8">
        <f>E1999/L1999</f>
        <v>17.5</v>
      </c>
      <c r="Q1999" t="str">
        <f>LEFT(N1999,FIND("/",N1999)-1)</f>
        <v>publishing</v>
      </c>
      <c r="R1999" t="str">
        <f>RIGHT(N1999, LEN(N1999)-FIND("/",N1999))</f>
        <v>fiction</v>
      </c>
      <c r="S1999" s="13">
        <f>(J1999/86400)+25569+(-6/24)</f>
        <v>41550.672974537039</v>
      </c>
      <c r="T1999" s="13">
        <f>(I1999/86400)+25569+(-6/24)</f>
        <v>41580.672974537039</v>
      </c>
    </row>
    <row r="2000" spans="1:20" ht="45" x14ac:dyDescent="0.2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6">
        <f>E2000/D2000*100</f>
        <v>0.1</v>
      </c>
      <c r="P2000" s="8">
        <f>E2000/L2000</f>
        <v>5</v>
      </c>
      <c r="Q2000" t="str">
        <f>LEFT(N2000,FIND("/",N2000)-1)</f>
        <v>publishing</v>
      </c>
      <c r="R2000" t="str">
        <f>RIGHT(N2000, LEN(N2000)-FIND("/",N2000))</f>
        <v>fiction</v>
      </c>
      <c r="S2000" s="13">
        <f>(J2000/86400)+25569+(-6/24)</f>
        <v>41136.608055555553</v>
      </c>
      <c r="T2000" s="13">
        <f>(I2000/86400)+25569+(-6/24)</f>
        <v>41159.077083333337</v>
      </c>
    </row>
    <row r="2001" spans="1:20" ht="45" x14ac:dyDescent="0.2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6">
        <f>E2001/D2001*100</f>
        <v>0</v>
      </c>
      <c r="P2001" s="8" t="e">
        <f>E2001/L2001</f>
        <v>#DIV/0!</v>
      </c>
      <c r="Q2001" t="str">
        <f>LEFT(N2001,FIND("/",N2001)-1)</f>
        <v>publishing</v>
      </c>
      <c r="R2001" t="str">
        <f>RIGHT(N2001, LEN(N2001)-FIND("/",N2001))</f>
        <v>fiction</v>
      </c>
      <c r="S2001" s="13">
        <f>(J2001/86400)+25569+(-6/24)</f>
        <v>41198.361712962964</v>
      </c>
      <c r="T2001" s="13">
        <f>(I2001/86400)+25569+(-6/24)</f>
        <v>41228.403379629628</v>
      </c>
    </row>
    <row r="2002" spans="1:20" ht="60" x14ac:dyDescent="0.2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>E2002/D2002*100</f>
        <v>8.9</v>
      </c>
      <c r="P2002" s="8">
        <f>E2002/L2002</f>
        <v>40.454545454545453</v>
      </c>
      <c r="Q2002" t="str">
        <f>LEFT(N2002,FIND("/",N2002)-1)</f>
        <v>publishing</v>
      </c>
      <c r="R2002" t="str">
        <f>RIGHT(N2002, LEN(N2002)-FIND("/",N2002))</f>
        <v>fiction</v>
      </c>
      <c r="S2002" s="13">
        <f>(J2002/86400)+25569+(-6/24)</f>
        <v>42067.472372685181</v>
      </c>
      <c r="T2002" s="13">
        <f>(I2002/86400)+25569+(-6/24)</f>
        <v>42097.401388888888</v>
      </c>
    </row>
    <row r="2003" spans="1:20" ht="60" x14ac:dyDescent="0.2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6">
        <f>E2003/D2003*100</f>
        <v>484.02000000000004</v>
      </c>
      <c r="P2003" s="8">
        <f>E2003/L2003</f>
        <v>82.316326530612244</v>
      </c>
      <c r="Q2003" t="str">
        <f>LEFT(N2003,FIND("/",N2003)-1)</f>
        <v>photography</v>
      </c>
      <c r="R2003" t="str">
        <f>RIGHT(N2003, LEN(N2003)-FIND("/",N2003))</f>
        <v>photobooks</v>
      </c>
      <c r="S2003" s="13">
        <f>(J2003/86400)+25569+(-6/24)</f>
        <v>42391.225289351853</v>
      </c>
      <c r="T2003" s="13">
        <f>(I2003/86400)+25569+(-6/24)</f>
        <v>42415.375</v>
      </c>
    </row>
    <row r="2004" spans="1:20" ht="45" x14ac:dyDescent="0.2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6">
        <f>E2004/D2004*100</f>
        <v>13</v>
      </c>
      <c r="P2004" s="8">
        <f>E2004/L2004</f>
        <v>65</v>
      </c>
      <c r="Q2004" t="str">
        <f>LEFT(N2004,FIND("/",N2004)-1)</f>
        <v>publishing</v>
      </c>
      <c r="R2004" t="str">
        <f>RIGHT(N2004, LEN(N2004)-FIND("/",N2004))</f>
        <v>art books</v>
      </c>
      <c r="S2004" s="13">
        <f>(J2004/86400)+25569+(-6/24)</f>
        <v>42140.629259259258</v>
      </c>
      <c r="T2004" s="13">
        <f>(I2004/86400)+25569+(-6/24)</f>
        <v>42185.629259259258</v>
      </c>
    </row>
    <row r="2005" spans="1:20" ht="60" x14ac:dyDescent="0.2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6">
        <f>E2005/D2005*100</f>
        <v>7.3400000000000007</v>
      </c>
      <c r="P2005" s="8">
        <f>E2005/L2005</f>
        <v>40.777777777777779</v>
      </c>
      <c r="Q2005" t="str">
        <f>LEFT(N2005,FIND("/",N2005)-1)</f>
        <v>photography</v>
      </c>
      <c r="R2005" t="str">
        <f>RIGHT(N2005, LEN(N2005)-FIND("/",N2005))</f>
        <v>places</v>
      </c>
      <c r="S2005" s="13">
        <f>(J2005/86400)+25569+(-6/24)</f>
        <v>41790.807314814811</v>
      </c>
      <c r="T2005" s="13">
        <f>(I2005/86400)+25569+(-6/24)</f>
        <v>41834.96597222222</v>
      </c>
    </row>
    <row r="2006" spans="1:20" ht="60" x14ac:dyDescent="0.2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6">
        <f>E2006/D2006*100</f>
        <v>102.69999999999999</v>
      </c>
      <c r="P2006" s="8">
        <f>E2006/L2006</f>
        <v>66.688311688311686</v>
      </c>
      <c r="Q2006" t="str">
        <f>LEFT(N2006,FIND("/",N2006)-1)</f>
        <v>music</v>
      </c>
      <c r="R2006" t="str">
        <f>RIGHT(N2006, LEN(N2006)-FIND("/",N2006))</f>
        <v>rock</v>
      </c>
      <c r="S2006" s="13">
        <f>(J2006/86400)+25569+(-6/24)</f>
        <v>41794.731122685189</v>
      </c>
      <c r="T2006" s="13">
        <f>(I2006/86400)+25569+(-6/24)</f>
        <v>41854.458333333336</v>
      </c>
    </row>
    <row r="2007" spans="1:20" ht="45" x14ac:dyDescent="0.2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6">
        <f>E2007/D2007*100</f>
        <v>121.2</v>
      </c>
      <c r="P2007" s="8">
        <f>E2007/L2007</f>
        <v>163.78378378378378</v>
      </c>
      <c r="Q2007" t="str">
        <f>LEFT(N2007,FIND("/",N2007)-1)</f>
        <v>music</v>
      </c>
      <c r="R2007" t="str">
        <f>RIGHT(N2007, LEN(N2007)-FIND("/",N2007))</f>
        <v>rock</v>
      </c>
      <c r="S2007" s="13">
        <f>(J2007/86400)+25569+(-6/24)</f>
        <v>41003.35665509259</v>
      </c>
      <c r="T2007" s="13">
        <f>(I2007/86400)+25569+(-6/24)</f>
        <v>41056.915972222225</v>
      </c>
    </row>
    <row r="2008" spans="1:20" ht="30" x14ac:dyDescent="0.2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6">
        <f>E2008/D2008*100</f>
        <v>124.70000000000002</v>
      </c>
      <c r="P2008" s="8">
        <f>E2008/L2008</f>
        <v>168.51351351351352</v>
      </c>
      <c r="Q2008" t="str">
        <f>LEFT(N2008,FIND("/",N2008)-1)</f>
        <v>music</v>
      </c>
      <c r="R2008" t="str">
        <f>RIGHT(N2008, LEN(N2008)-FIND("/",N2008))</f>
        <v>pop</v>
      </c>
      <c r="S2008" s="13">
        <f>(J2008/86400)+25569+(-6/24)</f>
        <v>41146.574212962965</v>
      </c>
      <c r="T2008" s="13">
        <f>(I2008/86400)+25569+(-6/24)</f>
        <v>41176.574212962965</v>
      </c>
    </row>
    <row r="2009" spans="1:20" ht="45" x14ac:dyDescent="0.2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6">
        <f>E2009/D2009*100</f>
        <v>110.80000000000001</v>
      </c>
      <c r="P2009" s="8">
        <f>E2009/L2009</f>
        <v>554</v>
      </c>
      <c r="Q2009" t="str">
        <f>LEFT(N2009,FIND("/",N2009)-1)</f>
        <v>music</v>
      </c>
      <c r="R2009" t="str">
        <f>RIGHT(N2009, LEN(N2009)-FIND("/",N2009))</f>
        <v>pop</v>
      </c>
      <c r="S2009" s="13">
        <f>(J2009/86400)+25569+(-6/24)</f>
        <v>41521.367361111115</v>
      </c>
      <c r="T2009" s="13">
        <f>(I2009/86400)+25569+(-6/24)</f>
        <v>41535.367361111115</v>
      </c>
    </row>
    <row r="2010" spans="1:20" ht="45" x14ac:dyDescent="0.2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6">
        <f>E2010/D2010*100</f>
        <v>104.71999999999998</v>
      </c>
      <c r="P2010" s="8">
        <f>E2010/L2010</f>
        <v>113.82608695652173</v>
      </c>
      <c r="Q2010" t="str">
        <f>LEFT(N2010,FIND("/",N2010)-1)</f>
        <v>music</v>
      </c>
      <c r="R2010" t="str">
        <f>RIGHT(N2010, LEN(N2010)-FIND("/",N2010))</f>
        <v>pop</v>
      </c>
      <c r="S2010" s="13">
        <f>(J2010/86400)+25569+(-6/24)</f>
        <v>41039.159456018519</v>
      </c>
      <c r="T2010" s="13">
        <f>(I2010/86400)+25569+(-6/24)</f>
        <v>41069.159456018519</v>
      </c>
    </row>
    <row r="2011" spans="1:20" ht="45" x14ac:dyDescent="0.2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6">
        <f>E2011/D2011*100</f>
        <v>174.2304</v>
      </c>
      <c r="P2011" s="8">
        <f>E2011/L2011</f>
        <v>51.854285714285716</v>
      </c>
      <c r="Q2011" t="str">
        <f>LEFT(N2011,FIND("/",N2011)-1)</f>
        <v>music</v>
      </c>
      <c r="R2011" t="str">
        <f>RIGHT(N2011, LEN(N2011)-FIND("/",N2011))</f>
        <v>pop</v>
      </c>
      <c r="S2011" s="13">
        <f>(J2011/86400)+25569+(-6/24)</f>
        <v>40626.584444444445</v>
      </c>
      <c r="T2011" s="13">
        <f>(I2011/86400)+25569+(-6/24)</f>
        <v>40657.584444444445</v>
      </c>
    </row>
    <row r="2012" spans="1:20" ht="60" x14ac:dyDescent="0.2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6">
        <f>E2012/D2012*100</f>
        <v>201.7</v>
      </c>
      <c r="P2012" s="8">
        <f>E2012/L2012</f>
        <v>89.247787610619469</v>
      </c>
      <c r="Q2012" t="str">
        <f>LEFT(N2012,FIND("/",N2012)-1)</f>
        <v>music</v>
      </c>
      <c r="R2012" t="str">
        <f>RIGHT(N2012, LEN(N2012)-FIND("/",N2012))</f>
        <v>pop</v>
      </c>
      <c r="S2012" s="13">
        <f>(J2012/86400)+25569+(-6/24)</f>
        <v>42569.355393518519</v>
      </c>
      <c r="T2012" s="13">
        <f>(I2012/86400)+25569+(-6/24)</f>
        <v>42600.040972222225</v>
      </c>
    </row>
    <row r="2013" spans="1:20" ht="60" x14ac:dyDescent="0.2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6">
        <f>E2013/D2013*100</f>
        <v>0.36</v>
      </c>
      <c r="P2013" s="8">
        <f>E2013/L2013</f>
        <v>18</v>
      </c>
      <c r="Q2013" t="str">
        <f>LEFT(N2013,FIND("/",N2013)-1)</f>
        <v>music</v>
      </c>
      <c r="R2013" t="str">
        <f>RIGHT(N2013, LEN(N2013)-FIND("/",N2013))</f>
        <v>faith</v>
      </c>
      <c r="S2013" s="13">
        <f>(J2013/86400)+25569+(-6/24)</f>
        <v>42792.593969907408</v>
      </c>
      <c r="T2013" s="13">
        <f>(I2013/86400)+25569+(-6/24)</f>
        <v>42852.552303240736</v>
      </c>
    </row>
    <row r="2014" spans="1:20" ht="45" x14ac:dyDescent="0.2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6">
        <f>E2014/D2014*100</f>
        <v>47.8</v>
      </c>
      <c r="P2014" s="8">
        <f>E2014/L2014</f>
        <v>159.33333333333334</v>
      </c>
      <c r="Q2014" t="str">
        <f>LEFT(N2014,FIND("/",N2014)-1)</f>
        <v>music</v>
      </c>
      <c r="R2014" t="str">
        <f>RIGHT(N2014, LEN(N2014)-FIND("/",N2014))</f>
        <v>faith</v>
      </c>
      <c r="S2014" s="13">
        <f>(J2014/86400)+25569+(-6/24)</f>
        <v>42787.901238425926</v>
      </c>
      <c r="T2014" s="13">
        <f>(I2014/86400)+25569+(-6/24)</f>
        <v>42820.749305555553</v>
      </c>
    </row>
    <row r="2015" spans="1:20" ht="60" x14ac:dyDescent="0.2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6">
        <f>E2015/D2015*100</f>
        <v>1.02</v>
      </c>
      <c r="P2015" s="8">
        <f>E2015/L2015</f>
        <v>25.5</v>
      </c>
      <c r="Q2015" t="str">
        <f>LEFT(N2015,FIND("/",N2015)-1)</f>
        <v>music</v>
      </c>
      <c r="R2015" t="str">
        <f>RIGHT(N2015, LEN(N2015)-FIND("/",N2015))</f>
        <v>faith</v>
      </c>
      <c r="S2015" s="13">
        <f>(J2015/86400)+25569+(-6/24)</f>
        <v>42187.031678240739</v>
      </c>
      <c r="T2015" s="13">
        <f>(I2015/86400)+25569+(-6/24)</f>
        <v>42247.031678240739</v>
      </c>
    </row>
    <row r="2016" spans="1:20" ht="60" x14ac:dyDescent="0.2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6">
        <f>E2016/D2016*100</f>
        <v>9.74</v>
      </c>
      <c r="P2016" s="8">
        <f>E2016/L2016</f>
        <v>54.111111111111114</v>
      </c>
      <c r="Q2016" t="str">
        <f>LEFT(N2016,FIND("/",N2016)-1)</f>
        <v>music</v>
      </c>
      <c r="R2016" t="str">
        <f>RIGHT(N2016, LEN(N2016)-FIND("/",N2016))</f>
        <v>faith</v>
      </c>
      <c r="S2016" s="13">
        <f>(J2016/86400)+25569+(-6/24)</f>
        <v>42427.471006944441</v>
      </c>
      <c r="T2016" s="13">
        <f>(I2016/86400)+25569+(-6/24)</f>
        <v>42457.429340277777</v>
      </c>
    </row>
    <row r="2017" spans="1:20" ht="30" x14ac:dyDescent="0.2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6">
        <f>E2017/D2017*100</f>
        <v>0.67999999999999994</v>
      </c>
      <c r="P2017" s="8">
        <f>E2017/L2017</f>
        <v>34</v>
      </c>
      <c r="Q2017" t="str">
        <f>LEFT(N2017,FIND("/",N2017)-1)</f>
        <v>music</v>
      </c>
      <c r="R2017" t="str">
        <f>RIGHT(N2017, LEN(N2017)-FIND("/",N2017))</f>
        <v>faith</v>
      </c>
      <c r="S2017" s="13">
        <f>(J2017/86400)+25569+(-6/24)</f>
        <v>42341.341296296298</v>
      </c>
      <c r="T2017" s="13">
        <f>(I2017/86400)+25569+(-6/24)</f>
        <v>42387.291666666672</v>
      </c>
    </row>
    <row r="2018" spans="1:20" ht="60" x14ac:dyDescent="0.2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6">
        <f>E2018/D2018*100</f>
        <v>0</v>
      </c>
      <c r="P2018" s="8" t="e">
        <f>E2018/L2018</f>
        <v>#DIV/0!</v>
      </c>
      <c r="Q2018" t="str">
        <f>LEFT(N2018,FIND("/",N2018)-1)</f>
        <v>music</v>
      </c>
      <c r="R2018" t="str">
        <f>RIGHT(N2018, LEN(N2018)-FIND("/",N2018))</f>
        <v>faith</v>
      </c>
      <c r="S2018" s="13">
        <f>(J2018/86400)+25569+(-6/24)</f>
        <v>42125.663807870369</v>
      </c>
      <c r="T2018" s="13">
        <f>(I2018/86400)+25569+(-6/24)</f>
        <v>42185.663807870369</v>
      </c>
    </row>
    <row r="2019" spans="1:20" ht="45" x14ac:dyDescent="0.2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6">
        <f>E2019/D2019*100</f>
        <v>0.22</v>
      </c>
      <c r="P2019" s="8">
        <f>E2019/L2019</f>
        <v>5.5</v>
      </c>
      <c r="Q2019" t="str">
        <f>LEFT(N2019,FIND("/",N2019)-1)</f>
        <v>music</v>
      </c>
      <c r="R2019" t="str">
        <f>RIGHT(N2019, LEN(N2019)-FIND("/",N2019))</f>
        <v>faith</v>
      </c>
      <c r="S2019" s="13">
        <f>(J2019/86400)+25569+(-6/24)</f>
        <v>42063.967418981483</v>
      </c>
      <c r="T2019" s="13">
        <f>(I2019/86400)+25569+(-6/24)</f>
        <v>42093.890277777777</v>
      </c>
    </row>
    <row r="2020" spans="1:20" ht="45" x14ac:dyDescent="0.2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6">
        <f>E2020/D2020*100</f>
        <v>0</v>
      </c>
      <c r="P2020" s="8" t="e">
        <f>E2020/L2020</f>
        <v>#DIV/0!</v>
      </c>
      <c r="Q2020" t="str">
        <f>LEFT(N2020,FIND("/",N2020)-1)</f>
        <v>music</v>
      </c>
      <c r="R2020" t="str">
        <f>RIGHT(N2020, LEN(N2020)-FIND("/",N2020))</f>
        <v>faith</v>
      </c>
      <c r="S2020" s="13">
        <f>(J2020/86400)+25569+(-6/24)</f>
        <v>42319.211377314816</v>
      </c>
      <c r="T2020" s="13">
        <f>(I2020/86400)+25569+(-6/24)</f>
        <v>42349.211377314816</v>
      </c>
    </row>
    <row r="2021" spans="1:20" ht="45" x14ac:dyDescent="0.2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6">
        <f>E2021/D2021*100</f>
        <v>0.4</v>
      </c>
      <c r="P2021" s="8">
        <f>E2021/L2021</f>
        <v>20</v>
      </c>
      <c r="Q2021" t="str">
        <f>LEFT(N2021,FIND("/",N2021)-1)</f>
        <v>music</v>
      </c>
      <c r="R2021" t="str">
        <f>RIGHT(N2021, LEN(N2021)-FIND("/",N2021))</f>
        <v>faith</v>
      </c>
      <c r="S2021" s="13">
        <f>(J2021/86400)+25569+(-6/24)</f>
        <v>41884.624328703707</v>
      </c>
      <c r="T2021" s="13">
        <f>(I2021/86400)+25569+(-6/24)</f>
        <v>41914.624328703707</v>
      </c>
    </row>
    <row r="2022" spans="1:20" ht="60" x14ac:dyDescent="0.2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6">
        <f>E2022/D2022*100</f>
        <v>201.62</v>
      </c>
      <c r="P2022" s="8">
        <f>E2022/L2022</f>
        <v>80.647999999999996</v>
      </c>
      <c r="Q2022" t="str">
        <f>LEFT(N2022,FIND("/",N2022)-1)</f>
        <v>photography</v>
      </c>
      <c r="R2022" t="str">
        <f>RIGHT(N2022, LEN(N2022)-FIND("/",N2022))</f>
        <v>photobooks</v>
      </c>
      <c r="S2022" s="13">
        <f>(J2022/86400)+25569+(-6/24)</f>
        <v>42454.586851851855</v>
      </c>
      <c r="T2022" s="13">
        <f>(I2022/86400)+25569+(-6/24)</f>
        <v>42479.586851851855</v>
      </c>
    </row>
    <row r="2023" spans="1:20" ht="45" x14ac:dyDescent="0.2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6">
        <f>E2023/D2023*100</f>
        <v>115.99999999999999</v>
      </c>
      <c r="P2023" s="8">
        <f>E2023/L2023</f>
        <v>414.28571428571428</v>
      </c>
      <c r="Q2023" t="str">
        <f>LEFT(N2023,FIND("/",N2023)-1)</f>
        <v>photography</v>
      </c>
      <c r="R2023" t="str">
        <f>RIGHT(N2023, LEN(N2023)-FIND("/",N2023))</f>
        <v>photobooks</v>
      </c>
      <c r="S2023" s="13">
        <f>(J2023/86400)+25569+(-6/24)</f>
        <v>42733.577349537038</v>
      </c>
      <c r="T2023" s="13">
        <f>(I2023/86400)+25569+(-6/24)</f>
        <v>42763.561805555553</v>
      </c>
    </row>
    <row r="2024" spans="1:20" ht="30" x14ac:dyDescent="0.2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6">
        <f>E2024/D2024*100</f>
        <v>106.60000000000001</v>
      </c>
      <c r="P2024" s="8">
        <f>E2024/L2024</f>
        <v>108.77551020408163</v>
      </c>
      <c r="Q2024" t="str">
        <f>LEFT(N2024,FIND("/",N2024)-1)</f>
        <v>photography</v>
      </c>
      <c r="R2024" t="str">
        <f>RIGHT(N2024, LEN(N2024)-FIND("/",N2024))</f>
        <v>photobooks</v>
      </c>
      <c r="S2024" s="13">
        <f>(J2024/86400)+25569+(-6/24)</f>
        <v>42068.579039351855</v>
      </c>
      <c r="T2024" s="13">
        <f>(I2024/86400)+25569+(-6/24)</f>
        <v>42088.537372685183</v>
      </c>
    </row>
    <row r="2025" spans="1:20" ht="60" x14ac:dyDescent="0.2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6">
        <f>E2025/D2025*100</f>
        <v>165.44</v>
      </c>
      <c r="P2025" s="8">
        <f>E2025/L2025</f>
        <v>81.098039215686271</v>
      </c>
      <c r="Q2025" t="str">
        <f>LEFT(N2025,FIND("/",N2025)-1)</f>
        <v>photography</v>
      </c>
      <c r="R2025" t="str">
        <f>RIGHT(N2025, LEN(N2025)-FIND("/",N2025))</f>
        <v>photobooks</v>
      </c>
      <c r="S2025" s="13">
        <f>(J2025/86400)+25569+(-6/24)</f>
        <v>42405.42260416667</v>
      </c>
      <c r="T2025" s="13">
        <f>(I2025/86400)+25569+(-6/24)</f>
        <v>42425.42260416667</v>
      </c>
    </row>
    <row r="2026" spans="1:20" ht="45" x14ac:dyDescent="0.2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6">
        <f>E2026/D2026*100</f>
        <v>45.72</v>
      </c>
      <c r="P2026" s="8">
        <f>E2026/L2026</f>
        <v>58.615384615384613</v>
      </c>
      <c r="Q2026" t="str">
        <f>LEFT(N2026,FIND("/",N2026)-1)</f>
        <v>photography</v>
      </c>
      <c r="R2026" t="str">
        <f>RIGHT(N2026, LEN(N2026)-FIND("/",N2026))</f>
        <v>photobooks</v>
      </c>
      <c r="S2026" s="13">
        <f>(J2026/86400)+25569+(-6/24)</f>
        <v>41824.408379629633</v>
      </c>
      <c r="T2026" s="13">
        <f>(I2026/86400)+25569+(-6/24)</f>
        <v>41854.408379629633</v>
      </c>
    </row>
    <row r="2027" spans="1:20" ht="45" x14ac:dyDescent="0.2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6">
        <f>E2027/D2027*100</f>
        <v>3.74</v>
      </c>
      <c r="P2027" s="8">
        <f>E2027/L2027</f>
        <v>12.466666666666667</v>
      </c>
      <c r="Q2027" t="str">
        <f>LEFT(N2027,FIND("/",N2027)-1)</f>
        <v>photography</v>
      </c>
      <c r="R2027" t="str">
        <f>RIGHT(N2027, LEN(N2027)-FIND("/",N2027))</f>
        <v>photobooks</v>
      </c>
      <c r="S2027" s="13">
        <f>(J2027/86400)+25569+(-6/24)</f>
        <v>41849.310694444444</v>
      </c>
      <c r="T2027" s="13">
        <f>(I2027/86400)+25569+(-6/24)</f>
        <v>41909.310694444444</v>
      </c>
    </row>
    <row r="2028" spans="1:20" ht="45" x14ac:dyDescent="0.2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6">
        <f>E2028/D2028*100</f>
        <v>6.7</v>
      </c>
      <c r="P2028" s="8">
        <f>E2028/L2028</f>
        <v>83.75</v>
      </c>
      <c r="Q2028" t="str">
        <f>LEFT(N2028,FIND("/",N2028)-1)</f>
        <v>photography</v>
      </c>
      <c r="R2028" t="str">
        <f>RIGHT(N2028, LEN(N2028)-FIND("/",N2028))</f>
        <v>photobooks</v>
      </c>
      <c r="S2028" s="13">
        <f>(J2028/86400)+25569+(-6/24)</f>
        <v>41905.70684027778</v>
      </c>
      <c r="T2028" s="13">
        <f>(I2028/86400)+25569+(-6/24)</f>
        <v>41941.70684027778</v>
      </c>
    </row>
    <row r="2029" spans="1:20" ht="60" x14ac:dyDescent="0.2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6">
        <f>E2029/D2029*100</f>
        <v>39.76</v>
      </c>
      <c r="P2029" s="8">
        <f>E2029/L2029</f>
        <v>60.242424242424242</v>
      </c>
      <c r="Q2029" t="str">
        <f>LEFT(N2029,FIND("/",N2029)-1)</f>
        <v>photography</v>
      </c>
      <c r="R2029" t="str">
        <f>RIGHT(N2029, LEN(N2029)-FIND("/",N2029))</f>
        <v>photobooks</v>
      </c>
      <c r="S2029" s="13">
        <f>(J2029/86400)+25569+(-6/24)</f>
        <v>42003.405555555553</v>
      </c>
      <c r="T2029" s="13">
        <f>(I2029/86400)+25569+(-6/24)</f>
        <v>42034.892361111109</v>
      </c>
    </row>
    <row r="2030" spans="1:20" ht="30" x14ac:dyDescent="0.2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6">
        <f>E2030/D2030*100</f>
        <v>11.06</v>
      </c>
      <c r="P2030" s="8">
        <f>E2030/L2030</f>
        <v>69.125</v>
      </c>
      <c r="Q2030" t="str">
        <f>LEFT(N2030,FIND("/",N2030)-1)</f>
        <v>photography</v>
      </c>
      <c r="R2030" t="str">
        <f>RIGHT(N2030, LEN(N2030)-FIND("/",N2030))</f>
        <v>photobooks</v>
      </c>
      <c r="S2030" s="13">
        <f>(J2030/86400)+25569+(-6/24)</f>
        <v>41879.818437499998</v>
      </c>
      <c r="T2030" s="13">
        <f>(I2030/86400)+25569+(-6/24)</f>
        <v>41909.818437499998</v>
      </c>
    </row>
    <row r="2031" spans="1:20" ht="30" x14ac:dyDescent="0.2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6">
        <f>E2031/D2031*100</f>
        <v>200.34</v>
      </c>
      <c r="P2031" s="8">
        <f>E2031/L2031</f>
        <v>182.12727272727273</v>
      </c>
      <c r="Q2031" t="str">
        <f>LEFT(N2031,FIND("/",N2031)-1)</f>
        <v>music</v>
      </c>
      <c r="R2031" t="str">
        <f>RIGHT(N2031, LEN(N2031)-FIND("/",N2031))</f>
        <v>rock</v>
      </c>
      <c r="S2031" s="13">
        <f>(J2031/86400)+25569+(-6/24)</f>
        <v>41305.559363425928</v>
      </c>
      <c r="T2031" s="13">
        <f>(I2031/86400)+25569+(-6/24)</f>
        <v>41322.559363425928</v>
      </c>
    </row>
    <row r="2032" spans="1:20" ht="60" x14ac:dyDescent="0.2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6">
        <f>E2032/D2032*100</f>
        <v>0.12</v>
      </c>
      <c r="P2032" s="8">
        <f>E2032/L2032</f>
        <v>3</v>
      </c>
      <c r="Q2032" t="str">
        <f>LEFT(N2032,FIND("/",N2032)-1)</f>
        <v>games</v>
      </c>
      <c r="R2032" t="str">
        <f>RIGHT(N2032, LEN(N2032)-FIND("/",N2032))</f>
        <v>mobile games</v>
      </c>
      <c r="S2032" s="13">
        <f>(J2032/86400)+25569+(-6/24)</f>
        <v>42413.399641203709</v>
      </c>
      <c r="T2032" s="13">
        <f>(I2032/86400)+25569+(-6/24)</f>
        <v>42443.357974537037</v>
      </c>
    </row>
    <row r="2033" spans="1:20" ht="30" x14ac:dyDescent="0.2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6">
        <f>E2033/D2033*100</f>
        <v>20.080000000000002</v>
      </c>
      <c r="P2033" s="8">
        <f>E2033/L2033</f>
        <v>41.833333333333336</v>
      </c>
      <c r="Q2033" t="str">
        <f>LEFT(N2033,FIND("/",N2033)-1)</f>
        <v>games</v>
      </c>
      <c r="R2033" t="str">
        <f>RIGHT(N2033, LEN(N2033)-FIND("/",N2033))</f>
        <v>mobile games</v>
      </c>
      <c r="S2033" s="13">
        <f>(J2033/86400)+25569+(-6/24)</f>
        <v>42430.316898148143</v>
      </c>
      <c r="T2033" s="13">
        <f>(I2033/86400)+25569+(-6/24)</f>
        <v>42459.275231481486</v>
      </c>
    </row>
    <row r="2034" spans="1:20" ht="45" x14ac:dyDescent="0.2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6">
        <f>E2034/D2034*100</f>
        <v>59.3</v>
      </c>
      <c r="P2034" s="8">
        <f>E2034/L2034</f>
        <v>70.595238095238102</v>
      </c>
      <c r="Q2034" t="str">
        <f>LEFT(N2034,FIND("/",N2034)-1)</f>
        <v>technology</v>
      </c>
      <c r="R2034" t="str">
        <f>RIGHT(N2034, LEN(N2034)-FIND("/",N2034))</f>
        <v>gadgets</v>
      </c>
      <c r="S2034" s="13">
        <f>(J2034/86400)+25569+(-6/24)</f>
        <v>42128.976388888885</v>
      </c>
      <c r="T2034" s="13">
        <f>(I2034/86400)+25569+(-6/24)</f>
        <v>42158.976388888885</v>
      </c>
    </row>
    <row r="2035" spans="1:20" ht="60" x14ac:dyDescent="0.2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6">
        <f>E2035/D2035*100</f>
        <v>123.61999999999999</v>
      </c>
      <c r="P2035" s="8">
        <f>E2035/L2035</f>
        <v>80.272727272727266</v>
      </c>
      <c r="Q2035" t="str">
        <f>LEFT(N2035,FIND("/",N2035)-1)</f>
        <v>music</v>
      </c>
      <c r="R2035" t="str">
        <f>RIGHT(N2035, LEN(N2035)-FIND("/",N2035))</f>
        <v>indie rock</v>
      </c>
      <c r="S2035" s="13">
        <f>(J2035/86400)+25569+(-6/24)</f>
        <v>40865.617141203707</v>
      </c>
      <c r="T2035" s="13">
        <f>(I2035/86400)+25569+(-6/24)</f>
        <v>40901.958333333336</v>
      </c>
    </row>
    <row r="2036" spans="1:20" ht="45" x14ac:dyDescent="0.2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6">
        <f>E2036/D2036*100</f>
        <v>262.27999999999997</v>
      </c>
      <c r="P2036" s="8">
        <f>E2036/L2036</f>
        <v>127.32038834951456</v>
      </c>
      <c r="Q2036" t="str">
        <f>LEFT(N2036,FIND("/",N2036)-1)</f>
        <v>technology</v>
      </c>
      <c r="R2036" t="str">
        <f>RIGHT(N2036, LEN(N2036)-FIND("/",N2036))</f>
        <v>hardware</v>
      </c>
      <c r="S2036" s="13">
        <f>(J2036/86400)+25569+(-6/24)</f>
        <v>40897.839236111111</v>
      </c>
      <c r="T2036" s="13">
        <f>(I2036/86400)+25569+(-6/24)</f>
        <v>40919.791666666664</v>
      </c>
    </row>
    <row r="2037" spans="1:20" ht="45" x14ac:dyDescent="0.2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6">
        <f>E2037/D2037*100</f>
        <v>1131.8</v>
      </c>
      <c r="P2037" s="8">
        <f>E2037/L2037</f>
        <v>80.727532097004286</v>
      </c>
      <c r="Q2037" t="str">
        <f>LEFT(N2037,FIND("/",N2037)-1)</f>
        <v>technology</v>
      </c>
      <c r="R2037" t="str">
        <f>RIGHT(N2037, LEN(N2037)-FIND("/",N2037))</f>
        <v>hardware</v>
      </c>
      <c r="S2037" s="13">
        <f>(J2037/86400)+25569+(-6/24)</f>
        <v>41323.943298611113</v>
      </c>
      <c r="T2037" s="13">
        <f>(I2037/86400)+25569+(-6/24)</f>
        <v>41383.901631944442</v>
      </c>
    </row>
    <row r="2038" spans="1:20" ht="45" x14ac:dyDescent="0.2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6">
        <f>E2038/D2038*100</f>
        <v>1</v>
      </c>
      <c r="P2038" s="8">
        <f>E2038/L2038</f>
        <v>50</v>
      </c>
      <c r="Q2038" t="str">
        <f>LEFT(N2038,FIND("/",N2038)-1)</f>
        <v>photography</v>
      </c>
      <c r="R2038" t="str">
        <f>RIGHT(N2038, LEN(N2038)-FIND("/",N2038))</f>
        <v>people</v>
      </c>
      <c r="S2038" s="13">
        <f>(J2038/86400)+25569+(-6/24)</f>
        <v>42685.430648148147</v>
      </c>
      <c r="T2038" s="13">
        <f>(I2038/86400)+25569+(-6/24)</f>
        <v>42715.430648148147</v>
      </c>
    </row>
    <row r="2039" spans="1:20" ht="60" x14ac:dyDescent="0.2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6">
        <f>E2039/D2039*100</f>
        <v>12.5</v>
      </c>
      <c r="P2039" s="8">
        <f>E2039/L2039</f>
        <v>25</v>
      </c>
      <c r="Q2039" t="str">
        <f>LEFT(N2039,FIND("/",N2039)-1)</f>
        <v>photography</v>
      </c>
      <c r="R2039" t="str">
        <f>RIGHT(N2039, LEN(N2039)-FIND("/",N2039))</f>
        <v>people</v>
      </c>
      <c r="S2039" s="13">
        <f>(J2039/86400)+25569+(-6/24)</f>
        <v>42345.701539351852</v>
      </c>
      <c r="T2039" s="13">
        <f>(I2039/86400)+25569+(-6/24)</f>
        <v>42375.701539351852</v>
      </c>
    </row>
    <row r="2040" spans="1:20" ht="45" x14ac:dyDescent="0.2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6">
        <f>E2040/D2040*100</f>
        <v>234.90000000000003</v>
      </c>
      <c r="P2040" s="8">
        <f>E2040/L2040</f>
        <v>64.180327868852459</v>
      </c>
      <c r="Q2040" t="str">
        <f>LEFT(N2040,FIND("/",N2040)-1)</f>
        <v>technology</v>
      </c>
      <c r="R2040" t="str">
        <f>RIGHT(N2040, LEN(N2040)-FIND("/",N2040))</f>
        <v>hardware</v>
      </c>
      <c r="S2040" s="13">
        <f>(J2040/86400)+25569+(-6/24)</f>
        <v>42010.572233796294</v>
      </c>
      <c r="T2040" s="13">
        <f>(I2040/86400)+25569+(-6/24)</f>
        <v>42040.572233796294</v>
      </c>
    </row>
    <row r="2041" spans="1:20" ht="60" x14ac:dyDescent="0.2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6">
        <f>E2041/D2041*100</f>
        <v>281.10000000000002</v>
      </c>
      <c r="P2041" s="8">
        <f>E2041/L2041</f>
        <v>147.94736842105263</v>
      </c>
      <c r="Q2041" t="str">
        <f>LEFT(N2041,FIND("/",N2041)-1)</f>
        <v>technology</v>
      </c>
      <c r="R2041" t="str">
        <f>RIGHT(N2041, LEN(N2041)-FIND("/",N2041))</f>
        <v>hardware</v>
      </c>
      <c r="S2041" s="13">
        <f>(J2041/86400)+25569+(-6/24)</f>
        <v>41860.820567129631</v>
      </c>
      <c r="T2041" s="13">
        <f>(I2041/86400)+25569+(-6/24)</f>
        <v>41905.820567129631</v>
      </c>
    </row>
    <row r="2042" spans="1:20" ht="60" x14ac:dyDescent="0.2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6">
        <f>E2042/D2042*100</f>
        <v>101.02</v>
      </c>
      <c r="P2042" s="8">
        <f>E2042/L2042</f>
        <v>41.743801652892564</v>
      </c>
      <c r="Q2042" t="str">
        <f>LEFT(N2042,FIND("/",N2042)-1)</f>
        <v>technology</v>
      </c>
      <c r="R2042" t="str">
        <f>RIGHT(N2042, LEN(N2042)-FIND("/",N2042))</f>
        <v>hardware</v>
      </c>
      <c r="S2042" s="13">
        <f>(J2042/86400)+25569+(-6/24)</f>
        <v>42303.367488425924</v>
      </c>
      <c r="T2042" s="13">
        <f>(I2042/86400)+25569+(-6/24)</f>
        <v>42333.409155092595</v>
      </c>
    </row>
    <row r="2043" spans="1:20" ht="60" x14ac:dyDescent="0.2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6">
        <f>E2043/D2043*100</f>
        <v>107.91999999999999</v>
      </c>
      <c r="P2043" s="8">
        <f>E2043/L2043</f>
        <v>154.17142857142858</v>
      </c>
      <c r="Q2043" t="str">
        <f>LEFT(N2043,FIND("/",N2043)-1)</f>
        <v>technology</v>
      </c>
      <c r="R2043" t="str">
        <f>RIGHT(N2043, LEN(N2043)-FIND("/",N2043))</f>
        <v>hardware</v>
      </c>
      <c r="S2043" s="13">
        <f>(J2043/86400)+25569+(-6/24)</f>
        <v>42705.514513888891</v>
      </c>
      <c r="T2043" s="13">
        <f>(I2043/86400)+25569+(-6/24)</f>
        <v>42735.514513888891</v>
      </c>
    </row>
    <row r="2044" spans="1:20" ht="60" x14ac:dyDescent="0.2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6">
        <f>E2044/D2044*100</f>
        <v>104.69999999999999</v>
      </c>
      <c r="P2044" s="8">
        <f>E2044/L2044</f>
        <v>35.612244897959187</v>
      </c>
      <c r="Q2044" t="str">
        <f>LEFT(N2044,FIND("/",N2044)-1)</f>
        <v>music</v>
      </c>
      <c r="R2044" t="str">
        <f>RIGHT(N2044, LEN(N2044)-FIND("/",N2044))</f>
        <v>indie rock</v>
      </c>
      <c r="S2044" s="13">
        <f>(J2044/86400)+25569+(-6/24)</f>
        <v>40458.565625000003</v>
      </c>
      <c r="T2044" s="13">
        <f>(I2044/86400)+25569+(-6/24)</f>
        <v>40520.957638888889</v>
      </c>
    </row>
    <row r="2045" spans="1:20" ht="60" x14ac:dyDescent="0.2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6">
        <f>E2045/D2045*100</f>
        <v>9.56</v>
      </c>
      <c r="P2045" s="8">
        <f>E2045/L2045</f>
        <v>21.727272727272727</v>
      </c>
      <c r="Q2045" t="str">
        <f>LEFT(N2045,FIND("/",N2045)-1)</f>
        <v>games</v>
      </c>
      <c r="R2045" t="str">
        <f>RIGHT(N2045, LEN(N2045)-FIND("/",N2045))</f>
        <v>video games</v>
      </c>
      <c r="S2045" s="13">
        <f>(J2045/86400)+25569+(-6/24)</f>
        <v>41156.71334490741</v>
      </c>
      <c r="T2045" s="13">
        <f>(I2045/86400)+25569+(-6/24)</f>
        <v>41186.71334490741</v>
      </c>
    </row>
    <row r="2046" spans="1:20" ht="60" x14ac:dyDescent="0.2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6">
        <f>E2046/D2046*100</f>
        <v>0.02</v>
      </c>
      <c r="P2046" s="8">
        <f>E2046/L2046</f>
        <v>1</v>
      </c>
      <c r="Q2046" t="str">
        <f>LEFT(N2046,FIND("/",N2046)-1)</f>
        <v>games</v>
      </c>
      <c r="R2046" t="str">
        <f>RIGHT(N2046, LEN(N2046)-FIND("/",N2046))</f>
        <v>video games</v>
      </c>
      <c r="S2046" s="13">
        <f>(J2046/86400)+25569+(-6/24)</f>
        <v>42397.429513888885</v>
      </c>
      <c r="T2046" s="13">
        <f>(I2046/86400)+25569+(-6/24)</f>
        <v>42411.429513888885</v>
      </c>
    </row>
    <row r="2047" spans="1:20" ht="45" x14ac:dyDescent="0.2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6">
        <f>E2047/D2047*100</f>
        <v>2.2999999999999998</v>
      </c>
      <c r="P2047" s="8">
        <f>E2047/L2047</f>
        <v>23</v>
      </c>
      <c r="Q2047" t="str">
        <f>LEFT(N2047,FIND("/",N2047)-1)</f>
        <v>games</v>
      </c>
      <c r="R2047" t="str">
        <f>RIGHT(N2047, LEN(N2047)-FIND("/",N2047))</f>
        <v>video games</v>
      </c>
      <c r="S2047" s="13">
        <f>(J2047/86400)+25569+(-6/24)</f>
        <v>42430.497511574074</v>
      </c>
      <c r="T2047" s="13">
        <f>(I2047/86400)+25569+(-6/24)</f>
        <v>42460.45584490741</v>
      </c>
    </row>
    <row r="2048" spans="1:20" ht="45" x14ac:dyDescent="0.2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6">
        <f>E2048/D2048*100</f>
        <v>126.02</v>
      </c>
      <c r="P2048" s="8">
        <f>E2048/L2048</f>
        <v>88.74647887323944</v>
      </c>
      <c r="Q2048" t="str">
        <f>LEFT(N2048,FIND("/",N2048)-1)</f>
        <v>music</v>
      </c>
      <c r="R2048" t="str">
        <f>RIGHT(N2048, LEN(N2048)-FIND("/",N2048))</f>
        <v>rock</v>
      </c>
      <c r="S2048" s="13">
        <f>(J2048/86400)+25569+(-6/24)</f>
        <v>42096.383206018523</v>
      </c>
      <c r="T2048" s="13">
        <f>(I2048/86400)+25569+(-6/24)</f>
        <v>42126.383206018523</v>
      </c>
    </row>
    <row r="2049" spans="1:20" ht="45" x14ac:dyDescent="0.2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6">
        <f>E2049/D2049*100</f>
        <v>107.18419999999999</v>
      </c>
      <c r="P2049" s="8">
        <f>E2049/L2049</f>
        <v>68.707820512820518</v>
      </c>
      <c r="Q2049" t="str">
        <f>LEFT(N2049,FIND("/",N2049)-1)</f>
        <v>music</v>
      </c>
      <c r="R2049" t="str">
        <f>RIGHT(N2049, LEN(N2049)-FIND("/",N2049))</f>
        <v>rock</v>
      </c>
      <c r="S2049" s="13">
        <f>(J2049/86400)+25569+(-6/24)</f>
        <v>42279.419768518521</v>
      </c>
      <c r="T2049" s="13">
        <f>(I2049/86400)+25569+(-6/24)</f>
        <v>42321.461435185185</v>
      </c>
    </row>
    <row r="2050" spans="1:20" ht="60" x14ac:dyDescent="0.2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6">
        <f>E2050/D2050*100</f>
        <v>1856.97</v>
      </c>
      <c r="P2050" s="8">
        <f>E2050/L2050</f>
        <v>149.03451043338683</v>
      </c>
      <c r="Q2050" t="str">
        <f>LEFT(N2050,FIND("/",N2050)-1)</f>
        <v>games</v>
      </c>
      <c r="R2050" t="str">
        <f>RIGHT(N2050, LEN(N2050)-FIND("/",N2050))</f>
        <v>tabletop games</v>
      </c>
      <c r="S2050" s="13">
        <f>(J2050/86400)+25569+(-6/24)</f>
        <v>41319.099988425922</v>
      </c>
      <c r="T2050" s="13">
        <f>(I2050/86400)+25569+(-6/24)</f>
        <v>41359.099988425922</v>
      </c>
    </row>
    <row r="2051" spans="1:20" ht="45" x14ac:dyDescent="0.2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6">
        <f>E2051/D2051*100</f>
        <v>495.8</v>
      </c>
      <c r="P2051" s="8">
        <f>E2051/L2051</f>
        <v>25.091093117408906</v>
      </c>
      <c r="Q2051" t="str">
        <f>LEFT(N2051,FIND("/",N2051)-1)</f>
        <v>games</v>
      </c>
      <c r="R2051" t="str">
        <f>RIGHT(N2051, LEN(N2051)-FIND("/",N2051))</f>
        <v>tabletop games</v>
      </c>
      <c r="S2051" s="13">
        <f>(J2051/86400)+25569+(-6/24)</f>
        <v>41806.544074074074</v>
      </c>
      <c r="T2051" s="13">
        <f>(I2051/86400)+25569+(-6/24)</f>
        <v>41838.875</v>
      </c>
    </row>
    <row r="2052" spans="1:20" ht="45" x14ac:dyDescent="0.2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6">
        <f>E2052/D2052*100</f>
        <v>270.68</v>
      </c>
      <c r="P2052" s="8">
        <f>E2052/L2052</f>
        <v>140.97916666666666</v>
      </c>
      <c r="Q2052" t="str">
        <f>LEFT(N2052,FIND("/",N2052)-1)</f>
        <v>games</v>
      </c>
      <c r="R2052" t="str">
        <f>RIGHT(N2052, LEN(N2052)-FIND("/",N2052))</f>
        <v>tabletop games</v>
      </c>
      <c r="S2052" s="13">
        <f>(J2052/86400)+25569+(-6/24)</f>
        <v>42452.575740740736</v>
      </c>
      <c r="T2052" s="13">
        <f>(I2052/86400)+25569+(-6/24)</f>
        <v>42482.575740740736</v>
      </c>
    </row>
    <row r="2053" spans="1:20" ht="45" x14ac:dyDescent="0.2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6">
        <f>E2053/D2053*100</f>
        <v>377.02</v>
      </c>
      <c r="P2053" s="8">
        <f>E2053/L2053</f>
        <v>65.00344827586207</v>
      </c>
      <c r="Q2053" t="str">
        <f>LEFT(N2053,FIND("/",N2053)-1)</f>
        <v>games</v>
      </c>
      <c r="R2053" t="str">
        <f>RIGHT(N2053, LEN(N2053)-FIND("/",N2053))</f>
        <v>tabletop games</v>
      </c>
      <c r="S2053" s="13">
        <f>(J2053/86400)+25569+(-6/24)</f>
        <v>42647.568819444445</v>
      </c>
      <c r="T2053" s="13">
        <f>(I2053/86400)+25569+(-6/24)</f>
        <v>42659.604166666672</v>
      </c>
    </row>
    <row r="2054" spans="1:20" ht="60" x14ac:dyDescent="0.2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6">
        <f>E2054/D2054*100</f>
        <v>146.08079999999998</v>
      </c>
      <c r="P2054" s="8">
        <f>E2054/L2054</f>
        <v>65.214642857142863</v>
      </c>
      <c r="Q2054" t="str">
        <f>LEFT(N2054,FIND("/",N2054)-1)</f>
        <v>music</v>
      </c>
      <c r="R2054" t="str">
        <f>RIGHT(N2054, LEN(N2054)-FIND("/",N2054))</f>
        <v>rock</v>
      </c>
      <c r="S2054" s="13">
        <f>(J2054/86400)+25569+(-6/24)</f>
        <v>41264.47314814815</v>
      </c>
      <c r="T2054" s="13">
        <f>(I2054/86400)+25569+(-6/24)</f>
        <v>41294.47314814815</v>
      </c>
    </row>
    <row r="2055" spans="1:20" ht="30" x14ac:dyDescent="0.2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6">
        <f>E2055/D2055*100</f>
        <v>133.6044</v>
      </c>
      <c r="P2055" s="8">
        <f>E2055/L2055</f>
        <v>31.659810426540286</v>
      </c>
      <c r="Q2055" t="str">
        <f>LEFT(N2055,FIND("/",N2055)-1)</f>
        <v>music</v>
      </c>
      <c r="R2055" t="str">
        <f>RIGHT(N2055, LEN(N2055)-FIND("/",N2055))</f>
        <v>indie rock</v>
      </c>
      <c r="S2055" s="13">
        <f>(J2055/86400)+25569+(-6/24)</f>
        <v>41415.896944444445</v>
      </c>
      <c r="T2055" s="13">
        <f>(I2055/86400)+25569+(-6/24)</f>
        <v>41445.896944444445</v>
      </c>
    </row>
    <row r="2056" spans="1:20" ht="30" x14ac:dyDescent="0.2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6">
        <f>E2056/D2056*100</f>
        <v>175.84040000000002</v>
      </c>
      <c r="P2056" s="8">
        <f>E2056/L2056</f>
        <v>56.000127388535034</v>
      </c>
      <c r="Q2056" t="str">
        <f>LEFT(N2056,FIND("/",N2056)-1)</f>
        <v>music</v>
      </c>
      <c r="R2056" t="str">
        <f>RIGHT(N2056, LEN(N2056)-FIND("/",N2056))</f>
        <v>indie rock</v>
      </c>
      <c r="S2056" s="13">
        <f>(J2056/86400)+25569+(-6/24)</f>
        <v>41002.708634259259</v>
      </c>
      <c r="T2056" s="13">
        <f>(I2056/86400)+25569+(-6/24)</f>
        <v>41032.708634259259</v>
      </c>
    </row>
    <row r="2057" spans="1:20" ht="60" x14ac:dyDescent="0.2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6">
        <f>E2057/D2057*100</f>
        <v>121.05999999999999</v>
      </c>
      <c r="P2057" s="8">
        <f>E2057/L2057</f>
        <v>37.134969325153371</v>
      </c>
      <c r="Q2057" t="str">
        <f>LEFT(N2057,FIND("/",N2057)-1)</f>
        <v>music</v>
      </c>
      <c r="R2057" t="str">
        <f>RIGHT(N2057, LEN(N2057)-FIND("/",N2057))</f>
        <v>indie rock</v>
      </c>
      <c r="S2057" s="13">
        <f>(J2057/86400)+25569+(-6/24)</f>
        <v>40050.393680555557</v>
      </c>
      <c r="T2057" s="13">
        <f>(I2057/86400)+25569+(-6/24)</f>
        <v>40081.915972222225</v>
      </c>
    </row>
    <row r="2058" spans="1:20" ht="60" x14ac:dyDescent="0.2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6">
        <f>E2058/D2058*100</f>
        <v>108.66</v>
      </c>
      <c r="P2058" s="8">
        <f>E2058/L2058</f>
        <v>61.044943820224717</v>
      </c>
      <c r="Q2058" t="str">
        <f>LEFT(N2058,FIND("/",N2058)-1)</f>
        <v>music</v>
      </c>
      <c r="R2058" t="str">
        <f>RIGHT(N2058, LEN(N2058)-FIND("/",N2058))</f>
        <v>indie rock</v>
      </c>
      <c r="S2058" s="13">
        <f>(J2058/86400)+25569+(-6/24)</f>
        <v>41696.567129629628</v>
      </c>
      <c r="T2058" s="13">
        <f>(I2058/86400)+25569+(-6/24)</f>
        <v>41731.525462962964</v>
      </c>
    </row>
    <row r="2059" spans="1:20" ht="45" x14ac:dyDescent="0.2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6">
        <f>E2059/D2059*100</f>
        <v>0</v>
      </c>
      <c r="P2059" s="8" t="e">
        <f>E2059/L2059</f>
        <v>#DIV/0!</v>
      </c>
      <c r="Q2059" t="str">
        <f>LEFT(N2059,FIND("/",N2059)-1)</f>
        <v>technology</v>
      </c>
      <c r="R2059" t="str">
        <f>RIGHT(N2059, LEN(N2059)-FIND("/",N2059))</f>
        <v>web</v>
      </c>
      <c r="S2059" s="13">
        <f>(J2059/86400)+25569+(-6/24)</f>
        <v>42167.563703703709</v>
      </c>
      <c r="T2059" s="13">
        <f>(I2059/86400)+25569+(-6/24)</f>
        <v>42197.563703703709</v>
      </c>
    </row>
    <row r="2060" spans="1:20" ht="45" x14ac:dyDescent="0.2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6">
        <f>E2060/D2060*100</f>
        <v>0.04</v>
      </c>
      <c r="P2060" s="8">
        <f>E2060/L2060</f>
        <v>2</v>
      </c>
      <c r="Q2060" t="str">
        <f>LEFT(N2060,FIND("/",N2060)-1)</f>
        <v>technology</v>
      </c>
      <c r="R2060" t="str">
        <f>RIGHT(N2060, LEN(N2060)-FIND("/",N2060))</f>
        <v>web</v>
      </c>
      <c r="S2060" s="13">
        <f>(J2060/86400)+25569+(-6/24)</f>
        <v>42377.45694444445</v>
      </c>
      <c r="T2060" s="13">
        <f>(I2060/86400)+25569+(-6/24)</f>
        <v>42407.45694444445</v>
      </c>
    </row>
    <row r="2061" spans="1:20" ht="60" x14ac:dyDescent="0.2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6">
        <f>E2061/D2061*100</f>
        <v>0.06</v>
      </c>
      <c r="P2061" s="8">
        <f>E2061/L2061</f>
        <v>1.5</v>
      </c>
      <c r="Q2061" t="str">
        <f>LEFT(N2061,FIND("/",N2061)-1)</f>
        <v>technology</v>
      </c>
      <c r="R2061" t="str">
        <f>RIGHT(N2061, LEN(N2061)-FIND("/",N2061))</f>
        <v>web</v>
      </c>
      <c r="S2061" s="13">
        <f>(J2061/86400)+25569+(-6/24)</f>
        <v>42031.112187499995</v>
      </c>
      <c r="T2061" s="13">
        <f>(I2061/86400)+25569+(-6/24)</f>
        <v>42061.112187499995</v>
      </c>
    </row>
    <row r="2062" spans="1:20" ht="45" x14ac:dyDescent="0.2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6">
        <f>E2062/D2062*100</f>
        <v>0.2</v>
      </c>
      <c r="P2062" s="8">
        <f>E2062/L2062</f>
        <v>10</v>
      </c>
      <c r="Q2062" t="str">
        <f>LEFT(N2062,FIND("/",N2062)-1)</f>
        <v>technology</v>
      </c>
      <c r="R2062" t="str">
        <f>RIGHT(N2062, LEN(N2062)-FIND("/",N2062))</f>
        <v>web</v>
      </c>
      <c r="S2062" s="13">
        <f>(J2062/86400)+25569+(-6/24)</f>
        <v>42262.599050925928</v>
      </c>
      <c r="T2062" s="13">
        <f>(I2062/86400)+25569+(-6/24)</f>
        <v>42292.599050925928</v>
      </c>
    </row>
    <row r="2063" spans="1:20" ht="45" x14ac:dyDescent="0.2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6">
        <f>E2063/D2063*100</f>
        <v>22.52</v>
      </c>
      <c r="P2063" s="8">
        <f>E2063/L2063</f>
        <v>56.3</v>
      </c>
      <c r="Q2063" t="str">
        <f>LEFT(N2063,FIND("/",N2063)-1)</f>
        <v>food</v>
      </c>
      <c r="R2063" t="str">
        <f>RIGHT(N2063, LEN(N2063)-FIND("/",N2063))</f>
        <v>food trucks</v>
      </c>
      <c r="S2063" s="13">
        <f>(J2063/86400)+25569+(-6/24)</f>
        <v>42595.335358796292</v>
      </c>
      <c r="T2063" s="13">
        <f>(I2063/86400)+25569+(-6/24)</f>
        <v>42616.335358796292</v>
      </c>
    </row>
    <row r="2064" spans="1:20" ht="30" x14ac:dyDescent="0.2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6">
        <f>E2064/D2064*100</f>
        <v>0.2</v>
      </c>
      <c r="P2064" s="8">
        <f>E2064/L2064</f>
        <v>5</v>
      </c>
      <c r="Q2064" t="str">
        <f>LEFT(N2064,FIND("/",N2064)-1)</f>
        <v>food</v>
      </c>
      <c r="R2064" t="str">
        <f>RIGHT(N2064, LEN(N2064)-FIND("/",N2064))</f>
        <v>food trucks</v>
      </c>
      <c r="S2064" s="13">
        <f>(J2064/86400)+25569+(-6/24)</f>
        <v>42383.649456018524</v>
      </c>
      <c r="T2064" s="13">
        <f>(I2064/86400)+25569+(-6/24)</f>
        <v>42413.649456018524</v>
      </c>
    </row>
    <row r="2065" spans="1:20" ht="60" x14ac:dyDescent="0.2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6">
        <f>E2065/D2065*100</f>
        <v>172.8</v>
      </c>
      <c r="P2065" s="8">
        <f>E2065/L2065</f>
        <v>75.130434782608702</v>
      </c>
      <c r="Q2065" t="str">
        <f>LEFT(N2065,FIND("/",N2065)-1)</f>
        <v>food</v>
      </c>
      <c r="R2065" t="str">
        <f>RIGHT(N2065, LEN(N2065)-FIND("/",N2065))</f>
        <v>small batch</v>
      </c>
      <c r="S2065" s="13">
        <f>(J2065/86400)+25569+(-6/24)</f>
        <v>42242.940057870372</v>
      </c>
      <c r="T2065" s="13">
        <f>(I2065/86400)+25569+(-6/24)</f>
        <v>42272.940057870372</v>
      </c>
    </row>
    <row r="2066" spans="1:20" ht="60" x14ac:dyDescent="0.2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6">
        <f>E2066/D2066*100</f>
        <v>167.98</v>
      </c>
      <c r="P2066" s="8">
        <f>E2066/L2066</f>
        <v>75.666666666666671</v>
      </c>
      <c r="Q2066" t="str">
        <f>LEFT(N2066,FIND("/",N2066)-1)</f>
        <v>food</v>
      </c>
      <c r="R2066" t="str">
        <f>RIGHT(N2066, LEN(N2066)-FIND("/",N2066))</f>
        <v>small batch</v>
      </c>
      <c r="S2066" s="13">
        <f>(J2066/86400)+25569+(-6/24)</f>
        <v>42670.352673611109</v>
      </c>
      <c r="T2066" s="13">
        <f>(I2066/86400)+25569+(-6/24)</f>
        <v>42700.39434027778</v>
      </c>
    </row>
    <row r="2067" spans="1:20" ht="60" x14ac:dyDescent="0.2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6">
        <f>E2067/D2067*100</f>
        <v>110.17999999999999</v>
      </c>
      <c r="P2067" s="8">
        <f>E2067/L2067</f>
        <v>68.862499999999997</v>
      </c>
      <c r="Q2067" t="str">
        <f>LEFT(N2067,FIND("/",N2067)-1)</f>
        <v>food</v>
      </c>
      <c r="R2067" t="str">
        <f>RIGHT(N2067, LEN(N2067)-FIND("/",N2067))</f>
        <v>small batch</v>
      </c>
      <c r="S2067" s="13">
        <f>(J2067/86400)+25569+(-6/24)</f>
        <v>42495.621736111112</v>
      </c>
      <c r="T2067" s="13">
        <f>(I2067/86400)+25569+(-6/24)</f>
        <v>42530.541666666672</v>
      </c>
    </row>
    <row r="2068" spans="1:20" ht="60" x14ac:dyDescent="0.2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6">
        <f>E2068/D2068*100</f>
        <v>100.00360000000002</v>
      </c>
      <c r="P2068" s="8">
        <f>E2068/L2068</f>
        <v>131.58368421052631</v>
      </c>
      <c r="Q2068" t="str">
        <f>LEFT(N2068,FIND("/",N2068)-1)</f>
        <v>music</v>
      </c>
      <c r="R2068" t="str">
        <f>RIGHT(N2068, LEN(N2068)-FIND("/",N2068))</f>
        <v>indie rock</v>
      </c>
      <c r="S2068" s="13">
        <f>(J2068/86400)+25569+(-6/24)</f>
        <v>40416.761296296296</v>
      </c>
      <c r="T2068" s="13">
        <f>(I2068/86400)+25569+(-6/24)</f>
        <v>40461.761296296296</v>
      </c>
    </row>
    <row r="2069" spans="1:20" ht="60" x14ac:dyDescent="0.2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6">
        <f>E2069/D2069*100</f>
        <v>0.6</v>
      </c>
      <c r="P2069" s="8">
        <f>E2069/L2069</f>
        <v>15</v>
      </c>
      <c r="Q2069" t="str">
        <f>LEFT(N2069,FIND("/",N2069)-1)</f>
        <v>food</v>
      </c>
      <c r="R2069" t="str">
        <f>RIGHT(N2069, LEN(N2069)-FIND("/",N2069))</f>
        <v>restaurants</v>
      </c>
      <c r="S2069" s="13">
        <f>(J2069/86400)+25569+(-6/24)</f>
        <v>42258.047094907408</v>
      </c>
      <c r="T2069" s="13">
        <f>(I2069/86400)+25569+(-6/24)</f>
        <v>42280.625</v>
      </c>
    </row>
    <row r="2070" spans="1:20" ht="60" x14ac:dyDescent="0.2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6">
        <f>E2070/D2070*100</f>
        <v>18.600000000000001</v>
      </c>
      <c r="P2070" s="8">
        <f>E2070/L2070</f>
        <v>77.5</v>
      </c>
      <c r="Q2070" t="str">
        <f>LEFT(N2070,FIND("/",N2070)-1)</f>
        <v>food</v>
      </c>
      <c r="R2070" t="str">
        <f>RIGHT(N2070, LEN(N2070)-FIND("/",N2070))</f>
        <v>restaurants</v>
      </c>
      <c r="S2070" s="13">
        <f>(J2070/86400)+25569+(-6/24)</f>
        <v>42027.589733796296</v>
      </c>
      <c r="T2070" s="13">
        <f>(I2070/86400)+25569+(-6/24)</f>
        <v>42057.589733796296</v>
      </c>
    </row>
    <row r="2071" spans="1:20" ht="45" x14ac:dyDescent="0.2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6">
        <f>E2071/D2071*100</f>
        <v>0</v>
      </c>
      <c r="P2071" s="8" t="e">
        <f>E2071/L2071</f>
        <v>#DIV/0!</v>
      </c>
      <c r="Q2071" t="str">
        <f>LEFT(N2071,FIND("/",N2071)-1)</f>
        <v>food</v>
      </c>
      <c r="R2071" t="str">
        <f>RIGHT(N2071, LEN(N2071)-FIND("/",N2071))</f>
        <v>restaurants</v>
      </c>
      <c r="S2071" s="13">
        <f>(J2071/86400)+25569+(-6/24)</f>
        <v>41926.430879629632</v>
      </c>
      <c r="T2071" s="13">
        <f>(I2071/86400)+25569+(-6/24)</f>
        <v>41956.472546296296</v>
      </c>
    </row>
    <row r="2072" spans="1:20" ht="60" x14ac:dyDescent="0.2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6">
        <f>E2072/D2072*100</f>
        <v>100</v>
      </c>
      <c r="P2072" s="8">
        <f>E2072/L2072</f>
        <v>185.18518518518519</v>
      </c>
      <c r="Q2072" t="str">
        <f>LEFT(N2072,FIND("/",N2072)-1)</f>
        <v>music</v>
      </c>
      <c r="R2072" t="str">
        <f>RIGHT(N2072, LEN(N2072)-FIND("/",N2072))</f>
        <v>classical music</v>
      </c>
      <c r="S2072" s="13">
        <f>(J2072/86400)+25569+(-6/24)</f>
        <v>42460.323611111111</v>
      </c>
      <c r="T2072" s="13">
        <f>(I2072/86400)+25569+(-6/24)</f>
        <v>42482.369444444441</v>
      </c>
    </row>
    <row r="2073" spans="1:20" ht="45" x14ac:dyDescent="0.2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6">
        <f>E2073/D2073*100</f>
        <v>100.82</v>
      </c>
      <c r="P2073" s="8">
        <f>E2073/L2073</f>
        <v>88.438596491228068</v>
      </c>
      <c r="Q2073" t="str">
        <f>LEFT(N2073,FIND("/",N2073)-1)</f>
        <v>music</v>
      </c>
      <c r="R2073" t="str">
        <f>RIGHT(N2073, LEN(N2073)-FIND("/",N2073))</f>
        <v>classical music</v>
      </c>
      <c r="S2073" s="13">
        <f>(J2073/86400)+25569+(-6/24)</f>
        <v>41068.270474537036</v>
      </c>
      <c r="T2073" s="13">
        <f>(I2073/86400)+25569+(-6/24)</f>
        <v>41098.270474537036</v>
      </c>
    </row>
    <row r="2074" spans="1:20" ht="45" x14ac:dyDescent="0.2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>E2074/D2074*100</f>
        <v>10.6</v>
      </c>
      <c r="P2074" s="8">
        <f>E2074/L2074</f>
        <v>48.18181818181818</v>
      </c>
      <c r="Q2074" t="str">
        <f>LEFT(N2074,FIND("/",N2074)-1)</f>
        <v>food</v>
      </c>
      <c r="R2074" t="str">
        <f>RIGHT(N2074, LEN(N2074)-FIND("/",N2074))</f>
        <v>food trucks</v>
      </c>
      <c r="S2074" s="13">
        <f>(J2074/86400)+25569+(-6/24)</f>
        <v>42294.378449074073</v>
      </c>
      <c r="T2074" s="13">
        <f>(I2074/86400)+25569+(-6/24)</f>
        <v>42324.420115740737</v>
      </c>
    </row>
    <row r="2075" spans="1:20" ht="45" x14ac:dyDescent="0.2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6">
        <f>E2075/D2075*100</f>
        <v>127.74000000000001</v>
      </c>
      <c r="P2075" s="8">
        <f>E2075/L2075</f>
        <v>63.87</v>
      </c>
      <c r="Q2075" t="str">
        <f>LEFT(N2075,FIND("/",N2075)-1)</f>
        <v>technology</v>
      </c>
      <c r="R2075" t="str">
        <f>RIGHT(N2075, LEN(N2075)-FIND("/",N2075))</f>
        <v>space exploration</v>
      </c>
      <c r="S2075" s="13">
        <f>(J2075/86400)+25569+(-6/24)</f>
        <v>42108.288449074069</v>
      </c>
      <c r="T2075" s="13">
        <f>(I2075/86400)+25569+(-6/24)</f>
        <v>42138.288449074069</v>
      </c>
    </row>
    <row r="2076" spans="1:20" ht="60" x14ac:dyDescent="0.2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6">
        <f>E2076/D2076*100</f>
        <v>354.62</v>
      </c>
      <c r="P2076" s="8">
        <f>E2076/L2076</f>
        <v>89.100502512562812</v>
      </c>
      <c r="Q2076" t="str">
        <f>LEFT(N2076,FIND("/",N2076)-1)</f>
        <v>technology</v>
      </c>
      <c r="R2076" t="str">
        <f>RIGHT(N2076, LEN(N2076)-FIND("/",N2076))</f>
        <v>space exploration</v>
      </c>
      <c r="S2076" s="13">
        <f>(J2076/86400)+25569+(-6/24)</f>
        <v>41667.573287037041</v>
      </c>
      <c r="T2076" s="13">
        <f>(I2076/86400)+25569+(-6/24)</f>
        <v>41697.708333333336</v>
      </c>
    </row>
    <row r="2077" spans="1:20" ht="45" x14ac:dyDescent="0.2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6">
        <f>E2077/D2077*100</f>
        <v>102.89999999999999</v>
      </c>
      <c r="P2077" s="8">
        <f>E2077/L2077</f>
        <v>85.75</v>
      </c>
      <c r="Q2077" t="str">
        <f>LEFT(N2077,FIND("/",N2077)-1)</f>
        <v>technology</v>
      </c>
      <c r="R2077" t="str">
        <f>RIGHT(N2077, LEN(N2077)-FIND("/",N2077))</f>
        <v>makerspaces</v>
      </c>
      <c r="S2077" s="13">
        <f>(J2077/86400)+25569+(-6/24)</f>
        <v>41542.708449074074</v>
      </c>
      <c r="T2077" s="13">
        <f>(I2077/86400)+25569+(-6/24)</f>
        <v>41572.708449074074</v>
      </c>
    </row>
    <row r="2078" spans="1:20" ht="60" x14ac:dyDescent="0.2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6">
        <f>E2078/D2078*100</f>
        <v>0.8</v>
      </c>
      <c r="P2078" s="8">
        <f>E2078/L2078</f>
        <v>13.333333333333334</v>
      </c>
      <c r="Q2078" t="str">
        <f>LEFT(N2078,FIND("/",N2078)-1)</f>
        <v>food</v>
      </c>
      <c r="R2078" t="str">
        <f>RIGHT(N2078, LEN(N2078)-FIND("/",N2078))</f>
        <v>food trucks</v>
      </c>
      <c r="S2078" s="13">
        <f>(J2078/86400)+25569+(-6/24)</f>
        <v>41833.888495370367</v>
      </c>
      <c r="T2078" s="13">
        <f>(I2078/86400)+25569+(-6/24)</f>
        <v>41863.888495370367</v>
      </c>
    </row>
    <row r="2079" spans="1:20" ht="60" x14ac:dyDescent="0.2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6">
        <f>E2079/D2079*100</f>
        <v>252.54</v>
      </c>
      <c r="P2079" s="8">
        <f>E2079/L2079</f>
        <v>68.254054054054052</v>
      </c>
      <c r="Q2079" t="str">
        <f>LEFT(N2079,FIND("/",N2079)-1)</f>
        <v>technology</v>
      </c>
      <c r="R2079" t="str">
        <f>RIGHT(N2079, LEN(N2079)-FIND("/",N2079))</f>
        <v>hardware</v>
      </c>
      <c r="S2079" s="13">
        <f>(J2079/86400)+25569+(-6/24)</f>
        <v>42704.607094907406</v>
      </c>
      <c r="T2079" s="13">
        <f>(I2079/86400)+25569+(-6/24)</f>
        <v>42764.607094907406</v>
      </c>
    </row>
    <row r="2080" spans="1:20" ht="45" x14ac:dyDescent="0.2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6">
        <f>E2080/D2080*100</f>
        <v>147.94</v>
      </c>
      <c r="P2080" s="8">
        <f>E2080/L2080</f>
        <v>493.13333333333333</v>
      </c>
      <c r="Q2080" t="str">
        <f>LEFT(N2080,FIND("/",N2080)-1)</f>
        <v>technology</v>
      </c>
      <c r="R2080" t="str">
        <f>RIGHT(N2080, LEN(N2080)-FIND("/",N2080))</f>
        <v>hardware</v>
      </c>
      <c r="S2080" s="13">
        <f>(J2080/86400)+25569+(-6/24)</f>
        <v>42619.893564814818</v>
      </c>
      <c r="T2080" s="13">
        <f>(I2080/86400)+25569+(-6/24)</f>
        <v>42679.893564814818</v>
      </c>
    </row>
    <row r="2081" spans="1:20" ht="45" x14ac:dyDescent="0.2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6">
        <f>E2081/D2081*100</f>
        <v>1.06</v>
      </c>
      <c r="P2081" s="8">
        <f>E2081/L2081</f>
        <v>13.25</v>
      </c>
      <c r="Q2081" t="str">
        <f>LEFT(N2081,FIND("/",N2081)-1)</f>
        <v>publishing</v>
      </c>
      <c r="R2081" t="str">
        <f>RIGHT(N2081, LEN(N2081)-FIND("/",N2081))</f>
        <v>children's books</v>
      </c>
      <c r="S2081" s="13">
        <f>(J2081/86400)+25569+(-6/24)</f>
        <v>42585.4606712963</v>
      </c>
      <c r="T2081" s="13">
        <f>(I2081/86400)+25569+(-6/24)</f>
        <v>42615.4606712963</v>
      </c>
    </row>
    <row r="2082" spans="1:20" ht="60" x14ac:dyDescent="0.2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6">
        <f>E2082/D2082*100</f>
        <v>0</v>
      </c>
      <c r="P2082" s="8" t="e">
        <f>E2082/L2082</f>
        <v>#DIV/0!</v>
      </c>
      <c r="Q2082" t="str">
        <f>LEFT(N2082,FIND("/",N2082)-1)</f>
        <v>publishing</v>
      </c>
      <c r="R2082" t="str">
        <f>RIGHT(N2082, LEN(N2082)-FIND("/",N2082))</f>
        <v>children's books</v>
      </c>
      <c r="S2082" s="13">
        <f>(J2082/86400)+25569+(-6/24)</f>
        <v>41415.211319444446</v>
      </c>
      <c r="T2082" s="13">
        <f>(I2082/86400)+25569+(-6/24)</f>
        <v>41445.211319444446</v>
      </c>
    </row>
    <row r="2083" spans="1:20" ht="30" x14ac:dyDescent="0.2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6">
        <f>E2083/D2083*100</f>
        <v>0.72</v>
      </c>
      <c r="P2083" s="8">
        <f>E2083/L2083</f>
        <v>9</v>
      </c>
      <c r="Q2083" t="str">
        <f>LEFT(N2083,FIND("/",N2083)-1)</f>
        <v>publishing</v>
      </c>
      <c r="R2083" t="str">
        <f>RIGHT(N2083, LEN(N2083)-FIND("/",N2083))</f>
        <v>children's books</v>
      </c>
      <c r="S2083" s="13">
        <f>(J2083/86400)+25569+(-6/24)</f>
        <v>41246.813576388886</v>
      </c>
      <c r="T2083" s="13">
        <f>(I2083/86400)+25569+(-6/24)</f>
        <v>41276.813576388886</v>
      </c>
    </row>
    <row r="2084" spans="1:20" ht="60" x14ac:dyDescent="0.2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6">
        <f>E2084/D2084*100</f>
        <v>2</v>
      </c>
      <c r="P2084" s="8">
        <f>E2084/L2084</f>
        <v>25</v>
      </c>
      <c r="Q2084" t="str">
        <f>LEFT(N2084,FIND("/",N2084)-1)</f>
        <v>publishing</v>
      </c>
      <c r="R2084" t="str">
        <f>RIGHT(N2084, LEN(N2084)-FIND("/",N2084))</f>
        <v>children's books</v>
      </c>
      <c r="S2084" s="13">
        <f>(J2084/86400)+25569+(-6/24)</f>
        <v>40736.418032407411</v>
      </c>
      <c r="T2084" s="13">
        <f>(I2084/86400)+25569+(-6/24)</f>
        <v>40766.418032407411</v>
      </c>
    </row>
    <row r="2085" spans="1:20" ht="45" x14ac:dyDescent="0.2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6">
        <f>E2085/D2085*100</f>
        <v>3</v>
      </c>
      <c r="P2085" s="8">
        <f>E2085/L2085</f>
        <v>75</v>
      </c>
      <c r="Q2085" t="str">
        <f>LEFT(N2085,FIND("/",N2085)-1)</f>
        <v>publishing</v>
      </c>
      <c r="R2085" t="str">
        <f>RIGHT(N2085, LEN(N2085)-FIND("/",N2085))</f>
        <v>children's books</v>
      </c>
      <c r="S2085" s="13">
        <f>(J2085/86400)+25569+(-6/24)</f>
        <v>40862.763356481482</v>
      </c>
      <c r="T2085" s="13">
        <f>(I2085/86400)+25569+(-6/24)</f>
        <v>40892.763356481482</v>
      </c>
    </row>
    <row r="2086" spans="1:20" ht="45" x14ac:dyDescent="0.2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6">
        <f>E2086/D2086*100</f>
        <v>104.67999999999999</v>
      </c>
      <c r="P2086" s="8">
        <f>E2086/L2086</f>
        <v>36.859154929577464</v>
      </c>
      <c r="Q2086" t="str">
        <f>LEFT(N2086,FIND("/",N2086)-1)</f>
        <v>theater</v>
      </c>
      <c r="R2086" t="str">
        <f>RIGHT(N2086, LEN(N2086)-FIND("/",N2086))</f>
        <v>plays</v>
      </c>
      <c r="S2086" s="13">
        <f>(J2086/86400)+25569+(-6/24)</f>
        <v>42557.939432870371</v>
      </c>
      <c r="T2086" s="13">
        <f>(I2086/86400)+25569+(-6/24)</f>
        <v>42587.625</v>
      </c>
    </row>
    <row r="2087" spans="1:20" ht="60" x14ac:dyDescent="0.2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6">
        <f>E2087/D2087*100</f>
        <v>101.4</v>
      </c>
      <c r="P2087" s="8">
        <f>E2087/L2087</f>
        <v>36.474820143884891</v>
      </c>
      <c r="Q2087" t="str">
        <f>LEFT(N2087,FIND("/",N2087)-1)</f>
        <v>theater</v>
      </c>
      <c r="R2087" t="str">
        <f>RIGHT(N2087, LEN(N2087)-FIND("/",N2087))</f>
        <v>plays</v>
      </c>
      <c r="S2087" s="13">
        <f>(J2087/86400)+25569+(-6/24)</f>
        <v>42201.425011574072</v>
      </c>
      <c r="T2087" s="13">
        <f>(I2087/86400)+25569+(-6/24)</f>
        <v>42216.416666666672</v>
      </c>
    </row>
    <row r="2088" spans="1:20" ht="60" x14ac:dyDescent="0.2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6">
        <f>E2088/D2088*100</f>
        <v>116.6348</v>
      </c>
      <c r="P2088" s="8">
        <f>E2088/L2088</f>
        <v>44.859538461538463</v>
      </c>
      <c r="Q2088" t="str">
        <f>LEFT(N2088,FIND("/",N2088)-1)</f>
        <v>theater</v>
      </c>
      <c r="R2088" t="str">
        <f>RIGHT(N2088, LEN(N2088)-FIND("/",N2088))</f>
        <v>plays</v>
      </c>
      <c r="S2088" s="13">
        <f>(J2088/86400)+25569+(-6/24)</f>
        <v>42507.014699074076</v>
      </c>
      <c r="T2088" s="13">
        <f>(I2088/86400)+25569+(-6/24)</f>
        <v>42538.416666666672</v>
      </c>
    </row>
    <row r="2089" spans="1:20" ht="30" x14ac:dyDescent="0.2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6">
        <f>E2089/D2089*100</f>
        <v>126</v>
      </c>
      <c r="P2089" s="8">
        <f>E2089/L2089</f>
        <v>67.741935483870961</v>
      </c>
      <c r="Q2089" t="str">
        <f>LEFT(N2089,FIND("/",N2089)-1)</f>
        <v>theater</v>
      </c>
      <c r="R2089" t="str">
        <f>RIGHT(N2089, LEN(N2089)-FIND("/",N2089))</f>
        <v>plays</v>
      </c>
      <c r="S2089" s="13">
        <f>(J2089/86400)+25569+(-6/24)</f>
        <v>42154.623124999998</v>
      </c>
      <c r="T2089" s="13">
        <f>(I2089/86400)+25569+(-6/24)</f>
        <v>42184.623124999998</v>
      </c>
    </row>
    <row r="2090" spans="1:20" ht="45" x14ac:dyDescent="0.2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6">
        <f>E2090/D2090*100</f>
        <v>113.3</v>
      </c>
      <c r="P2090" s="8">
        <f>E2090/L2090</f>
        <v>68.253012048192772</v>
      </c>
      <c r="Q2090" t="str">
        <f>LEFT(N2090,FIND("/",N2090)-1)</f>
        <v>theater</v>
      </c>
      <c r="R2090" t="str">
        <f>RIGHT(N2090, LEN(N2090)-FIND("/",N2090))</f>
        <v>plays</v>
      </c>
      <c r="S2090" s="13">
        <f>(J2090/86400)+25569+(-6/24)</f>
        <v>42054.49418981481</v>
      </c>
      <c r="T2090" s="13">
        <f>(I2090/86400)+25569+(-6/24)</f>
        <v>42099.916666666672</v>
      </c>
    </row>
    <row r="2091" spans="1:20" ht="60" x14ac:dyDescent="0.2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6">
        <f>E2091/D2091*100</f>
        <v>104.80000000000001</v>
      </c>
      <c r="P2091" s="8">
        <f>E2091/L2091</f>
        <v>50.384615384615387</v>
      </c>
      <c r="Q2091" t="str">
        <f>LEFT(N2091,FIND("/",N2091)-1)</f>
        <v>theater</v>
      </c>
      <c r="R2091" t="str">
        <f>RIGHT(N2091, LEN(N2091)-FIND("/",N2091))</f>
        <v>plays</v>
      </c>
      <c r="S2091" s="13">
        <f>(J2091/86400)+25569+(-6/24)</f>
        <v>42139.275567129633</v>
      </c>
      <c r="T2091" s="13">
        <f>(I2091/86400)+25569+(-6/24)</f>
        <v>42169.275567129633</v>
      </c>
    </row>
    <row r="2092" spans="1:20" ht="45" x14ac:dyDescent="0.2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6">
        <f>E2092/D2092*100</f>
        <v>1.9</v>
      </c>
      <c r="P2092" s="8">
        <f>E2092/L2092</f>
        <v>15.833333333333334</v>
      </c>
      <c r="Q2092" t="str">
        <f>LEFT(N2092,FIND("/",N2092)-1)</f>
        <v>theater</v>
      </c>
      <c r="R2092" t="str">
        <f>RIGHT(N2092, LEN(N2092)-FIND("/",N2092))</f>
        <v>plays</v>
      </c>
      <c r="S2092" s="13">
        <f>(J2092/86400)+25569+(-6/24)</f>
        <v>41780.795173611114</v>
      </c>
      <c r="T2092" s="13">
        <f>(I2092/86400)+25569+(-6/24)</f>
        <v>41810.795173611114</v>
      </c>
    </row>
    <row r="2093" spans="1:20" ht="45" x14ac:dyDescent="0.2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6">
        <f>E2093/D2093*100</f>
        <v>0.89999999999999991</v>
      </c>
      <c r="P2093" s="8">
        <f>E2093/L2093</f>
        <v>22.5</v>
      </c>
      <c r="Q2093" t="str">
        <f>LEFT(N2093,FIND("/",N2093)-1)</f>
        <v>theater</v>
      </c>
      <c r="R2093" t="str">
        <f>RIGHT(N2093, LEN(N2093)-FIND("/",N2093))</f>
        <v>plays</v>
      </c>
      <c r="S2093" s="13">
        <f>(J2093/86400)+25569+(-6/24)</f>
        <v>42627.705104166671</v>
      </c>
      <c r="T2093" s="13">
        <f>(I2093/86400)+25569+(-6/24)</f>
        <v>42657.666666666672</v>
      </c>
    </row>
    <row r="2094" spans="1:20" ht="60" x14ac:dyDescent="0.2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6">
        <f>E2094/D2094*100</f>
        <v>15</v>
      </c>
      <c r="P2094" s="8">
        <f>E2094/L2094</f>
        <v>83.333333333333329</v>
      </c>
      <c r="Q2094" t="str">
        <f>LEFT(N2094,FIND("/",N2094)-1)</f>
        <v>theater</v>
      </c>
      <c r="R2094" t="str">
        <f>RIGHT(N2094, LEN(N2094)-FIND("/",N2094))</f>
        <v>plays</v>
      </c>
      <c r="S2094" s="13">
        <f>(J2094/86400)+25569+(-6/24)</f>
        <v>41745.939409722225</v>
      </c>
      <c r="T2094" s="13">
        <f>(I2094/86400)+25569+(-6/24)</f>
        <v>41775.939409722225</v>
      </c>
    </row>
    <row r="2095" spans="1:20" ht="60" x14ac:dyDescent="0.2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6">
        <f>E2095/D2095*100</f>
        <v>5.42</v>
      </c>
      <c r="P2095" s="8">
        <f>E2095/L2095</f>
        <v>90.333333333333329</v>
      </c>
      <c r="Q2095" t="str">
        <f>LEFT(N2095,FIND("/",N2095)-1)</f>
        <v>theater</v>
      </c>
      <c r="R2095" t="str">
        <f>RIGHT(N2095, LEN(N2095)-FIND("/",N2095))</f>
        <v>plays</v>
      </c>
      <c r="S2095" s="13">
        <f>(J2095/86400)+25569+(-6/24)</f>
        <v>42722.59474537037</v>
      </c>
      <c r="T2095" s="13">
        <f>(I2095/86400)+25569+(-6/24)</f>
        <v>42752.59474537037</v>
      </c>
    </row>
    <row r="2096" spans="1:20" ht="30" x14ac:dyDescent="0.2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6">
        <f>E2096/D2096*100</f>
        <v>0.5</v>
      </c>
      <c r="P2096" s="8">
        <f>E2096/L2096</f>
        <v>12.5</v>
      </c>
      <c r="Q2096" t="str">
        <f>LEFT(N2096,FIND("/",N2096)-1)</f>
        <v>theater</v>
      </c>
      <c r="R2096" t="str">
        <f>RIGHT(N2096, LEN(N2096)-FIND("/",N2096))</f>
        <v>plays</v>
      </c>
      <c r="S2096" s="13">
        <f>(J2096/86400)+25569+(-6/24)</f>
        <v>41953.523090277777</v>
      </c>
      <c r="T2096" s="13">
        <f>(I2096/86400)+25569+(-6/24)</f>
        <v>42012.833333333328</v>
      </c>
    </row>
    <row r="2097" spans="1:20" ht="60" x14ac:dyDescent="0.2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6">
        <f>E2097/D2097*100</f>
        <v>0.77999999999999992</v>
      </c>
      <c r="P2097" s="8">
        <f>E2097/L2097</f>
        <v>9.75</v>
      </c>
      <c r="Q2097" t="str">
        <f>LEFT(N2097,FIND("/",N2097)-1)</f>
        <v>theater</v>
      </c>
      <c r="R2097" t="str">
        <f>RIGHT(N2097, LEN(N2097)-FIND("/",N2097))</f>
        <v>plays</v>
      </c>
      <c r="S2097" s="13">
        <f>(J2097/86400)+25569+(-6/24)</f>
        <v>42195.916874999995</v>
      </c>
      <c r="T2097" s="13">
        <f>(I2097/86400)+25569+(-6/24)</f>
        <v>42255.916874999995</v>
      </c>
    </row>
    <row r="2098" spans="1:20" ht="45" x14ac:dyDescent="0.2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6">
        <f>E2098/D2098*100</f>
        <v>27.24</v>
      </c>
      <c r="P2098" s="8">
        <f>E2098/L2098</f>
        <v>68.099999999999994</v>
      </c>
      <c r="Q2098" t="str">
        <f>LEFT(N2098,FIND("/",N2098)-1)</f>
        <v>theater</v>
      </c>
      <c r="R2098" t="str">
        <f>RIGHT(N2098, LEN(N2098)-FIND("/",N2098))</f>
        <v>plays</v>
      </c>
      <c r="S2098" s="13">
        <f>(J2098/86400)+25569+(-6/24)</f>
        <v>42278.379710648151</v>
      </c>
      <c r="T2098" s="13">
        <f>(I2098/86400)+25569+(-6/24)</f>
        <v>42306.379710648151</v>
      </c>
    </row>
    <row r="2099" spans="1:20" ht="60" x14ac:dyDescent="0.2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6">
        <f>E2099/D2099*100</f>
        <v>109.62</v>
      </c>
      <c r="P2099" s="8">
        <f>E2099/L2099</f>
        <v>50.75</v>
      </c>
      <c r="Q2099" t="str">
        <f>LEFT(N2099,FIND("/",N2099)-1)</f>
        <v>theater</v>
      </c>
      <c r="R2099" t="str">
        <f>RIGHT(N2099, LEN(N2099)-FIND("/",N2099))</f>
        <v>plays</v>
      </c>
      <c r="S2099" s="13">
        <f>(J2099/86400)+25569+(-6/24)</f>
        <v>42060.962488425925</v>
      </c>
      <c r="T2099" s="13">
        <f>(I2099/86400)+25569+(-6/24)</f>
        <v>42088.916666666672</v>
      </c>
    </row>
    <row r="2100" spans="1:20" ht="60" x14ac:dyDescent="0.2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6">
        <f>E2100/D2100*100</f>
        <v>100.71379999999999</v>
      </c>
      <c r="P2100" s="8">
        <f>E2100/L2100</f>
        <v>25.692295918367346</v>
      </c>
      <c r="Q2100" t="str">
        <f>LEFT(N2100,FIND("/",N2100)-1)</f>
        <v>theater</v>
      </c>
      <c r="R2100" t="str">
        <f>RIGHT(N2100, LEN(N2100)-FIND("/",N2100))</f>
        <v>plays</v>
      </c>
      <c r="S2100" s="13">
        <f>(J2100/86400)+25569+(-6/24)</f>
        <v>41827.659942129627</v>
      </c>
      <c r="T2100" s="13">
        <f>(I2100/86400)+25569+(-6/24)</f>
        <v>41857.647222222222</v>
      </c>
    </row>
    <row r="2101" spans="1:20" ht="45" x14ac:dyDescent="0.2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6">
        <f>E2101/D2101*100</f>
        <v>113.92</v>
      </c>
      <c r="P2101" s="8">
        <f>E2101/L2101</f>
        <v>80.225352112676063</v>
      </c>
      <c r="Q2101" t="str">
        <f>LEFT(N2101,FIND("/",N2101)-1)</f>
        <v>theater</v>
      </c>
      <c r="R2101" t="str">
        <f>RIGHT(N2101, LEN(N2101)-FIND("/",N2101))</f>
        <v>plays</v>
      </c>
      <c r="S2101" s="13">
        <f>(J2101/86400)+25569+(-6/24)</f>
        <v>42041.947824074072</v>
      </c>
      <c r="T2101" s="13">
        <f>(I2101/86400)+25569+(-6/24)</f>
        <v>42071.906157407408</v>
      </c>
    </row>
    <row r="2102" spans="1:20" ht="60" x14ac:dyDescent="0.2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6">
        <f>E2102/D2102*100</f>
        <v>174.8</v>
      </c>
      <c r="P2102" s="8">
        <f>E2102/L2102</f>
        <v>264.84848484848487</v>
      </c>
      <c r="Q2102" t="str">
        <f>LEFT(N2102,FIND("/",N2102)-1)</f>
        <v>theater</v>
      </c>
      <c r="R2102" t="str">
        <f>RIGHT(N2102, LEN(N2102)-FIND("/",N2102))</f>
        <v>plays</v>
      </c>
      <c r="S2102" s="13">
        <f>(J2102/86400)+25569+(-6/24)</f>
        <v>42341.568379629629</v>
      </c>
      <c r="T2102" s="13">
        <f>(I2102/86400)+25569+(-6/24)</f>
        <v>42369.916666666672</v>
      </c>
    </row>
    <row r="2103" spans="1:20" ht="60" x14ac:dyDescent="0.2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6">
        <f>E2103/D2103*100</f>
        <v>102</v>
      </c>
      <c r="P2103" s="8">
        <f>E2103/L2103</f>
        <v>58.620689655172413</v>
      </c>
      <c r="Q2103" t="str">
        <f>LEFT(N2103,FIND("/",N2103)-1)</f>
        <v>theater</v>
      </c>
      <c r="R2103" t="str">
        <f>RIGHT(N2103, LEN(N2103)-FIND("/",N2103))</f>
        <v>plays</v>
      </c>
      <c r="S2103" s="13">
        <f>(J2103/86400)+25569+(-6/24)</f>
        <v>41879.811006944445</v>
      </c>
      <c r="T2103" s="13">
        <f>(I2103/86400)+25569+(-6/24)</f>
        <v>41907.815972222219</v>
      </c>
    </row>
    <row r="2104" spans="1:20" ht="60" x14ac:dyDescent="0.2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6">
        <f>E2104/D2104*100</f>
        <v>101.4</v>
      </c>
      <c r="P2104" s="8">
        <f>E2104/L2104</f>
        <v>110.21739130434783</v>
      </c>
      <c r="Q2104" t="str">
        <f>LEFT(N2104,FIND("/",N2104)-1)</f>
        <v>theater</v>
      </c>
      <c r="R2104" t="str">
        <f>RIGHT(N2104, LEN(N2104)-FIND("/",N2104))</f>
        <v>plays</v>
      </c>
      <c r="S2104" s="13">
        <f>(J2104/86400)+25569+(-6/24)</f>
        <v>41993.574340277773</v>
      </c>
      <c r="T2104" s="13">
        <f>(I2104/86400)+25569+(-6/24)</f>
        <v>42010</v>
      </c>
    </row>
    <row r="2105" spans="1:20" ht="45" x14ac:dyDescent="0.2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6">
        <f>E2105/D2105*100</f>
        <v>102.06</v>
      </c>
      <c r="P2105" s="8">
        <f>E2105/L2105</f>
        <v>86.491525423728817</v>
      </c>
      <c r="Q2105" t="str">
        <f>LEFT(N2105,FIND("/",N2105)-1)</f>
        <v>theater</v>
      </c>
      <c r="R2105" t="str">
        <f>RIGHT(N2105, LEN(N2105)-FIND("/",N2105))</f>
        <v>spaces</v>
      </c>
      <c r="S2105" s="13">
        <f>(J2105/86400)+25569+(-6/24)</f>
        <v>42381.436840277776</v>
      </c>
      <c r="T2105" s="13">
        <f>(I2105/86400)+25569+(-6/24)</f>
        <v>42411.436840277776</v>
      </c>
    </row>
    <row r="2106" spans="1:20" ht="60" x14ac:dyDescent="0.2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6">
        <f>E2106/D2106*100</f>
        <v>246.42</v>
      </c>
      <c r="P2106" s="8">
        <f>E2106/L2106</f>
        <v>67.697802197802204</v>
      </c>
      <c r="Q2106" t="str">
        <f>LEFT(N2106,FIND("/",N2106)-1)</f>
        <v>theater</v>
      </c>
      <c r="R2106" t="str">
        <f>RIGHT(N2106, LEN(N2106)-FIND("/",N2106))</f>
        <v>spaces</v>
      </c>
      <c r="S2106" s="13">
        <f>(J2106/86400)+25569+(-6/24)</f>
        <v>41158.743923611109</v>
      </c>
      <c r="T2106" s="13">
        <f>(I2106/86400)+25569+(-6/24)</f>
        <v>41188.743923611109</v>
      </c>
    </row>
    <row r="2107" spans="1:20" ht="30" x14ac:dyDescent="0.2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6">
        <f>E2107/D2107*100</f>
        <v>168.01999999999998</v>
      </c>
      <c r="P2107" s="8">
        <f>E2107/L2107</f>
        <v>84.858585858585855</v>
      </c>
      <c r="Q2107" t="str">
        <f>LEFT(N2107,FIND("/",N2107)-1)</f>
        <v>theater</v>
      </c>
      <c r="R2107" t="str">
        <f>RIGHT(N2107, LEN(N2107)-FIND("/",N2107))</f>
        <v>spaces</v>
      </c>
      <c r="S2107" s="13">
        <f>(J2107/86400)+25569+(-6/24)</f>
        <v>42567.014178240745</v>
      </c>
      <c r="T2107" s="13">
        <f>(I2107/86400)+25569+(-6/24)</f>
        <v>42597.014178240745</v>
      </c>
    </row>
    <row r="2108" spans="1:20" ht="60" x14ac:dyDescent="0.2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6">
        <f>E2108/D2108*100</f>
        <v>166.4</v>
      </c>
      <c r="P2108" s="8">
        <f>E2108/L2108</f>
        <v>177.02127659574469</v>
      </c>
      <c r="Q2108" t="str">
        <f>LEFT(N2108,FIND("/",N2108)-1)</f>
        <v>theater</v>
      </c>
      <c r="R2108" t="str">
        <f>RIGHT(N2108, LEN(N2108)-FIND("/",N2108))</f>
        <v>spaces</v>
      </c>
      <c r="S2108" s="13">
        <f>(J2108/86400)+25569+(-6/24)</f>
        <v>41975.651180555556</v>
      </c>
      <c r="T2108" s="13">
        <f>(I2108/86400)+25569+(-6/24)</f>
        <v>42004.640277777777</v>
      </c>
    </row>
    <row r="2109" spans="1:20" ht="60" x14ac:dyDescent="0.2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6">
        <f>E2109/D2109*100</f>
        <v>15.920000000000002</v>
      </c>
      <c r="P2109" s="8">
        <f>E2109/L2109</f>
        <v>88.444444444444443</v>
      </c>
      <c r="Q2109" t="str">
        <f>LEFT(N2109,FIND("/",N2109)-1)</f>
        <v>theater</v>
      </c>
      <c r="R2109" t="str">
        <f>RIGHT(N2109, LEN(N2109)-FIND("/",N2109))</f>
        <v>spaces</v>
      </c>
      <c r="S2109" s="13">
        <f>(J2109/86400)+25569+(-6/24)</f>
        <v>42566.698414351849</v>
      </c>
      <c r="T2109" s="13">
        <f>(I2109/86400)+25569+(-6/24)</f>
        <v>42596.698414351849</v>
      </c>
    </row>
    <row r="2110" spans="1:20" ht="45" x14ac:dyDescent="0.2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6">
        <f>E2110/D2110*100</f>
        <v>188.50460000000001</v>
      </c>
      <c r="P2110" s="8">
        <f>E2110/L2110</f>
        <v>31.209370860927152</v>
      </c>
      <c r="Q2110" t="str">
        <f>LEFT(N2110,FIND("/",N2110)-1)</f>
        <v>theater</v>
      </c>
      <c r="R2110" t="str">
        <f>RIGHT(N2110, LEN(N2110)-FIND("/",N2110))</f>
        <v>plays</v>
      </c>
      <c r="S2110" s="13">
        <f>(J2110/86400)+25569+(-6/24)</f>
        <v>41233.249131944445</v>
      </c>
      <c r="T2110" s="13">
        <f>(I2110/86400)+25569+(-6/24)</f>
        <v>41263.249131944445</v>
      </c>
    </row>
    <row r="2111" spans="1:20" ht="30" x14ac:dyDescent="0.2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6">
        <f>E2111/D2111*100</f>
        <v>113.99999999999999</v>
      </c>
      <c r="P2111" s="8">
        <f>E2111/L2111</f>
        <v>82.608695652173907</v>
      </c>
      <c r="Q2111" t="str">
        <f>LEFT(N2111,FIND("/",N2111)-1)</f>
        <v>theater</v>
      </c>
      <c r="R2111" t="str">
        <f>RIGHT(N2111, LEN(N2111)-FIND("/",N2111))</f>
        <v>plays</v>
      </c>
      <c r="S2111" s="13">
        <f>(J2111/86400)+25569+(-6/24)</f>
        <v>41447.589722222227</v>
      </c>
      <c r="T2111" s="13">
        <f>(I2111/86400)+25569+(-6/24)</f>
        <v>41477.589722222227</v>
      </c>
    </row>
    <row r="2112" spans="1:20" ht="60" x14ac:dyDescent="0.2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6">
        <f>E2112/D2112*100</f>
        <v>109.55999999999999</v>
      </c>
      <c r="P2112" s="8">
        <f>E2112/L2112</f>
        <v>91.3</v>
      </c>
      <c r="Q2112" t="str">
        <f>LEFT(N2112,FIND("/",N2112)-1)</f>
        <v>theater</v>
      </c>
      <c r="R2112" t="str">
        <f>RIGHT(N2112, LEN(N2112)-FIND("/",N2112))</f>
        <v>plays</v>
      </c>
      <c r="S2112" s="13">
        <f>(J2112/86400)+25569+(-6/24)</f>
        <v>40531.636886574073</v>
      </c>
      <c r="T2112" s="13">
        <f>(I2112/86400)+25569+(-6/24)</f>
        <v>40591.636886574073</v>
      </c>
    </row>
    <row r="2113" spans="1:20" ht="45" x14ac:dyDescent="0.2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6">
        <f>E2113/D2113*100</f>
        <v>11.74</v>
      </c>
      <c r="P2113" s="8">
        <f>E2113/L2113</f>
        <v>24.458333333333332</v>
      </c>
      <c r="Q2113" t="str">
        <f>LEFT(N2113,FIND("/",N2113)-1)</f>
        <v>theater</v>
      </c>
      <c r="R2113" t="str">
        <f>RIGHT(N2113, LEN(N2113)-FIND("/",N2113))</f>
        <v>musical</v>
      </c>
      <c r="S2113" s="13">
        <f>(J2113/86400)+25569+(-6/24)</f>
        <v>42010.718240740738</v>
      </c>
      <c r="T2113" s="13">
        <f>(I2113/86400)+25569+(-6/24)</f>
        <v>42055.718240740738</v>
      </c>
    </row>
    <row r="2114" spans="1:20" ht="45" x14ac:dyDescent="0.2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6">
        <f>E2114/D2114*100</f>
        <v>52.16</v>
      </c>
      <c r="P2114" s="8">
        <f>E2114/L2114</f>
        <v>49.20754716981132</v>
      </c>
      <c r="Q2114" t="str">
        <f>LEFT(N2114,FIND("/",N2114)-1)</f>
        <v>theater</v>
      </c>
      <c r="R2114" t="str">
        <f>RIGHT(N2114, LEN(N2114)-FIND("/",N2114))</f>
        <v>musical</v>
      </c>
      <c r="S2114" s="13">
        <f>(J2114/86400)+25569+(-6/24)</f>
        <v>41858.511782407411</v>
      </c>
      <c r="T2114" s="13">
        <f>(I2114/86400)+25569+(-6/24)</f>
        <v>41888.625</v>
      </c>
    </row>
    <row r="2115" spans="1:20" ht="45" x14ac:dyDescent="0.2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6">
        <f>E2115/D2115*100</f>
        <v>54.52</v>
      </c>
      <c r="P2115" s="8">
        <f>E2115/L2115</f>
        <v>109.04</v>
      </c>
      <c r="Q2115" t="str">
        <f>LEFT(N2115,FIND("/",N2115)-1)</f>
        <v>theater</v>
      </c>
      <c r="R2115" t="str">
        <f>RIGHT(N2115, LEN(N2115)-FIND("/",N2115))</f>
        <v>musical</v>
      </c>
      <c r="S2115" s="13">
        <f>(J2115/86400)+25569+(-6/24)</f>
        <v>42293.603541666671</v>
      </c>
      <c r="T2115" s="13">
        <f>(I2115/86400)+25569+(-6/24)</f>
        <v>42351.999305555553</v>
      </c>
    </row>
    <row r="2116" spans="1:20" ht="60" x14ac:dyDescent="0.2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6">
        <f>E2116/D2116*100</f>
        <v>0</v>
      </c>
      <c r="P2116" s="8" t="e">
        <f>E2116/L2116</f>
        <v>#DIV/0!</v>
      </c>
      <c r="Q2116" t="str">
        <f>LEFT(N2116,FIND("/",N2116)-1)</f>
        <v>theater</v>
      </c>
      <c r="R2116" t="str">
        <f>RIGHT(N2116, LEN(N2116)-FIND("/",N2116))</f>
        <v>musical</v>
      </c>
      <c r="S2116" s="13">
        <f>(J2116/86400)+25569+(-6/24)</f>
        <v>42236.026053240741</v>
      </c>
      <c r="T2116" s="13">
        <f>(I2116/86400)+25569+(-6/24)</f>
        <v>42266.026053240741</v>
      </c>
    </row>
    <row r="2117" spans="1:20" ht="45" x14ac:dyDescent="0.2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6">
        <f>E2117/D2117*100</f>
        <v>103.49999999999999</v>
      </c>
      <c r="P2117" s="8">
        <f>E2117/L2117</f>
        <v>63.109756097560975</v>
      </c>
      <c r="Q2117" t="str">
        <f>LEFT(N2117,FIND("/",N2117)-1)</f>
        <v>theater</v>
      </c>
      <c r="R2117" t="str">
        <f>RIGHT(N2117, LEN(N2117)-FIND("/",N2117))</f>
        <v>plays</v>
      </c>
      <c r="S2117" s="13">
        <f>(J2117/86400)+25569+(-6/24)</f>
        <v>41827.355057870373</v>
      </c>
      <c r="T2117" s="13">
        <f>(I2117/86400)+25569+(-6/24)</f>
        <v>41848.355057870373</v>
      </c>
    </row>
    <row r="2118" spans="1:20" ht="45" x14ac:dyDescent="0.2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6">
        <f>E2118/D2118*100</f>
        <v>118.8</v>
      </c>
      <c r="P2118" s="8">
        <f>E2118/L2118</f>
        <v>97.377049180327873</v>
      </c>
      <c r="Q2118" t="str">
        <f>LEFT(N2118,FIND("/",N2118)-1)</f>
        <v>theater</v>
      </c>
      <c r="R2118" t="str">
        <f>RIGHT(N2118, LEN(N2118)-FIND("/",N2118))</f>
        <v>plays</v>
      </c>
      <c r="S2118" s="13">
        <f>(J2118/86400)+25569+(-6/24)</f>
        <v>42766.555034722223</v>
      </c>
      <c r="T2118" s="13">
        <f>(I2118/86400)+25569+(-6/24)</f>
        <v>42796.555034722223</v>
      </c>
    </row>
    <row r="2119" spans="1:20" ht="45" x14ac:dyDescent="0.2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6">
        <f>E2119/D2119*100</f>
        <v>109.24000000000001</v>
      </c>
      <c r="P2119" s="8">
        <f>E2119/L2119</f>
        <v>74.821917808219183</v>
      </c>
      <c r="Q2119" t="str">
        <f>LEFT(N2119,FIND("/",N2119)-1)</f>
        <v>theater</v>
      </c>
      <c r="R2119" t="str">
        <f>RIGHT(N2119, LEN(N2119)-FIND("/",N2119))</f>
        <v>plays</v>
      </c>
      <c r="S2119" s="13">
        <f>(J2119/86400)+25569+(-6/24)</f>
        <v>42303.422662037032</v>
      </c>
      <c r="T2119" s="13">
        <f>(I2119/86400)+25569+(-6/24)</f>
        <v>42338.464328703703</v>
      </c>
    </row>
    <row r="2120" spans="1:20" ht="60" x14ac:dyDescent="0.2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6">
        <f>E2120/D2120*100</f>
        <v>108.60000000000001</v>
      </c>
      <c r="P2120" s="8">
        <f>E2120/L2120</f>
        <v>54.3</v>
      </c>
      <c r="Q2120" t="str">
        <f>LEFT(N2120,FIND("/",N2120)-1)</f>
        <v>theater</v>
      </c>
      <c r="R2120" t="str">
        <f>RIGHT(N2120, LEN(N2120)-FIND("/",N2120))</f>
        <v>plays</v>
      </c>
      <c r="S2120" s="13">
        <f>(J2120/86400)+25569+(-6/24)</f>
        <v>41931.432939814811</v>
      </c>
      <c r="T2120" s="13">
        <f>(I2120/86400)+25569+(-6/24)</f>
        <v>41961.474606481483</v>
      </c>
    </row>
    <row r="2121" spans="1:20" ht="45" x14ac:dyDescent="0.2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6">
        <f>E2121/D2121*100</f>
        <v>121.6</v>
      </c>
      <c r="P2121" s="8">
        <f>E2121/L2121</f>
        <v>129.36170212765958</v>
      </c>
      <c r="Q2121" t="str">
        <f>LEFT(N2121,FIND("/",N2121)-1)</f>
        <v>theater</v>
      </c>
      <c r="R2121" t="str">
        <f>RIGHT(N2121, LEN(N2121)-FIND("/",N2121))</f>
        <v>plays</v>
      </c>
      <c r="S2121" s="13">
        <f>(J2121/86400)+25569+(-6/24)</f>
        <v>42218.769733796296</v>
      </c>
      <c r="T2121" s="13">
        <f>(I2121/86400)+25569+(-6/24)</f>
        <v>42248.769733796296</v>
      </c>
    </row>
    <row r="2122" spans="1:20" ht="60" x14ac:dyDescent="0.2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6">
        <f>E2122/D2122*100</f>
        <v>104.52</v>
      </c>
      <c r="P2122" s="8">
        <f>E2122/L2122</f>
        <v>80.400000000000006</v>
      </c>
      <c r="Q2122" t="str">
        <f>LEFT(N2122,FIND("/",N2122)-1)</f>
        <v>theater</v>
      </c>
      <c r="R2122" t="str">
        <f>RIGHT(N2122, LEN(N2122)-FIND("/",N2122))</f>
        <v>plays</v>
      </c>
      <c r="S2122" s="13">
        <f>(J2122/86400)+25569+(-6/24)</f>
        <v>42248.447754629626</v>
      </c>
      <c r="T2122" s="13">
        <f>(I2122/86400)+25569+(-6/24)</f>
        <v>42283.447754629626</v>
      </c>
    </row>
    <row r="2123" spans="1:20" ht="60" x14ac:dyDescent="0.2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6">
        <f>E2123/D2123*100</f>
        <v>100.32000000000001</v>
      </c>
      <c r="P2123" s="8">
        <f>E2123/L2123</f>
        <v>79.61904761904762</v>
      </c>
      <c r="Q2123" t="str">
        <f>LEFT(N2123,FIND("/",N2123)-1)</f>
        <v>theater</v>
      </c>
      <c r="R2123" t="str">
        <f>RIGHT(N2123, LEN(N2123)-FIND("/",N2123))</f>
        <v>plays</v>
      </c>
      <c r="S2123" s="13">
        <f>(J2123/86400)+25569+(-6/24)</f>
        <v>41827.424143518518</v>
      </c>
      <c r="T2123" s="13">
        <f>(I2123/86400)+25569+(-6/24)</f>
        <v>41854.708333333336</v>
      </c>
    </row>
    <row r="2124" spans="1:20" ht="60" x14ac:dyDescent="0.2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6">
        <f>E2124/D2124*100</f>
        <v>101.1</v>
      </c>
      <c r="P2124" s="8">
        <f>E2124/L2124</f>
        <v>93.611111111111114</v>
      </c>
      <c r="Q2124" t="str">
        <f>LEFT(N2124,FIND("/",N2124)-1)</f>
        <v>theater</v>
      </c>
      <c r="R2124" t="str">
        <f>RIGHT(N2124, LEN(N2124)-FIND("/",N2124))</f>
        <v>plays</v>
      </c>
      <c r="S2124" s="13">
        <f>(J2124/86400)+25569+(-6/24)</f>
        <v>41806.145428240743</v>
      </c>
      <c r="T2124" s="13">
        <f>(I2124/86400)+25569+(-6/24)</f>
        <v>41843.208333333336</v>
      </c>
    </row>
    <row r="2125" spans="1:20" ht="60" x14ac:dyDescent="0.2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6">
        <f>E2125/D2125*100</f>
        <v>107.52</v>
      </c>
      <c r="P2125" s="8">
        <f>E2125/L2125</f>
        <v>76.8</v>
      </c>
      <c r="Q2125" t="str">
        <f>LEFT(N2125,FIND("/",N2125)-1)</f>
        <v>theater</v>
      </c>
      <c r="R2125" t="str">
        <f>RIGHT(N2125, LEN(N2125)-FIND("/",N2125))</f>
        <v>plays</v>
      </c>
      <c r="S2125" s="13">
        <f>(J2125/86400)+25569+(-6/24)</f>
        <v>42495.742800925931</v>
      </c>
      <c r="T2125" s="13">
        <f>(I2125/86400)+25569+(-6/24)</f>
        <v>42552.708333333328</v>
      </c>
    </row>
    <row r="2126" spans="1:20" ht="60" x14ac:dyDescent="0.2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6">
        <f>E2126/D2126*100</f>
        <v>113.46000000000001</v>
      </c>
      <c r="P2126" s="8">
        <f>E2126/L2126</f>
        <v>83.42647058823529</v>
      </c>
      <c r="Q2126" t="str">
        <f>LEFT(N2126,FIND("/",N2126)-1)</f>
        <v>theater</v>
      </c>
      <c r="R2126" t="str">
        <f>RIGHT(N2126, LEN(N2126)-FIND("/",N2126))</f>
        <v>plays</v>
      </c>
      <c r="S2126" s="13">
        <f>(J2126/86400)+25569+(-6/24)</f>
        <v>41865.775347222225</v>
      </c>
      <c r="T2126" s="13">
        <f>(I2126/86400)+25569+(-6/24)</f>
        <v>41883.415972222225</v>
      </c>
    </row>
    <row r="2127" spans="1:20" ht="45" x14ac:dyDescent="0.2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6">
        <f>E2127/D2127*100</f>
        <v>103.89999999999999</v>
      </c>
      <c r="P2127" s="8">
        <f>E2127/L2127</f>
        <v>96.203703703703709</v>
      </c>
      <c r="Q2127" t="str">
        <f>LEFT(N2127,FIND("/",N2127)-1)</f>
        <v>theater</v>
      </c>
      <c r="R2127" t="str">
        <f>RIGHT(N2127, LEN(N2127)-FIND("/",N2127))</f>
        <v>plays</v>
      </c>
      <c r="S2127" s="13">
        <f>(J2127/86400)+25569+(-6/24)</f>
        <v>42689.791435185187</v>
      </c>
      <c r="T2127" s="13">
        <f>(I2127/86400)+25569+(-6/24)</f>
        <v>42749.791435185187</v>
      </c>
    </row>
    <row r="2128" spans="1:20" ht="60" x14ac:dyDescent="0.2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6">
        <f>E2128/D2128*100</f>
        <v>105.89999999999999</v>
      </c>
      <c r="P2128" s="8">
        <f>E2128/L2128</f>
        <v>143.1081081081081</v>
      </c>
      <c r="Q2128" t="str">
        <f>LEFT(N2128,FIND("/",N2128)-1)</f>
        <v>theater</v>
      </c>
      <c r="R2128" t="str">
        <f>RIGHT(N2128, LEN(N2128)-FIND("/",N2128))</f>
        <v>plays</v>
      </c>
      <c r="S2128" s="13">
        <f>(J2128/86400)+25569+(-6/24)</f>
        <v>41851.291585648149</v>
      </c>
      <c r="T2128" s="13">
        <f>(I2128/86400)+25569+(-6/24)</f>
        <v>41872.436111111107</v>
      </c>
    </row>
    <row r="2129" spans="1:20" ht="60" x14ac:dyDescent="0.2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6">
        <f>E2129/D2129*100</f>
        <v>105.2184</v>
      </c>
      <c r="P2129" s="8">
        <f>E2129/L2129</f>
        <v>64.157560975609755</v>
      </c>
      <c r="Q2129" t="str">
        <f>LEFT(N2129,FIND("/",N2129)-1)</f>
        <v>theater</v>
      </c>
      <c r="R2129" t="str">
        <f>RIGHT(N2129, LEN(N2129)-FIND("/",N2129))</f>
        <v>plays</v>
      </c>
      <c r="S2129" s="13">
        <f>(J2129/86400)+25569+(-6/24)</f>
        <v>41808.87300925926</v>
      </c>
      <c r="T2129" s="13">
        <f>(I2129/86400)+25569+(-6/24)</f>
        <v>41831.427083333336</v>
      </c>
    </row>
    <row r="2130" spans="1:20" ht="60" x14ac:dyDescent="0.2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6">
        <f>E2130/D2130*100</f>
        <v>102.3236</v>
      </c>
      <c r="P2130" s="8">
        <f>E2130/L2130</f>
        <v>55.012688172043013</v>
      </c>
      <c r="Q2130" t="str">
        <f>LEFT(N2130,FIND("/",N2130)-1)</f>
        <v>theater</v>
      </c>
      <c r="R2130" t="str">
        <f>RIGHT(N2130, LEN(N2130)-FIND("/",N2130))</f>
        <v>plays</v>
      </c>
      <c r="S2130" s="13">
        <f>(J2130/86400)+25569+(-6/24)</f>
        <v>42574.880057870367</v>
      </c>
      <c r="T2130" s="13">
        <f>(I2130/86400)+25569+(-6/24)</f>
        <v>42604.880057870367</v>
      </c>
    </row>
    <row r="2131" spans="1:20" ht="60" x14ac:dyDescent="0.2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6">
        <f>E2131/D2131*100</f>
        <v>112.7</v>
      </c>
      <c r="P2131" s="8">
        <f>E2131/L2131</f>
        <v>78.263888888888886</v>
      </c>
      <c r="Q2131" t="str">
        <f>LEFT(N2131,FIND("/",N2131)-1)</f>
        <v>theater</v>
      </c>
      <c r="R2131" t="str">
        <f>RIGHT(N2131, LEN(N2131)-FIND("/",N2131))</f>
        <v>plays</v>
      </c>
      <c r="S2131" s="13">
        <f>(J2131/86400)+25569+(-6/24)</f>
        <v>41753.385775462964</v>
      </c>
      <c r="T2131" s="13">
        <f>(I2131/86400)+25569+(-6/24)</f>
        <v>41783.625</v>
      </c>
    </row>
    <row r="2132" spans="1:20" ht="60" x14ac:dyDescent="0.2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6">
        <f>E2132/D2132*100</f>
        <v>106.86</v>
      </c>
      <c r="P2132" s="8">
        <f>E2132/L2132</f>
        <v>74.208333333333329</v>
      </c>
      <c r="Q2132" t="str">
        <f>LEFT(N2132,FIND("/",N2132)-1)</f>
        <v>theater</v>
      </c>
      <c r="R2132" t="str">
        <f>RIGHT(N2132, LEN(N2132)-FIND("/",N2132))</f>
        <v>plays</v>
      </c>
      <c r="S2132" s="13">
        <f>(J2132/86400)+25569+(-6/24)</f>
        <v>41915.512835648144</v>
      </c>
      <c r="T2132" s="13">
        <f>(I2132/86400)+25569+(-6/24)</f>
        <v>41944.470833333333</v>
      </c>
    </row>
    <row r="2133" spans="1:20" ht="45" x14ac:dyDescent="0.2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6">
        <f>E2133/D2133*100</f>
        <v>156.20000000000002</v>
      </c>
      <c r="P2133" s="8">
        <f>E2133/L2133</f>
        <v>38.284313725490193</v>
      </c>
      <c r="Q2133" t="str">
        <f>LEFT(N2133,FIND("/",N2133)-1)</f>
        <v>theater</v>
      </c>
      <c r="R2133" t="str">
        <f>RIGHT(N2133, LEN(N2133)-FIND("/",N2133))</f>
        <v>plays</v>
      </c>
      <c r="S2133" s="13">
        <f>(J2133/86400)+25569+(-6/24)</f>
        <v>42243.3752662037</v>
      </c>
      <c r="T2133" s="13">
        <f>(I2133/86400)+25569+(-6/24)</f>
        <v>42278.3752662037</v>
      </c>
    </row>
    <row r="2134" spans="1:20" ht="45" x14ac:dyDescent="0.2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6">
        <f>E2134/D2134*100</f>
        <v>113.42219999999999</v>
      </c>
      <c r="P2134" s="8">
        <f>E2134/L2134</f>
        <v>107.00207547169811</v>
      </c>
      <c r="Q2134" t="str">
        <f>LEFT(N2134,FIND("/",N2134)-1)</f>
        <v>theater</v>
      </c>
      <c r="R2134" t="str">
        <f>RIGHT(N2134, LEN(N2134)-FIND("/",N2134))</f>
        <v>plays</v>
      </c>
      <c r="S2134" s="13">
        <f>(J2134/86400)+25569+(-6/24)</f>
        <v>42015.800451388888</v>
      </c>
      <c r="T2134" s="13">
        <f>(I2134/86400)+25569+(-6/24)</f>
        <v>42046.458333333328</v>
      </c>
    </row>
    <row r="2135" spans="1:20" ht="45" x14ac:dyDescent="0.2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6">
        <f>E2135/D2135*100</f>
        <v>100.47999999999999</v>
      </c>
      <c r="P2135" s="8">
        <f>E2135/L2135</f>
        <v>122.53658536585365</v>
      </c>
      <c r="Q2135" t="str">
        <f>LEFT(N2135,FIND("/",N2135)-1)</f>
        <v>theater</v>
      </c>
      <c r="R2135" t="str">
        <f>RIGHT(N2135, LEN(N2135)-FIND("/",N2135))</f>
        <v>plays</v>
      </c>
      <c r="S2135" s="13">
        <f>(J2135/86400)+25569+(-6/24)</f>
        <v>41982.438611111109</v>
      </c>
      <c r="T2135" s="13">
        <f>(I2135/86400)+25569+(-6/24)</f>
        <v>42012.438611111109</v>
      </c>
    </row>
    <row r="2136" spans="1:20" ht="60" x14ac:dyDescent="0.2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6">
        <f>E2136/D2136*100</f>
        <v>100.05999999999999</v>
      </c>
      <c r="P2136" s="8">
        <f>E2136/L2136</f>
        <v>68.534246575342465</v>
      </c>
      <c r="Q2136" t="str">
        <f>LEFT(N2136,FIND("/",N2136)-1)</f>
        <v>theater</v>
      </c>
      <c r="R2136" t="str">
        <f>RIGHT(N2136, LEN(N2136)-FIND("/",N2136))</f>
        <v>plays</v>
      </c>
      <c r="S2136" s="13">
        <f>(J2136/86400)+25569+(-6/24)</f>
        <v>41902.083726851852</v>
      </c>
      <c r="T2136" s="13">
        <f>(I2136/86400)+25569+(-6/24)</f>
        <v>41932.083726851852</v>
      </c>
    </row>
    <row r="2137" spans="1:20" ht="45" x14ac:dyDescent="0.2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6">
        <f>E2137/D2137*100</f>
        <v>144.4</v>
      </c>
      <c r="P2137" s="8">
        <f>E2137/L2137</f>
        <v>126.66666666666667</v>
      </c>
      <c r="Q2137" t="str">
        <f>LEFT(N2137,FIND("/",N2137)-1)</f>
        <v>theater</v>
      </c>
      <c r="R2137" t="str">
        <f>RIGHT(N2137, LEN(N2137)-FIND("/",N2137))</f>
        <v>plays</v>
      </c>
      <c r="S2137" s="13">
        <f>(J2137/86400)+25569+(-6/24)</f>
        <v>41789.476979166662</v>
      </c>
      <c r="T2137" s="13">
        <f>(I2137/86400)+25569+(-6/24)</f>
        <v>41799.476979166662</v>
      </c>
    </row>
    <row r="2138" spans="1:20" ht="45" x14ac:dyDescent="0.2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6">
        <f>E2138/D2138*100</f>
        <v>35.24</v>
      </c>
      <c r="P2138" s="8">
        <f>E2138/L2138</f>
        <v>56.838709677419352</v>
      </c>
      <c r="Q2138" t="str">
        <f>LEFT(N2138,FIND("/",N2138)-1)</f>
        <v>theater</v>
      </c>
      <c r="R2138" t="str">
        <f>RIGHT(N2138, LEN(N2138)-FIND("/",N2138))</f>
        <v>musical</v>
      </c>
      <c r="S2138" s="13">
        <f>(J2138/86400)+25569+(-6/24)</f>
        <v>42649.373460648145</v>
      </c>
      <c r="T2138" s="13">
        <f>(I2138/86400)+25569+(-6/24)</f>
        <v>42692.791666666672</v>
      </c>
    </row>
    <row r="2139" spans="1:20" ht="45" x14ac:dyDescent="0.2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6">
        <f>E2139/D2139*100</f>
        <v>16.420000000000002</v>
      </c>
      <c r="P2139" s="8">
        <f>E2139/L2139</f>
        <v>68.416666666666671</v>
      </c>
      <c r="Q2139" t="str">
        <f>LEFT(N2139,FIND("/",N2139)-1)</f>
        <v>theater</v>
      </c>
      <c r="R2139" t="str">
        <f>RIGHT(N2139, LEN(N2139)-FIND("/",N2139))</f>
        <v>musical</v>
      </c>
      <c r="S2139" s="13">
        <f>(J2139/86400)+25569+(-6/24)</f>
        <v>42408.991747685184</v>
      </c>
      <c r="T2139" s="13">
        <f>(I2139/86400)+25569+(-6/24)</f>
        <v>42436.957638888889</v>
      </c>
    </row>
    <row r="2140" spans="1:20" ht="60" x14ac:dyDescent="0.2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6">
        <f>E2140/D2140*100</f>
        <v>116.26</v>
      </c>
      <c r="P2140" s="8">
        <f>E2140/L2140</f>
        <v>73.582278481012665</v>
      </c>
      <c r="Q2140" t="str">
        <f>LEFT(N2140,FIND("/",N2140)-1)</f>
        <v>theater</v>
      </c>
      <c r="R2140" t="str">
        <f>RIGHT(N2140, LEN(N2140)-FIND("/",N2140))</f>
        <v>plays</v>
      </c>
      <c r="S2140" s="13">
        <f>(J2140/86400)+25569+(-6/24)</f>
        <v>42173.553217592591</v>
      </c>
      <c r="T2140" s="13">
        <f>(I2140/86400)+25569+(-6/24)</f>
        <v>42203.040972222225</v>
      </c>
    </row>
    <row r="2141" spans="1:20" ht="60" x14ac:dyDescent="0.2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6">
        <f>E2141/D2141*100</f>
        <v>105.82000000000001</v>
      </c>
      <c r="P2141" s="8">
        <f>E2141/L2141</f>
        <v>115.02173913043478</v>
      </c>
      <c r="Q2141" t="str">
        <f>LEFT(N2141,FIND("/",N2141)-1)</f>
        <v>theater</v>
      </c>
      <c r="R2141" t="str">
        <f>RIGHT(N2141, LEN(N2141)-FIND("/",N2141))</f>
        <v>plays</v>
      </c>
      <c r="S2141" s="13">
        <f>(J2141/86400)+25569+(-6/24)</f>
        <v>42737.660138888888</v>
      </c>
      <c r="T2141" s="13">
        <f>(I2141/86400)+25569+(-6/24)</f>
        <v>42767.707638888889</v>
      </c>
    </row>
    <row r="2142" spans="1:20" ht="45" x14ac:dyDescent="0.2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6">
        <f>E2142/D2142*100</f>
        <v>105.69999999999999</v>
      </c>
      <c r="P2142" s="8">
        <f>E2142/L2142</f>
        <v>41.944444444444443</v>
      </c>
      <c r="Q2142" t="str">
        <f>LEFT(N2142,FIND("/",N2142)-1)</f>
        <v>theater</v>
      </c>
      <c r="R2142" t="str">
        <f>RIGHT(N2142, LEN(N2142)-FIND("/",N2142))</f>
        <v>plays</v>
      </c>
      <c r="S2142" s="13">
        <f>(J2142/86400)+25569+(-6/24)</f>
        <v>41753.343275462961</v>
      </c>
      <c r="T2142" s="13">
        <f>(I2142/86400)+25569+(-6/24)</f>
        <v>41778.625</v>
      </c>
    </row>
    <row r="2143" spans="1:20" ht="60" x14ac:dyDescent="0.2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6">
        <f>E2143/D2143*100</f>
        <v>100.245</v>
      </c>
      <c r="P2143" s="8">
        <f>E2143/L2143</f>
        <v>200.49</v>
      </c>
      <c r="Q2143" t="str">
        <f>LEFT(N2143,FIND("/",N2143)-1)</f>
        <v>theater</v>
      </c>
      <c r="R2143" t="str">
        <f>RIGHT(N2143, LEN(N2143)-FIND("/",N2143))</f>
        <v>plays</v>
      </c>
      <c r="S2143" s="13">
        <f>(J2143/86400)+25569+(-6/24)</f>
        <v>41786.968229166669</v>
      </c>
      <c r="T2143" s="13">
        <f>(I2143/86400)+25569+(-6/24)</f>
        <v>41816.968229166669</v>
      </c>
    </row>
    <row r="2144" spans="1:20" ht="45" x14ac:dyDescent="0.2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6">
        <f>E2144/D2144*100</f>
        <v>110.52</v>
      </c>
      <c r="P2144" s="8">
        <f>E2144/L2144</f>
        <v>40.632352941176471</v>
      </c>
      <c r="Q2144" t="str">
        <f>LEFT(N2144,FIND("/",N2144)-1)</f>
        <v>theater</v>
      </c>
      <c r="R2144" t="str">
        <f>RIGHT(N2144, LEN(N2144)-FIND("/",N2144))</f>
        <v>plays</v>
      </c>
      <c r="S2144" s="13">
        <f>(J2144/86400)+25569+(-6/24)</f>
        <v>42401.556562500002</v>
      </c>
      <c r="T2144" s="13">
        <f>(I2144/86400)+25569+(-6/24)</f>
        <v>42431.556562500002</v>
      </c>
    </row>
    <row r="2145" spans="1:20" ht="60" x14ac:dyDescent="0.2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6">
        <f>E2145/D2145*100</f>
        <v>100.8</v>
      </c>
      <c r="P2145" s="8">
        <f>E2145/L2145</f>
        <v>114.54545454545455</v>
      </c>
      <c r="Q2145" t="str">
        <f>LEFT(N2145,FIND("/",N2145)-1)</f>
        <v>theater</v>
      </c>
      <c r="R2145" t="str">
        <f>RIGHT(N2145, LEN(N2145)-FIND("/",N2145))</f>
        <v>plays</v>
      </c>
      <c r="S2145" s="13">
        <f>(J2145/86400)+25569+(-6/24)</f>
        <v>41927.686157407406</v>
      </c>
      <c r="T2145" s="13">
        <f>(I2145/86400)+25569+(-6/24)</f>
        <v>41948.727824074071</v>
      </c>
    </row>
    <row r="2146" spans="1:20" ht="60" x14ac:dyDescent="0.2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6">
        <f>E2146/D2146*100</f>
        <v>7.24</v>
      </c>
      <c r="P2146" s="8">
        <f>E2146/L2146</f>
        <v>72.400000000000006</v>
      </c>
      <c r="Q2146" t="str">
        <f>LEFT(N2146,FIND("/",N2146)-1)</f>
        <v>theater</v>
      </c>
      <c r="R2146" t="str">
        <f>RIGHT(N2146, LEN(N2146)-FIND("/",N2146))</f>
        <v>plays</v>
      </c>
      <c r="S2146" s="13">
        <f>(J2146/86400)+25569+(-6/24)</f>
        <v>42040.955000000002</v>
      </c>
      <c r="T2146" s="13">
        <f>(I2146/86400)+25569+(-6/24)</f>
        <v>42085.91333333333</v>
      </c>
    </row>
    <row r="2147" spans="1:20" ht="60" x14ac:dyDescent="0.2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6">
        <f>E2147/D2147*100</f>
        <v>2</v>
      </c>
      <c r="P2147" s="8">
        <f>E2147/L2147</f>
        <v>25</v>
      </c>
      <c r="Q2147" t="str">
        <f>LEFT(N2147,FIND("/",N2147)-1)</f>
        <v>theater</v>
      </c>
      <c r="R2147" t="str">
        <f>RIGHT(N2147, LEN(N2147)-FIND("/",N2147))</f>
        <v>plays</v>
      </c>
      <c r="S2147" s="13">
        <f>(J2147/86400)+25569+(-6/24)</f>
        <v>41857.964629629627</v>
      </c>
      <c r="T2147" s="13">
        <f>(I2147/86400)+25569+(-6/24)</f>
        <v>41887.964629629627</v>
      </c>
    </row>
    <row r="2148" spans="1:20" ht="60" x14ac:dyDescent="0.2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6">
        <f>E2148/D2148*100</f>
        <v>103.52</v>
      </c>
      <c r="P2148" s="8">
        <f>E2148/L2148</f>
        <v>99.538461538461533</v>
      </c>
      <c r="Q2148" t="str">
        <f>LEFT(N2148,FIND("/",N2148)-1)</f>
        <v>theater</v>
      </c>
      <c r="R2148" t="str">
        <f>RIGHT(N2148, LEN(N2148)-FIND("/",N2148))</f>
        <v>musical</v>
      </c>
      <c r="S2148" s="13">
        <f>(J2148/86400)+25569+(-6/24)</f>
        <v>42395.456435185188</v>
      </c>
      <c r="T2148" s="13">
        <f>(I2148/86400)+25569+(-6/24)</f>
        <v>42415.999305555553</v>
      </c>
    </row>
    <row r="2149" spans="1:20" ht="60" x14ac:dyDescent="0.2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6">
        <f>E2149/D2149*100</f>
        <v>103.34</v>
      </c>
      <c r="P2149" s="8">
        <f>E2149/L2149</f>
        <v>172.23333333333332</v>
      </c>
      <c r="Q2149" t="str">
        <f>LEFT(N2149,FIND("/",N2149)-1)</f>
        <v>theater</v>
      </c>
      <c r="R2149" t="str">
        <f>RIGHT(N2149, LEN(N2149)-FIND("/",N2149))</f>
        <v>musical</v>
      </c>
      <c r="S2149" s="13">
        <f>(J2149/86400)+25569+(-6/24)</f>
        <v>42128.574074074073</v>
      </c>
      <c r="T2149" s="13">
        <f>(I2149/86400)+25569+(-6/24)</f>
        <v>42157.75</v>
      </c>
    </row>
    <row r="2150" spans="1:20" ht="60" x14ac:dyDescent="0.2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6">
        <f>E2150/D2150*100</f>
        <v>101.0154</v>
      </c>
      <c r="P2150" s="8">
        <f>E2150/L2150</f>
        <v>55.502967032967035</v>
      </c>
      <c r="Q2150" t="str">
        <f>LEFT(N2150,FIND("/",N2150)-1)</f>
        <v>theater</v>
      </c>
      <c r="R2150" t="str">
        <f>RIGHT(N2150, LEN(N2150)-FIND("/",N2150))</f>
        <v>musical</v>
      </c>
      <c r="S2150" s="13">
        <f>(J2150/86400)+25569+(-6/24)</f>
        <v>41739.275300925925</v>
      </c>
      <c r="T2150" s="13">
        <f>(I2150/86400)+25569+(-6/24)</f>
        <v>41764.275300925925</v>
      </c>
    </row>
    <row r="2151" spans="1:20" ht="30" x14ac:dyDescent="0.2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6">
        <f>E2151/D2151*100</f>
        <v>100</v>
      </c>
      <c r="P2151" s="8">
        <f>E2151/L2151</f>
        <v>64.935064935064929</v>
      </c>
      <c r="Q2151" t="str">
        <f>LEFT(N2151,FIND("/",N2151)-1)</f>
        <v>theater</v>
      </c>
      <c r="R2151" t="str">
        <f>RIGHT(N2151, LEN(N2151)-FIND("/",N2151))</f>
        <v>musical</v>
      </c>
      <c r="S2151" s="13">
        <f>(J2151/86400)+25569+(-6/24)</f>
        <v>42065.500300925924</v>
      </c>
      <c r="T2151" s="13">
        <f>(I2151/86400)+25569+(-6/24)</f>
        <v>42095.458634259259</v>
      </c>
    </row>
    <row r="2152" spans="1:20" ht="45" x14ac:dyDescent="0.2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6">
        <f>E2152/D2152*100</f>
        <v>110.2</v>
      </c>
      <c r="P2152" s="8">
        <f>E2152/L2152</f>
        <v>166.96969696969697</v>
      </c>
      <c r="Q2152" t="str">
        <f>LEFT(N2152,FIND("/",N2152)-1)</f>
        <v>theater</v>
      </c>
      <c r="R2152" t="str">
        <f>RIGHT(N2152, LEN(N2152)-FIND("/",N2152))</f>
        <v>musical</v>
      </c>
      <c r="S2152" s="13">
        <f>(J2152/86400)+25569+(-6/24)</f>
        <v>42682.366967592592</v>
      </c>
      <c r="T2152" s="13">
        <f>(I2152/86400)+25569+(-6/24)</f>
        <v>42703</v>
      </c>
    </row>
    <row r="2153" spans="1:20" ht="30" x14ac:dyDescent="0.2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6">
        <f>E2153/D2153*100</f>
        <v>108.2</v>
      </c>
      <c r="P2153" s="8">
        <f>E2153/L2153</f>
        <v>94.912280701754383</v>
      </c>
      <c r="Q2153" t="str">
        <f>LEFT(N2153,FIND("/",N2153)-1)</f>
        <v>theater</v>
      </c>
      <c r="R2153" t="str">
        <f>RIGHT(N2153, LEN(N2153)-FIND("/",N2153))</f>
        <v>musical</v>
      </c>
      <c r="S2153" s="13">
        <f>(J2153/86400)+25569+(-6/24)</f>
        <v>42655.755173611113</v>
      </c>
      <c r="T2153" s="13">
        <f>(I2153/86400)+25569+(-6/24)</f>
        <v>42688.838888888888</v>
      </c>
    </row>
    <row r="2154" spans="1:20" ht="60" x14ac:dyDescent="0.2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6">
        <f>E2154/D2154*100</f>
        <v>1</v>
      </c>
      <c r="P2154" s="8">
        <f>E2154/L2154</f>
        <v>50</v>
      </c>
      <c r="Q2154" t="str">
        <f>LEFT(N2154,FIND("/",N2154)-1)</f>
        <v>theater</v>
      </c>
      <c r="R2154" t="str">
        <f>RIGHT(N2154, LEN(N2154)-FIND("/",N2154))</f>
        <v>musical</v>
      </c>
      <c r="S2154" s="13">
        <f>(J2154/86400)+25569+(-6/24)</f>
        <v>42132.33048611111</v>
      </c>
      <c r="T2154" s="13">
        <f>(I2154/86400)+25569+(-6/24)</f>
        <v>42162.33048611111</v>
      </c>
    </row>
    <row r="2155" spans="1:20" ht="45" x14ac:dyDescent="0.2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6">
        <f>E2155/D2155*100</f>
        <v>8.52</v>
      </c>
      <c r="P2155" s="8">
        <f>E2155/L2155</f>
        <v>47.333333333333336</v>
      </c>
      <c r="Q2155" t="str">
        <f>LEFT(N2155,FIND("/",N2155)-1)</f>
        <v>theater</v>
      </c>
      <c r="R2155" t="str">
        <f>RIGHT(N2155, LEN(N2155)-FIND("/",N2155))</f>
        <v>musical</v>
      </c>
      <c r="S2155" s="13">
        <f>(J2155/86400)+25569+(-6/24)</f>
        <v>41975.426111111112</v>
      </c>
      <c r="T2155" s="13">
        <f>(I2155/86400)+25569+(-6/24)</f>
        <v>42006.426111111112</v>
      </c>
    </row>
    <row r="2156" spans="1:20" ht="60" x14ac:dyDescent="0.2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6">
        <f>E2156/D2156*100</f>
        <v>110.02000000000001</v>
      </c>
      <c r="P2156" s="8">
        <f>E2156/L2156</f>
        <v>72.381578947368425</v>
      </c>
      <c r="Q2156" t="str">
        <f>LEFT(N2156,FIND("/",N2156)-1)</f>
        <v>theater</v>
      </c>
      <c r="R2156" t="str">
        <f>RIGHT(N2156, LEN(N2156)-FIND("/",N2156))</f>
        <v>plays</v>
      </c>
      <c r="S2156" s="13">
        <f>(J2156/86400)+25569+(-6/24)</f>
        <v>42329.588159722218</v>
      </c>
      <c r="T2156" s="13">
        <f>(I2156/86400)+25569+(-6/24)</f>
        <v>42388.707638888889</v>
      </c>
    </row>
    <row r="2157" spans="1:20" ht="60" x14ac:dyDescent="0.2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6">
        <f>E2157/D2157*100</f>
        <v>105.42</v>
      </c>
      <c r="P2157" s="8">
        <f>E2157/L2157</f>
        <v>107.57142857142857</v>
      </c>
      <c r="Q2157" t="str">
        <f>LEFT(N2157,FIND("/",N2157)-1)</f>
        <v>theater</v>
      </c>
      <c r="R2157" t="str">
        <f>RIGHT(N2157, LEN(N2157)-FIND("/",N2157))</f>
        <v>plays</v>
      </c>
      <c r="S2157" s="13">
        <f>(J2157/86400)+25569+(-6/24)</f>
        <v>42150.819606481484</v>
      </c>
      <c r="T2157" s="13">
        <f>(I2157/86400)+25569+(-6/24)</f>
        <v>42171.819606481484</v>
      </c>
    </row>
    <row r="2158" spans="1:20" ht="60" x14ac:dyDescent="0.2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6">
        <f>E2158/D2158*100</f>
        <v>100</v>
      </c>
      <c r="P2158" s="8">
        <f>E2158/L2158</f>
        <v>178.57142857142858</v>
      </c>
      <c r="Q2158" t="str">
        <f>LEFT(N2158,FIND("/",N2158)-1)</f>
        <v>theater</v>
      </c>
      <c r="R2158" t="str">
        <f>RIGHT(N2158, LEN(N2158)-FIND("/",N2158))</f>
        <v>plays</v>
      </c>
      <c r="S2158" s="13">
        <f>(J2158/86400)+25569+(-6/24)</f>
        <v>41944.277627314819</v>
      </c>
      <c r="T2158" s="13">
        <f>(I2158/86400)+25569+(-6/24)</f>
        <v>42004.319293981476</v>
      </c>
    </row>
    <row r="2159" spans="1:20" ht="60" x14ac:dyDescent="0.2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6">
        <f>E2159/D2159*100</f>
        <v>21.94</v>
      </c>
      <c r="P2159" s="8">
        <f>E2159/L2159</f>
        <v>47.695652173913047</v>
      </c>
      <c r="Q2159" t="str">
        <f>LEFT(N2159,FIND("/",N2159)-1)</f>
        <v>theater</v>
      </c>
      <c r="R2159" t="str">
        <f>RIGHT(N2159, LEN(N2159)-FIND("/",N2159))</f>
        <v>plays</v>
      </c>
      <c r="S2159" s="13">
        <f>(J2159/86400)+25569+(-6/24)</f>
        <v>41740.243657407409</v>
      </c>
      <c r="T2159" s="13">
        <f>(I2159/86400)+25569+(-6/24)</f>
        <v>41770.243657407409</v>
      </c>
    </row>
    <row r="2160" spans="1:20" ht="60" x14ac:dyDescent="0.2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6">
        <f>E2160/D2160*100</f>
        <v>21.3</v>
      </c>
      <c r="P2160" s="8">
        <f>E2160/L2160</f>
        <v>56.05263157894737</v>
      </c>
      <c r="Q2160" t="str">
        <f>LEFT(N2160,FIND("/",N2160)-1)</f>
        <v>theater</v>
      </c>
      <c r="R2160" t="str">
        <f>RIGHT(N2160, LEN(N2160)-FIND("/",N2160))</f>
        <v>plays</v>
      </c>
      <c r="S2160" s="13">
        <f>(J2160/86400)+25569+(-6/24)</f>
        <v>41765.822500000002</v>
      </c>
      <c r="T2160" s="13">
        <f>(I2160/86400)+25569+(-6/24)</f>
        <v>41790.822500000002</v>
      </c>
    </row>
    <row r="2161" spans="1:20" ht="60" x14ac:dyDescent="0.2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6">
        <f>E2161/D2161*100</f>
        <v>0.02</v>
      </c>
      <c r="P2161" s="8">
        <f>E2161/L2161</f>
        <v>1</v>
      </c>
      <c r="Q2161" t="str">
        <f>LEFT(N2161,FIND("/",N2161)-1)</f>
        <v>theater</v>
      </c>
      <c r="R2161" t="str">
        <f>RIGHT(N2161, LEN(N2161)-FIND("/",N2161))</f>
        <v>plays</v>
      </c>
      <c r="S2161" s="13">
        <f>(J2161/86400)+25569+(-6/24)</f>
        <v>42041.493090277778</v>
      </c>
      <c r="T2161" s="13">
        <f>(I2161/86400)+25569+(-6/24)</f>
        <v>42071.451423611114</v>
      </c>
    </row>
    <row r="2162" spans="1:20" ht="60" x14ac:dyDescent="0.2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6">
        <f>E2162/D2162*100</f>
        <v>5.2</v>
      </c>
      <c r="P2162" s="8">
        <f>E2162/L2162</f>
        <v>65</v>
      </c>
      <c r="Q2162" t="str">
        <f>LEFT(N2162,FIND("/",N2162)-1)</f>
        <v>theater</v>
      </c>
      <c r="R2162" t="str">
        <f>RIGHT(N2162, LEN(N2162)-FIND("/",N2162))</f>
        <v>plays</v>
      </c>
      <c r="S2162" s="13">
        <f>(J2162/86400)+25569+(-6/24)</f>
        <v>41829.48715277778</v>
      </c>
      <c r="T2162" s="13">
        <f>(I2162/86400)+25569+(-6/24)</f>
        <v>41852.466666666667</v>
      </c>
    </row>
    <row r="2163" spans="1:20" ht="60" x14ac:dyDescent="0.2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6">
        <f>E2163/D2163*100</f>
        <v>1.2</v>
      </c>
      <c r="P2163" s="8">
        <f>E2163/L2163</f>
        <v>20</v>
      </c>
      <c r="Q2163" t="str">
        <f>LEFT(N2163,FIND("/",N2163)-1)</f>
        <v>theater</v>
      </c>
      <c r="R2163" t="str">
        <f>RIGHT(N2163, LEN(N2163)-FIND("/",N2163))</f>
        <v>plays</v>
      </c>
      <c r="S2163" s="13">
        <f>(J2163/86400)+25569+(-6/24)</f>
        <v>42295.641828703709</v>
      </c>
      <c r="T2163" s="13">
        <f>(I2163/86400)+25569+(-6/24)</f>
        <v>42325.683495370366</v>
      </c>
    </row>
    <row r="2164" spans="1:20" ht="30" x14ac:dyDescent="0.2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6">
        <f>E2164/D2164*100</f>
        <v>0.2</v>
      </c>
      <c r="P2164" s="8">
        <f>E2164/L2164</f>
        <v>10</v>
      </c>
      <c r="Q2164" t="str">
        <f>LEFT(N2164,FIND("/",N2164)-1)</f>
        <v>theater</v>
      </c>
      <c r="R2164" t="str">
        <f>RIGHT(N2164, LEN(N2164)-FIND("/",N2164))</f>
        <v>musical</v>
      </c>
      <c r="S2164" s="13">
        <f>(J2164/86400)+25569+(-6/24)</f>
        <v>41865.409780092596</v>
      </c>
      <c r="T2164" s="13">
        <f>(I2164/86400)+25569+(-6/24)</f>
        <v>41890.409780092596</v>
      </c>
    </row>
    <row r="2165" spans="1:20" ht="45" x14ac:dyDescent="0.2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6">
        <f>E2165/D2165*100</f>
        <v>1.7999999999999998</v>
      </c>
      <c r="P2165" s="8">
        <f>E2165/L2165</f>
        <v>30</v>
      </c>
      <c r="Q2165" t="str">
        <f>LEFT(N2165,FIND("/",N2165)-1)</f>
        <v>theater</v>
      </c>
      <c r="R2165" t="str">
        <f>RIGHT(N2165, LEN(N2165)-FIND("/",N2165))</f>
        <v>plays</v>
      </c>
      <c r="S2165" s="13">
        <f>(J2165/86400)+25569+(-6/24)</f>
        <v>42358.434872685189</v>
      </c>
      <c r="T2165" s="13">
        <f>(I2165/86400)+25569+(-6/24)</f>
        <v>42386.75</v>
      </c>
    </row>
    <row r="2166" spans="1:20" ht="45" x14ac:dyDescent="0.2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6">
        <f>E2166/D2166*100</f>
        <v>0.3</v>
      </c>
      <c r="P2166" s="8">
        <f>E2166/L2166</f>
        <v>15</v>
      </c>
      <c r="Q2166" t="str">
        <f>LEFT(N2166,FIND("/",N2166)-1)</f>
        <v>theater</v>
      </c>
      <c r="R2166" t="str">
        <f>RIGHT(N2166, LEN(N2166)-FIND("/",N2166))</f>
        <v>plays</v>
      </c>
      <c r="S2166" s="13">
        <f>(J2166/86400)+25569+(-6/24)</f>
        <v>41969.835046296299</v>
      </c>
      <c r="T2166" s="13">
        <f>(I2166/86400)+25569+(-6/24)</f>
        <v>41999.835046296299</v>
      </c>
    </row>
    <row r="2167" spans="1:20" ht="60" x14ac:dyDescent="0.2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6">
        <f>E2167/D2167*100</f>
        <v>13.020000000000001</v>
      </c>
      <c r="P2167" s="8">
        <f>E2167/L2167</f>
        <v>93</v>
      </c>
      <c r="Q2167" t="str">
        <f>LEFT(N2167,FIND("/",N2167)-1)</f>
        <v>theater</v>
      </c>
      <c r="R2167" t="str">
        <f>RIGHT(N2167, LEN(N2167)-FIND("/",N2167))</f>
        <v>plays</v>
      </c>
      <c r="S2167" s="13">
        <f>(J2167/86400)+25569+(-6/24)</f>
        <v>42265.433182870373</v>
      </c>
      <c r="T2167" s="13">
        <f>(I2167/86400)+25569+(-6/24)</f>
        <v>42292.957638888889</v>
      </c>
    </row>
    <row r="2168" spans="1:20" ht="45" x14ac:dyDescent="0.2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6">
        <f>E2168/D2168*100</f>
        <v>11</v>
      </c>
      <c r="P2168" s="8">
        <f>E2168/L2168</f>
        <v>45.833333333333336</v>
      </c>
      <c r="Q2168" t="str">
        <f>LEFT(N2168,FIND("/",N2168)-1)</f>
        <v>theater</v>
      </c>
      <c r="R2168" t="str">
        <f>RIGHT(N2168, LEN(N2168)-FIND("/",N2168))</f>
        <v>plays</v>
      </c>
      <c r="S2168" s="13">
        <f>(J2168/86400)+25569+(-6/24)</f>
        <v>42233.421747685185</v>
      </c>
      <c r="T2168" s="13">
        <f>(I2168/86400)+25569+(-6/24)</f>
        <v>42278.291666666672</v>
      </c>
    </row>
    <row r="2169" spans="1:20" ht="60" x14ac:dyDescent="0.2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6">
        <f>E2169/D2169*100</f>
        <v>0.1</v>
      </c>
      <c r="P2169" s="8">
        <f>E2169/L2169</f>
        <v>5</v>
      </c>
      <c r="Q2169" t="str">
        <f>LEFT(N2169,FIND("/",N2169)-1)</f>
        <v>theater</v>
      </c>
      <c r="R2169" t="str">
        <f>RIGHT(N2169, LEN(N2169)-FIND("/",N2169))</f>
        <v>plays</v>
      </c>
      <c r="S2169" s="13">
        <f>(J2169/86400)+25569+(-6/24)</f>
        <v>41915.150219907409</v>
      </c>
      <c r="T2169" s="13">
        <f>(I2169/86400)+25569+(-6/24)</f>
        <v>41918.9375</v>
      </c>
    </row>
    <row r="2170" spans="1:20" ht="60" x14ac:dyDescent="0.2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6">
        <f>E2170/D2170*100</f>
        <v>0.22</v>
      </c>
      <c r="P2170" s="8">
        <f>E2170/L2170</f>
        <v>5.5</v>
      </c>
      <c r="Q2170" t="str">
        <f>LEFT(N2170,FIND("/",N2170)-1)</f>
        <v>theater</v>
      </c>
      <c r="R2170" t="str">
        <f>RIGHT(N2170, LEN(N2170)-FIND("/",N2170))</f>
        <v>plays</v>
      </c>
      <c r="S2170" s="13">
        <f>(J2170/86400)+25569+(-6/24)</f>
        <v>41961.242488425924</v>
      </c>
      <c r="T2170" s="13">
        <f>(I2170/86400)+25569+(-6/24)</f>
        <v>42006.242488425924</v>
      </c>
    </row>
    <row r="2171" spans="1:20" ht="45" x14ac:dyDescent="0.2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6">
        <f>E2171/D2171*100</f>
        <v>35.64</v>
      </c>
      <c r="P2171" s="8">
        <f>E2171/L2171</f>
        <v>137.07692307692307</v>
      </c>
      <c r="Q2171" t="str">
        <f>LEFT(N2171,FIND("/",N2171)-1)</f>
        <v>theater</v>
      </c>
      <c r="R2171" t="str">
        <f>RIGHT(N2171, LEN(N2171)-FIND("/",N2171))</f>
        <v>plays</v>
      </c>
      <c r="S2171" s="13">
        <f>(J2171/86400)+25569+(-6/24)</f>
        <v>42279.528564814813</v>
      </c>
      <c r="T2171" s="13">
        <f>(I2171/86400)+25569+(-6/24)</f>
        <v>42310.451388888891</v>
      </c>
    </row>
    <row r="2172" spans="1:20" ht="60" x14ac:dyDescent="0.2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6">
        <f>E2172/D2172*100</f>
        <v>0</v>
      </c>
      <c r="P2172" s="8" t="e">
        <f>E2172/L2172</f>
        <v>#DIV/0!</v>
      </c>
      <c r="Q2172" t="str">
        <f>LEFT(N2172,FIND("/",N2172)-1)</f>
        <v>theater</v>
      </c>
      <c r="R2172" t="str">
        <f>RIGHT(N2172, LEN(N2172)-FIND("/",N2172))</f>
        <v>plays</v>
      </c>
      <c r="S2172" s="13">
        <f>(J2172/86400)+25569+(-6/24)</f>
        <v>42213.412905092591</v>
      </c>
      <c r="T2172" s="13">
        <f>(I2172/86400)+25569+(-6/24)</f>
        <v>42243.412905092591</v>
      </c>
    </row>
    <row r="2173" spans="1:20" ht="60" x14ac:dyDescent="0.2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6">
        <f>E2173/D2173*100</f>
        <v>0.42</v>
      </c>
      <c r="P2173" s="8">
        <f>E2173/L2173</f>
        <v>10.5</v>
      </c>
      <c r="Q2173" t="str">
        <f>LEFT(N2173,FIND("/",N2173)-1)</f>
        <v>theater</v>
      </c>
      <c r="R2173" t="str">
        <f>RIGHT(N2173, LEN(N2173)-FIND("/",N2173))</f>
        <v>plays</v>
      </c>
      <c r="S2173" s="13">
        <f>(J2173/86400)+25569+(-6/24)</f>
        <v>41745.641319444447</v>
      </c>
      <c r="T2173" s="13">
        <f>(I2173/86400)+25569+(-6/24)</f>
        <v>41767.641319444447</v>
      </c>
    </row>
    <row r="2174" spans="1:20" ht="45" x14ac:dyDescent="0.2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6">
        <f>E2174/D2174*100</f>
        <v>10.54</v>
      </c>
      <c r="P2174" s="8">
        <f>E2174/L2174</f>
        <v>47.909090909090907</v>
      </c>
      <c r="Q2174" t="str">
        <f>LEFT(N2174,FIND("/",N2174)-1)</f>
        <v>theater</v>
      </c>
      <c r="R2174" t="str">
        <f>RIGHT(N2174, LEN(N2174)-FIND("/",N2174))</f>
        <v>plays</v>
      </c>
      <c r="S2174" s="13">
        <f>(J2174/86400)+25569+(-6/24)</f>
        <v>42452.565659722226</v>
      </c>
      <c r="T2174" s="13">
        <f>(I2174/86400)+25569+(-6/24)</f>
        <v>42512.565659722226</v>
      </c>
    </row>
    <row r="2175" spans="1:20" ht="60" x14ac:dyDescent="0.2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6">
        <f>E2175/D2175*100</f>
        <v>78.100000000000009</v>
      </c>
      <c r="P2175" s="8">
        <f>E2175/L2175</f>
        <v>105.54054054054055</v>
      </c>
      <c r="Q2175" t="str">
        <f>LEFT(N2175,FIND("/",N2175)-1)</f>
        <v>theater</v>
      </c>
      <c r="R2175" t="str">
        <f>RIGHT(N2175, LEN(N2175)-FIND("/",N2175))</f>
        <v>plays</v>
      </c>
      <c r="S2175" s="13">
        <f>(J2175/86400)+25569+(-6/24)</f>
        <v>42469.43414351852</v>
      </c>
      <c r="T2175" s="13">
        <f>(I2175/86400)+25569+(-6/24)</f>
        <v>42498.916666666672</v>
      </c>
    </row>
    <row r="2176" spans="1:20" ht="60" x14ac:dyDescent="0.2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6">
        <f>E2176/D2176*100</f>
        <v>9.76</v>
      </c>
      <c r="P2176" s="8">
        <f>E2176/L2176</f>
        <v>37.53846153846154</v>
      </c>
      <c r="Q2176" t="str">
        <f>LEFT(N2176,FIND("/",N2176)-1)</f>
        <v>theater</v>
      </c>
      <c r="R2176" t="str">
        <f>RIGHT(N2176, LEN(N2176)-FIND("/",N2176))</f>
        <v>plays</v>
      </c>
      <c r="S2176" s="13">
        <f>(J2176/86400)+25569+(-6/24)</f>
        <v>42467.298541666663</v>
      </c>
      <c r="T2176" s="13">
        <f>(I2176/86400)+25569+(-6/24)</f>
        <v>42496.294444444444</v>
      </c>
    </row>
    <row r="2177" spans="1:20" ht="60" x14ac:dyDescent="0.2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6">
        <f>E2177/D2177*100</f>
        <v>5</v>
      </c>
      <c r="P2177" s="8">
        <f>E2177/L2177</f>
        <v>62.5</v>
      </c>
      <c r="Q2177" t="str">
        <f>LEFT(N2177,FIND("/",N2177)-1)</f>
        <v>theater</v>
      </c>
      <c r="R2177" t="str">
        <f>RIGHT(N2177, LEN(N2177)-FIND("/",N2177))</f>
        <v>plays</v>
      </c>
      <c r="S2177" s="13">
        <f>(J2177/86400)+25569+(-6/24)</f>
        <v>42150.987685185188</v>
      </c>
      <c r="T2177" s="13">
        <f>(I2177/86400)+25569+(-6/24)</f>
        <v>42210.987685185188</v>
      </c>
    </row>
    <row r="2178" spans="1:20" ht="60" x14ac:dyDescent="0.2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6">
        <f>E2178/D2178*100</f>
        <v>0</v>
      </c>
      <c r="P2178" s="8" t="e">
        <f>E2178/L2178</f>
        <v>#DIV/0!</v>
      </c>
      <c r="Q2178" t="str">
        <f>LEFT(N2178,FIND("/",N2178)-1)</f>
        <v>theater</v>
      </c>
      <c r="R2178" t="str">
        <f>RIGHT(N2178, LEN(N2178)-FIND("/",N2178))</f>
        <v>plays</v>
      </c>
      <c r="S2178" s="13">
        <f>(J2178/86400)+25569+(-6/24)</f>
        <v>41941.335231481484</v>
      </c>
      <c r="T2178" s="13">
        <f>(I2178/86400)+25569+(-6/24)</f>
        <v>41991.376898148148</v>
      </c>
    </row>
    <row r="2179" spans="1:20" ht="45" x14ac:dyDescent="0.2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6">
        <f>E2179/D2179*100</f>
        <v>0.42</v>
      </c>
      <c r="P2179" s="8">
        <f>E2179/L2179</f>
        <v>10.5</v>
      </c>
      <c r="Q2179" t="str">
        <f>LEFT(N2179,FIND("/",N2179)-1)</f>
        <v>theater</v>
      </c>
      <c r="R2179" t="str">
        <f>RIGHT(N2179, LEN(N2179)-FIND("/",N2179))</f>
        <v>plays</v>
      </c>
      <c r="S2179" s="13">
        <f>(J2179/86400)+25569+(-6/24)</f>
        <v>42559.224004629628</v>
      </c>
      <c r="T2179" s="13">
        <f>(I2179/86400)+25569+(-6/24)</f>
        <v>42619.224004629628</v>
      </c>
    </row>
    <row r="2180" spans="1:20" ht="60" x14ac:dyDescent="0.2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6">
        <f>E2180/D2180*100</f>
        <v>0.02</v>
      </c>
      <c r="P2180" s="8">
        <f>E2180/L2180</f>
        <v>1</v>
      </c>
      <c r="Q2180" t="str">
        <f>LEFT(N2180,FIND("/",N2180)-1)</f>
        <v>theater</v>
      </c>
      <c r="R2180" t="str">
        <f>RIGHT(N2180, LEN(N2180)-FIND("/",N2180))</f>
        <v>plays</v>
      </c>
      <c r="S2180" s="13">
        <f>(J2180/86400)+25569+(-6/24)</f>
        <v>41841.951261574075</v>
      </c>
      <c r="T2180" s="13">
        <f>(I2180/86400)+25569+(-6/24)</f>
        <v>41871.951261574075</v>
      </c>
    </row>
    <row r="2181" spans="1:20" ht="45" x14ac:dyDescent="0.2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6">
        <f>E2181/D2181*100</f>
        <v>2.1999999999999997</v>
      </c>
      <c r="P2181" s="8">
        <f>E2181/L2181</f>
        <v>27.5</v>
      </c>
      <c r="Q2181" t="str">
        <f>LEFT(N2181,FIND("/",N2181)-1)</f>
        <v>theater</v>
      </c>
      <c r="R2181" t="str">
        <f>RIGHT(N2181, LEN(N2181)-FIND("/",N2181))</f>
        <v>plays</v>
      </c>
      <c r="S2181" s="13">
        <f>(J2181/86400)+25569+(-6/24)</f>
        <v>41990.772488425922</v>
      </c>
      <c r="T2181" s="13">
        <f>(I2181/86400)+25569+(-6/24)</f>
        <v>42014.791666666672</v>
      </c>
    </row>
    <row r="2182" spans="1:20" ht="60" x14ac:dyDescent="0.2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6">
        <f>E2182/D2182*100</f>
        <v>17.62</v>
      </c>
      <c r="P2182" s="8">
        <f>E2182/L2182</f>
        <v>41.952380952380949</v>
      </c>
      <c r="Q2182" t="str">
        <f>LEFT(N2182,FIND("/",N2182)-1)</f>
        <v>theater</v>
      </c>
      <c r="R2182" t="str">
        <f>RIGHT(N2182, LEN(N2182)-FIND("/",N2182))</f>
        <v>plays</v>
      </c>
      <c r="S2182" s="13">
        <f>(J2182/86400)+25569+(-6/24)</f>
        <v>41779.398506944446</v>
      </c>
      <c r="T2182" s="13">
        <f>(I2182/86400)+25569+(-6/24)</f>
        <v>41809.398506944446</v>
      </c>
    </row>
    <row r="2183" spans="1:20" ht="60" x14ac:dyDescent="0.2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6">
        <f>E2183/D2183*100</f>
        <v>60.9</v>
      </c>
      <c r="P2183" s="8">
        <f>E2183/L2183</f>
        <v>179.11764705882354</v>
      </c>
      <c r="Q2183" t="str">
        <f>LEFT(N2183,FIND("/",N2183)-1)</f>
        <v>theater</v>
      </c>
      <c r="R2183" t="str">
        <f>RIGHT(N2183, LEN(N2183)-FIND("/",N2183))</f>
        <v>plays</v>
      </c>
      <c r="S2183" s="13">
        <f>(J2183/86400)+25569+(-6/24)</f>
        <v>42234.867476851854</v>
      </c>
      <c r="T2183" s="13">
        <f>(I2183/86400)+25569+(-6/24)</f>
        <v>42274.867476851854</v>
      </c>
    </row>
    <row r="2184" spans="1:20" ht="60" x14ac:dyDescent="0.2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6">
        <f>E2184/D2184*100</f>
        <v>4.8</v>
      </c>
      <c r="P2184" s="8">
        <f>E2184/L2184</f>
        <v>30</v>
      </c>
      <c r="Q2184" t="str">
        <f>LEFT(N2184,FIND("/",N2184)-1)</f>
        <v>theater</v>
      </c>
      <c r="R2184" t="str">
        <f>RIGHT(N2184, LEN(N2184)-FIND("/",N2184))</f>
        <v>plays</v>
      </c>
      <c r="S2184" s="13">
        <f>(J2184/86400)+25569+(-6/24)</f>
        <v>42122.482499999998</v>
      </c>
      <c r="T2184" s="13">
        <f>(I2184/86400)+25569+(-6/24)</f>
        <v>42155.482638888891</v>
      </c>
    </row>
    <row r="2185" spans="1:20" ht="60" x14ac:dyDescent="0.2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6">
        <f>E2185/D2185*100</f>
        <v>70.599999999999994</v>
      </c>
      <c r="P2185" s="8">
        <f>E2185/L2185</f>
        <v>106.96969696969697</v>
      </c>
      <c r="Q2185" t="str">
        <f>LEFT(N2185,FIND("/",N2185)-1)</f>
        <v>theater</v>
      </c>
      <c r="R2185" t="str">
        <f>RIGHT(N2185, LEN(N2185)-FIND("/",N2185))</f>
        <v>plays</v>
      </c>
      <c r="S2185" s="13">
        <f>(J2185/86400)+25569+(-6/24)</f>
        <v>42052.799375000002</v>
      </c>
      <c r="T2185" s="13">
        <f>(I2185/86400)+25569+(-6/24)</f>
        <v>42095.791666666672</v>
      </c>
    </row>
    <row r="2186" spans="1:20" ht="60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E2186/D2186*100</f>
        <v>0.19801980198019803</v>
      </c>
      <c r="P2186" s="8">
        <f>E2186/L2186</f>
        <v>5</v>
      </c>
      <c r="Q2186" t="str">
        <f>LEFT(N2186,FIND("/",N2186)-1)</f>
        <v>music</v>
      </c>
      <c r="R2186" t="str">
        <f>RIGHT(N2186, LEN(N2186)-FIND("/",N2186))</f>
        <v>faith</v>
      </c>
      <c r="S2186" s="13">
        <f>(J2186/86400)+25569+(-6/24)</f>
        <v>41989.414409722223</v>
      </c>
      <c r="T2186" s="13">
        <f>(I2186/86400)+25569+(-6/24)</f>
        <v>42019.414409722223</v>
      </c>
    </row>
    <row r="2187" spans="1:20" ht="60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E2187/D2187*100</f>
        <v>4.2311459353574925</v>
      </c>
      <c r="P2187" s="8">
        <f>E2187/L2187</f>
        <v>54</v>
      </c>
      <c r="Q2187" t="str">
        <f>LEFT(N2187,FIND("/",N2187)-1)</f>
        <v>music</v>
      </c>
      <c r="R2187" t="str">
        <f>RIGHT(N2187, LEN(N2187)-FIND("/",N2187))</f>
        <v>faith</v>
      </c>
      <c r="S2187" s="13">
        <f>(J2187/86400)+25569+(-6/24)</f>
        <v>42806.613946759258</v>
      </c>
      <c r="T2187" s="13">
        <f>(I2187/86400)+25569+(-6/24)</f>
        <v>42836.613946759258</v>
      </c>
    </row>
    <row r="2188" spans="1:20" ht="60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E2188/D2188*100</f>
        <v>0</v>
      </c>
      <c r="P2188" s="8" t="e">
        <f>E2188/L2188</f>
        <v>#DIV/0!</v>
      </c>
      <c r="Q2188" t="str">
        <f>LEFT(N2188,FIND("/",N2188)-1)</f>
        <v>food</v>
      </c>
      <c r="R2188" t="str">
        <f>RIGHT(N2188, LEN(N2188)-FIND("/",N2188))</f>
        <v>food trucks</v>
      </c>
      <c r="S2188" s="13">
        <f>(J2188/86400)+25569+(-6/24)</f>
        <v>41830.473611111112</v>
      </c>
      <c r="T2188" s="13">
        <f>(I2188/86400)+25569+(-6/24)</f>
        <v>41860.473611111112</v>
      </c>
    </row>
    <row r="2189" spans="1:20" ht="60" x14ac:dyDescent="0.2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>E2189/D2189*100</f>
        <v>102.0952380952381</v>
      </c>
      <c r="P2189" s="8">
        <f>E2189/L2189</f>
        <v>83.75</v>
      </c>
      <c r="Q2189" t="str">
        <f>LEFT(N2189,FIND("/",N2189)-1)</f>
        <v>film &amp; video</v>
      </c>
      <c r="R2189" t="str">
        <f>RIGHT(N2189, LEN(N2189)-FIND("/",N2189))</f>
        <v>television</v>
      </c>
      <c r="S2189" s="13">
        <f>(J2189/86400)+25569+(-6/24)</f>
        <v>42286.410891203705</v>
      </c>
      <c r="T2189" s="13">
        <f>(I2189/86400)+25569+(-6/24)</f>
        <v>42316.452557870369</v>
      </c>
    </row>
    <row r="2190" spans="1:20" ht="60" x14ac:dyDescent="0.2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>E2190/D2190*100</f>
        <v>106.99047619047619</v>
      </c>
      <c r="P2190" s="8">
        <f>E2190/L2190</f>
        <v>70.212500000000006</v>
      </c>
      <c r="Q2190" t="str">
        <f>LEFT(N2190,FIND("/",N2190)-1)</f>
        <v>music</v>
      </c>
      <c r="R2190" t="str">
        <f>RIGHT(N2190, LEN(N2190)-FIND("/",N2190))</f>
        <v>indie rock</v>
      </c>
      <c r="S2190" s="13">
        <f>(J2190/86400)+25569+(-6/24)</f>
        <v>40911.559872685189</v>
      </c>
      <c r="T2190" s="13">
        <f>(I2190/86400)+25569+(-6/24)</f>
        <v>40932.559872685189</v>
      </c>
    </row>
    <row r="2191" spans="1:20" ht="60" x14ac:dyDescent="0.2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E2191/D2191*100</f>
        <v>123.07407407407408</v>
      </c>
      <c r="P2191" s="8">
        <f>E2191/L2191</f>
        <v>114.58620689655173</v>
      </c>
      <c r="Q2191" t="str">
        <f>LEFT(N2191,FIND("/",N2191)-1)</f>
        <v>film &amp; video</v>
      </c>
      <c r="R2191" t="str">
        <f>RIGHT(N2191, LEN(N2191)-FIND("/",N2191))</f>
        <v>documentary</v>
      </c>
      <c r="S2191" s="13">
        <f>(J2191/86400)+25569+(-6/24)</f>
        <v>42697.07136574074</v>
      </c>
      <c r="T2191" s="13">
        <f>(I2191/86400)+25569+(-6/24)</f>
        <v>42725.082638888889</v>
      </c>
    </row>
    <row r="2192" spans="1:20" x14ac:dyDescent="0.2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E2192/D2192*100</f>
        <v>108.49703703703703</v>
      </c>
      <c r="P2192" s="8">
        <f>E2192/L2192</f>
        <v>61.029583333333335</v>
      </c>
      <c r="Q2192" t="str">
        <f>LEFT(N2192,FIND("/",N2192)-1)</f>
        <v>music</v>
      </c>
      <c r="R2192" t="str">
        <f>RIGHT(N2192, LEN(N2192)-FIND("/",N2192))</f>
        <v>electronic music</v>
      </c>
      <c r="S2192" s="13">
        <f>(J2192/86400)+25569+(-6/24)</f>
        <v>42514.416956018518</v>
      </c>
      <c r="T2192" s="13">
        <f>(I2192/86400)+25569+(-6/24)</f>
        <v>42544.416956018518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E2193/D2193*100</f>
        <v>412.17692027666544</v>
      </c>
      <c r="P2193" s="8">
        <f>E2193/L2193</f>
        <v>44.056420233463037</v>
      </c>
      <c r="Q2193" t="str">
        <f>LEFT(N2193,FIND("/",N2193)-1)</f>
        <v>games</v>
      </c>
      <c r="R2193" t="str">
        <f>RIGHT(N2193, LEN(N2193)-FIND("/",N2193))</f>
        <v>tabletop games</v>
      </c>
      <c r="S2193" s="13">
        <f>(J2193/86400)+25569+(-6/24)</f>
        <v>42633.336122685185</v>
      </c>
      <c r="T2193" s="13">
        <f>(I2193/86400)+25569+(-6/24)</f>
        <v>42668.458333333328</v>
      </c>
    </row>
    <row r="2194" spans="1:20" ht="60" x14ac:dyDescent="0.2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>E2194/D2194*100</f>
        <v>0</v>
      </c>
      <c r="P2194" s="8" t="e">
        <f>E2194/L2194</f>
        <v>#DIV/0!</v>
      </c>
      <c r="Q2194" t="str">
        <f>LEFT(N2194,FIND("/",N2194)-1)</f>
        <v>film &amp; video</v>
      </c>
      <c r="R2194" t="str">
        <f>RIGHT(N2194, LEN(N2194)-FIND("/",N2194))</f>
        <v>science fiction</v>
      </c>
      <c r="S2194" s="13">
        <f>(J2194/86400)+25569+(-6/24)</f>
        <v>42558.814143518517</v>
      </c>
      <c r="T2194" s="13">
        <f>(I2194/86400)+25569+(-6/24)</f>
        <v>42615.996527777781</v>
      </c>
    </row>
    <row r="2195" spans="1:20" ht="60" x14ac:dyDescent="0.2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6">
        <f>E2195/D2195*100</f>
        <v>120.58763636363636</v>
      </c>
      <c r="P2195" s="8">
        <f>E2195/L2195</f>
        <v>83.953417721518989</v>
      </c>
      <c r="Q2195" t="str">
        <f>LEFT(N2195,FIND("/",N2195)-1)</f>
        <v>film &amp; video</v>
      </c>
      <c r="R2195" t="str">
        <f>RIGHT(N2195, LEN(N2195)-FIND("/",N2195))</f>
        <v>documentary</v>
      </c>
      <c r="S2195" s="13">
        <f>(J2195/86400)+25569+(-6/24)</f>
        <v>39949.913344907407</v>
      </c>
      <c r="T2195" s="13">
        <f>(I2195/86400)+25569+(-6/24)</f>
        <v>40035.55972222222</v>
      </c>
    </row>
    <row r="2196" spans="1:20" ht="60" x14ac:dyDescent="0.2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6">
        <f>E2196/D2196*100</f>
        <v>100</v>
      </c>
      <c r="P2196" s="8">
        <f>E2196/L2196</f>
        <v>305.55555555555554</v>
      </c>
      <c r="Q2196" t="str">
        <f>LEFT(N2196,FIND("/",N2196)-1)</f>
        <v>music</v>
      </c>
      <c r="R2196" t="str">
        <f>RIGHT(N2196, LEN(N2196)-FIND("/",N2196))</f>
        <v>rock</v>
      </c>
      <c r="S2196" s="13">
        <f>(J2196/86400)+25569+(-6/24)</f>
        <v>40729.855624999997</v>
      </c>
      <c r="T2196" s="13">
        <f>(I2196/86400)+25569+(-6/24)</f>
        <v>40746.915972222225</v>
      </c>
    </row>
    <row r="2197" spans="1:20" ht="45" x14ac:dyDescent="0.2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6">
        <f>E2197/D2197*100</f>
        <v>101.45454545454547</v>
      </c>
      <c r="P2197" s="8">
        <f>E2197/L2197</f>
        <v>113.87755102040816</v>
      </c>
      <c r="Q2197" t="str">
        <f>LEFT(N2197,FIND("/",N2197)-1)</f>
        <v>music</v>
      </c>
      <c r="R2197" t="str">
        <f>RIGHT(N2197, LEN(N2197)-FIND("/",N2197))</f>
        <v>rock</v>
      </c>
      <c r="S2197" s="13">
        <f>(J2197/86400)+25569+(-6/24)</f>
        <v>40972.788541666669</v>
      </c>
      <c r="T2197" s="13">
        <f>(I2197/86400)+25569+(-6/24)</f>
        <v>40993.746874999997</v>
      </c>
    </row>
    <row r="2198" spans="1:20" ht="60" x14ac:dyDescent="0.2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6">
        <f>E2198/D2198*100</f>
        <v>131.0181818181818</v>
      </c>
      <c r="P2198" s="8">
        <f>E2198/L2198</f>
        <v>96.08</v>
      </c>
      <c r="Q2198" t="str">
        <f>LEFT(N2198,FIND("/",N2198)-1)</f>
        <v>music</v>
      </c>
      <c r="R2198" t="str">
        <f>RIGHT(N2198, LEN(N2198)-FIND("/",N2198))</f>
        <v>rock</v>
      </c>
      <c r="S2198" s="13">
        <f>(J2198/86400)+25569+(-6/24)</f>
        <v>41422.572824074072</v>
      </c>
      <c r="T2198" s="13">
        <f>(I2198/86400)+25569+(-6/24)</f>
        <v>41455.915972222225</v>
      </c>
    </row>
    <row r="2199" spans="1:20" ht="45" x14ac:dyDescent="0.2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6">
        <f>E2199/D2199*100</f>
        <v>0</v>
      </c>
      <c r="P2199" s="8" t="e">
        <f>E2199/L2199</f>
        <v>#DIV/0!</v>
      </c>
      <c r="Q2199" t="str">
        <f>LEFT(N2199,FIND("/",N2199)-1)</f>
        <v>music</v>
      </c>
      <c r="R2199" t="str">
        <f>RIGHT(N2199, LEN(N2199)-FIND("/",N2199))</f>
        <v>jazz</v>
      </c>
      <c r="S2199" s="13">
        <f>(J2199/86400)+25569+(-6/24)</f>
        <v>41562.421550925923</v>
      </c>
      <c r="T2199" s="13">
        <f>(I2199/86400)+25569+(-6/24)</f>
        <v>41592.463217592594</v>
      </c>
    </row>
    <row r="2200" spans="1:20" ht="60" x14ac:dyDescent="0.2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6">
        <f>E2200/D2200*100</f>
        <v>294.72727272727275</v>
      </c>
      <c r="P2200" s="8">
        <f>E2200/L2200</f>
        <v>92.102272727272734</v>
      </c>
      <c r="Q2200" t="str">
        <f>LEFT(N2200,FIND("/",N2200)-1)</f>
        <v>music</v>
      </c>
      <c r="R2200" t="str">
        <f>RIGHT(N2200, LEN(N2200)-FIND("/",N2200))</f>
        <v>rock</v>
      </c>
      <c r="S2200" s="13">
        <f>(J2200/86400)+25569+(-6/24)</f>
        <v>40586.835532407407</v>
      </c>
      <c r="T2200" s="13">
        <f>(I2200/86400)+25569+(-6/24)</f>
        <v>40635.793865740743</v>
      </c>
    </row>
    <row r="2201" spans="1:20" ht="45" x14ac:dyDescent="0.2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6">
        <f>E2201/D2201*100</f>
        <v>0</v>
      </c>
      <c r="P2201" s="8" t="e">
        <f>E2201/L2201</f>
        <v>#DIV/0!</v>
      </c>
      <c r="Q2201" t="str">
        <f>LEFT(N2201,FIND("/",N2201)-1)</f>
        <v>music</v>
      </c>
      <c r="R2201" t="str">
        <f>RIGHT(N2201, LEN(N2201)-FIND("/",N2201))</f>
        <v>faith</v>
      </c>
      <c r="S2201" s="13">
        <f>(J2201/86400)+25569+(-6/24)</f>
        <v>42179.056388888886</v>
      </c>
      <c r="T2201" s="13">
        <f>(I2201/86400)+25569+(-6/24)</f>
        <v>42239.056388888886</v>
      </c>
    </row>
    <row r="2202" spans="1:20" ht="60" x14ac:dyDescent="0.2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6">
        <f>E2202/D2202*100</f>
        <v>10.181818181818182</v>
      </c>
      <c r="P2202" s="8">
        <f>E2202/L2202</f>
        <v>62.222222222222221</v>
      </c>
      <c r="Q2202" t="str">
        <f>LEFT(N2202,FIND("/",N2202)-1)</f>
        <v>music</v>
      </c>
      <c r="R2202" t="str">
        <f>RIGHT(N2202, LEN(N2202)-FIND("/",N2202))</f>
        <v>faith</v>
      </c>
      <c r="S2202" s="13">
        <f>(J2202/86400)+25569+(-6/24)</f>
        <v>41845.718159722222</v>
      </c>
      <c r="T2202" s="13">
        <f>(I2202/86400)+25569+(-6/24)</f>
        <v>41875.718159722222</v>
      </c>
    </row>
    <row r="2203" spans="1:20" ht="60" x14ac:dyDescent="0.2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6">
        <f>E2203/D2203*100</f>
        <v>118.45454545454545</v>
      </c>
      <c r="P2203" s="8">
        <f>E2203/L2203</f>
        <v>93.071428571428569</v>
      </c>
      <c r="Q2203" t="str">
        <f>LEFT(N2203,FIND("/",N2203)-1)</f>
        <v>photography</v>
      </c>
      <c r="R2203" t="str">
        <f>RIGHT(N2203, LEN(N2203)-FIND("/",N2203))</f>
        <v>photobooks</v>
      </c>
      <c r="S2203" s="13">
        <f>(J2203/86400)+25569+(-6/24)</f>
        <v>42026.355057870373</v>
      </c>
      <c r="T2203" s="13">
        <f>(I2203/86400)+25569+(-6/24)</f>
        <v>42071.313391203701</v>
      </c>
    </row>
    <row r="2204" spans="1:20" ht="45" x14ac:dyDescent="0.2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6">
        <f>E2204/D2204*100</f>
        <v>102.82909090909091</v>
      </c>
      <c r="P2204" s="8">
        <f>E2204/L2204</f>
        <v>47.13</v>
      </c>
      <c r="Q2204" t="str">
        <f>LEFT(N2204,FIND("/",N2204)-1)</f>
        <v>photography</v>
      </c>
      <c r="R2204" t="str">
        <f>RIGHT(N2204, LEN(N2204)-FIND("/",N2204))</f>
        <v>photobooks</v>
      </c>
      <c r="S2204" s="13">
        <f>(J2204/86400)+25569+(-6/24)</f>
        <v>42570.917465277773</v>
      </c>
      <c r="T2204" s="13">
        <f>(I2204/86400)+25569+(-6/24)</f>
        <v>42610.917465277773</v>
      </c>
    </row>
    <row r="2205" spans="1:20" ht="45" x14ac:dyDescent="0.2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6">
        <f>E2205/D2205*100</f>
        <v>15.6</v>
      </c>
      <c r="P2205" s="8">
        <f>E2205/L2205</f>
        <v>45.157894736842103</v>
      </c>
      <c r="Q2205" t="str">
        <f>LEFT(N2205,FIND("/",N2205)-1)</f>
        <v>photography</v>
      </c>
      <c r="R2205" t="str">
        <f>RIGHT(N2205, LEN(N2205)-FIND("/",N2205))</f>
        <v>photobooks</v>
      </c>
      <c r="S2205" s="13">
        <f>(J2205/86400)+25569+(-6/24)</f>
        <v>41766.468009259261</v>
      </c>
      <c r="T2205" s="13">
        <f>(I2205/86400)+25569+(-6/24)</f>
        <v>41826.468009259261</v>
      </c>
    </row>
    <row r="2206" spans="1:20" ht="60" x14ac:dyDescent="0.2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6">
        <f>E2206/D2206*100</f>
        <v>25.763636363636365</v>
      </c>
      <c r="P2206" s="8">
        <f>E2206/L2206</f>
        <v>59.041666666666664</v>
      </c>
      <c r="Q2206" t="str">
        <f>LEFT(N2206,FIND("/",N2206)-1)</f>
        <v>photography</v>
      </c>
      <c r="R2206" t="str">
        <f>RIGHT(N2206, LEN(N2206)-FIND("/",N2206))</f>
        <v>photobooks</v>
      </c>
      <c r="S2206" s="13">
        <f>(J2206/86400)+25569+(-6/24)</f>
        <v>42597.367418981477</v>
      </c>
      <c r="T2206" s="13">
        <f>(I2206/86400)+25569+(-6/24)</f>
        <v>42628.367418981477</v>
      </c>
    </row>
    <row r="2207" spans="1:20" ht="45" x14ac:dyDescent="0.2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6">
        <f>E2207/D2207*100</f>
        <v>1.3818181818181818</v>
      </c>
      <c r="P2207" s="8">
        <f>E2207/L2207</f>
        <v>19</v>
      </c>
      <c r="Q2207" t="str">
        <f>LEFT(N2207,FIND("/",N2207)-1)</f>
        <v>photography</v>
      </c>
      <c r="R2207" t="str">
        <f>RIGHT(N2207, LEN(N2207)-FIND("/",N2207))</f>
        <v>photobooks</v>
      </c>
      <c r="S2207" s="13">
        <f>(J2207/86400)+25569+(-6/24)</f>
        <v>41913.69840277778</v>
      </c>
      <c r="T2207" s="13">
        <f>(I2207/86400)+25569+(-6/24)</f>
        <v>41943.69840277778</v>
      </c>
    </row>
    <row r="2208" spans="1:20" ht="30" x14ac:dyDescent="0.2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6">
        <f>E2208/D2208*100</f>
        <v>42.472727272727276</v>
      </c>
      <c r="P2208" s="8">
        <f>E2208/L2208</f>
        <v>83.428571428571431</v>
      </c>
      <c r="Q2208" t="str">
        <f>LEFT(N2208,FIND("/",N2208)-1)</f>
        <v>photography</v>
      </c>
      <c r="R2208" t="str">
        <f>RIGHT(N2208, LEN(N2208)-FIND("/",N2208))</f>
        <v>people</v>
      </c>
      <c r="S2208" s="13">
        <f>(J2208/86400)+25569+(-6/24)</f>
        <v>42034.389768518522</v>
      </c>
      <c r="T2208" s="13">
        <f>(I2208/86400)+25569+(-6/24)</f>
        <v>42064.389768518522</v>
      </c>
    </row>
    <row r="2209" spans="1:20" ht="30" x14ac:dyDescent="0.2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6">
        <f>E2209/D2209*100</f>
        <v>102.63636363636364</v>
      </c>
      <c r="P2209" s="8">
        <f>E2209/L2209</f>
        <v>68.01204819277109</v>
      </c>
      <c r="Q2209" t="str">
        <f>LEFT(N2209,FIND("/",N2209)-1)</f>
        <v>music</v>
      </c>
      <c r="R2209" t="str">
        <f>RIGHT(N2209, LEN(N2209)-FIND("/",N2209))</f>
        <v>rock</v>
      </c>
      <c r="S2209" s="13">
        <f>(J2209/86400)+25569+(-6/24)</f>
        <v>42515.46775462963</v>
      </c>
      <c r="T2209" s="13">
        <f>(I2209/86400)+25569+(-6/24)</f>
        <v>42545.915972222225</v>
      </c>
    </row>
    <row r="2210" spans="1:20" ht="60" x14ac:dyDescent="0.2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6">
        <f>E2210/D2210*100</f>
        <v>0</v>
      </c>
      <c r="P2210" s="8" t="e">
        <f>E2210/L2210</f>
        <v>#DIV/0!</v>
      </c>
      <c r="Q2210" t="str">
        <f>LEFT(N2210,FIND("/",N2210)-1)</f>
        <v>technology</v>
      </c>
      <c r="R2210" t="str">
        <f>RIGHT(N2210, LEN(N2210)-FIND("/",N2210))</f>
        <v>web</v>
      </c>
      <c r="S2210" s="13">
        <f>(J2210/86400)+25569+(-6/24)</f>
        <v>41897.452199074076</v>
      </c>
      <c r="T2210" s="13">
        <f>(I2210/86400)+25569+(-6/24)</f>
        <v>41917.958333333336</v>
      </c>
    </row>
    <row r="2211" spans="1:20" ht="60" x14ac:dyDescent="0.2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6">
        <f>E2211/D2211*100</f>
        <v>3.2727272727272729</v>
      </c>
      <c r="P2211" s="8">
        <f>E2211/L2211</f>
        <v>30</v>
      </c>
      <c r="Q2211" t="str">
        <f>LEFT(N2211,FIND("/",N2211)-1)</f>
        <v>technology</v>
      </c>
      <c r="R2211" t="str">
        <f>RIGHT(N2211, LEN(N2211)-FIND("/",N2211))</f>
        <v>web</v>
      </c>
      <c r="S2211" s="13">
        <f>(J2211/86400)+25569+(-6/24)</f>
        <v>42087.819108796291</v>
      </c>
      <c r="T2211" s="13">
        <f>(I2211/86400)+25569+(-6/24)</f>
        <v>42117.819108796291</v>
      </c>
    </row>
    <row r="2212" spans="1:20" ht="60" x14ac:dyDescent="0.2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6">
        <f>E2212/D2212*100</f>
        <v>119.85454545454546</v>
      </c>
      <c r="P2212" s="8">
        <f>E2212/L2212</f>
        <v>49.194029850746269</v>
      </c>
      <c r="Q2212" t="str">
        <f>LEFT(N2212,FIND("/",N2212)-1)</f>
        <v>music</v>
      </c>
      <c r="R2212" t="str">
        <f>RIGHT(N2212, LEN(N2212)-FIND("/",N2212))</f>
        <v>classical music</v>
      </c>
      <c r="S2212" s="13">
        <f>(J2212/86400)+25569+(-6/24)</f>
        <v>40973.523182870369</v>
      </c>
      <c r="T2212" s="13">
        <f>(I2212/86400)+25569+(-6/24)</f>
        <v>41003.481516203705</v>
      </c>
    </row>
    <row r="2213" spans="1:20" ht="60" x14ac:dyDescent="0.2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6">
        <f>E2213/D2213*100</f>
        <v>131.38181818181818</v>
      </c>
      <c r="P2213" s="8">
        <f>E2213/L2213</f>
        <v>50.531468531468533</v>
      </c>
      <c r="Q2213" t="str">
        <f>LEFT(N2213,FIND("/",N2213)-1)</f>
        <v>theater</v>
      </c>
      <c r="R2213" t="str">
        <f>RIGHT(N2213, LEN(N2213)-FIND("/",N2213))</f>
        <v>spaces</v>
      </c>
      <c r="S2213" s="13">
        <f>(J2213/86400)+25569+(-6/24)</f>
        <v>41431.812037037038</v>
      </c>
      <c r="T2213" s="13">
        <f>(I2213/86400)+25569+(-6/24)</f>
        <v>41468.5</v>
      </c>
    </row>
    <row r="2214" spans="1:20" ht="60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>E2214/D2214*100</f>
        <v>25.545454545454543</v>
      </c>
      <c r="P2214" s="8">
        <f>E2214/L2214</f>
        <v>93.666666666666671</v>
      </c>
      <c r="Q2214" t="str">
        <f>LEFT(N2214,FIND("/",N2214)-1)</f>
        <v>publishing</v>
      </c>
      <c r="R2214" t="str">
        <f>RIGHT(N2214, LEN(N2214)-FIND("/",N2214))</f>
        <v>children's books</v>
      </c>
      <c r="S2214" s="13">
        <f>(J2214/86400)+25569+(-6/24)</f>
        <v>41846.728078703702</v>
      </c>
      <c r="T2214" s="13">
        <f>(I2214/86400)+25569+(-6/24)</f>
        <v>41876.728078703702</v>
      </c>
    </row>
    <row r="2215" spans="1:20" ht="60" x14ac:dyDescent="0.2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6">
        <f>E2215/D2215*100</f>
        <v>0</v>
      </c>
      <c r="P2215" s="8" t="e">
        <f>E2215/L2215</f>
        <v>#DIV/0!</v>
      </c>
      <c r="Q2215" t="str">
        <f>LEFT(N2215,FIND("/",N2215)-1)</f>
        <v>theater</v>
      </c>
      <c r="R2215" t="str">
        <f>RIGHT(N2215, LEN(N2215)-FIND("/",N2215))</f>
        <v>plays</v>
      </c>
      <c r="S2215" s="13">
        <f>(J2215/86400)+25569+(-6/24)</f>
        <v>41916.347638888888</v>
      </c>
      <c r="T2215" s="13">
        <f>(I2215/86400)+25569+(-6/24)</f>
        <v>41976.389305555553</v>
      </c>
    </row>
    <row r="2216" spans="1:20" ht="45" x14ac:dyDescent="0.2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6">
        <f>E2216/D2216*100</f>
        <v>9.0909090909090917</v>
      </c>
      <c r="P2216" s="8">
        <f>E2216/L2216</f>
        <v>29.411764705882351</v>
      </c>
      <c r="Q2216" t="str">
        <f>LEFT(N2216,FIND("/",N2216)-1)</f>
        <v>theater</v>
      </c>
      <c r="R2216" t="str">
        <f>RIGHT(N2216, LEN(N2216)-FIND("/",N2216))</f>
        <v>plays</v>
      </c>
      <c r="S2216" s="13">
        <f>(J2216/86400)+25569+(-6/24)</f>
        <v>41869.464166666665</v>
      </c>
      <c r="T2216" s="13">
        <f>(I2216/86400)+25569+(-6/24)</f>
        <v>41876.625</v>
      </c>
    </row>
    <row r="2217" spans="1:20" ht="60" x14ac:dyDescent="0.2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6">
        <f>E2217/D2217*100</f>
        <v>61.909090909090914</v>
      </c>
      <c r="P2217" s="8">
        <f>E2217/L2217</f>
        <v>486.42857142857144</v>
      </c>
      <c r="Q2217" t="str">
        <f>LEFT(N2217,FIND("/",N2217)-1)</f>
        <v>theater</v>
      </c>
      <c r="R2217" t="str">
        <f>RIGHT(N2217, LEN(N2217)-FIND("/",N2217))</f>
        <v>plays</v>
      </c>
      <c r="S2217" s="13">
        <f>(J2217/86400)+25569+(-6/24)</f>
        <v>41829.984166666669</v>
      </c>
      <c r="T2217" s="13">
        <f>(I2217/86400)+25569+(-6/24)</f>
        <v>41859.984166666669</v>
      </c>
    </row>
    <row r="2218" spans="1:20" ht="60" x14ac:dyDescent="0.2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6">
        <f>E2218/D2218*100</f>
        <v>101.81818181818181</v>
      </c>
      <c r="P2218" s="8">
        <f>E2218/L2218</f>
        <v>62.921348314606739</v>
      </c>
      <c r="Q2218" t="str">
        <f>LEFT(N2218,FIND("/",N2218)-1)</f>
        <v>theater</v>
      </c>
      <c r="R2218" t="str">
        <f>RIGHT(N2218, LEN(N2218)-FIND("/",N2218))</f>
        <v>plays</v>
      </c>
      <c r="S2218" s="13">
        <f>(J2218/86400)+25569+(-6/24)</f>
        <v>41026.703055555554</v>
      </c>
      <c r="T2218" s="13">
        <f>(I2218/86400)+25569+(-6/24)</f>
        <v>41061.703055555554</v>
      </c>
    </row>
    <row r="2219" spans="1:20" ht="60" x14ac:dyDescent="0.2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6">
        <f>E2219/D2219*100</f>
        <v>46.36363636363636</v>
      </c>
      <c r="P2219" s="8">
        <f>E2219/L2219</f>
        <v>70.833333333333329</v>
      </c>
      <c r="Q2219" t="str">
        <f>LEFT(N2219,FIND("/",N2219)-1)</f>
        <v>theater</v>
      </c>
      <c r="R2219" t="str">
        <f>RIGHT(N2219, LEN(N2219)-FIND("/",N2219))</f>
        <v>musical</v>
      </c>
      <c r="S2219" s="13">
        <f>(J2219/86400)+25569+(-6/24)</f>
        <v>42057.027858796297</v>
      </c>
      <c r="T2219" s="13">
        <f>(I2219/86400)+25569+(-6/24)</f>
        <v>42116.986192129625</v>
      </c>
    </row>
    <row r="2220" spans="1:20" ht="60" x14ac:dyDescent="0.2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6">
        <f>E2220/D2220*100</f>
        <v>104.92727272727274</v>
      </c>
      <c r="P2220" s="8">
        <f>E2220/L2220</f>
        <v>65.579545454545453</v>
      </c>
      <c r="Q2220" t="str">
        <f>LEFT(N2220,FIND("/",N2220)-1)</f>
        <v>theater</v>
      </c>
      <c r="R2220" t="str">
        <f>RIGHT(N2220, LEN(N2220)-FIND("/",N2220))</f>
        <v>plays</v>
      </c>
      <c r="S2220" s="13">
        <f>(J2220/86400)+25569+(-6/24)</f>
        <v>42145.496689814812</v>
      </c>
      <c r="T2220" s="13">
        <f>(I2220/86400)+25569+(-6/24)</f>
        <v>42175.496689814812</v>
      </c>
    </row>
    <row r="2221" spans="1:20" ht="45" x14ac:dyDescent="0.2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6">
        <f>E2221/D2221*100</f>
        <v>100.07272727272726</v>
      </c>
      <c r="P2221" s="8">
        <f>E2221/L2221</f>
        <v>125.09090909090909</v>
      </c>
      <c r="Q2221" t="str">
        <f>LEFT(N2221,FIND("/",N2221)-1)</f>
        <v>theater</v>
      </c>
      <c r="R2221" t="str">
        <f>RIGHT(N2221, LEN(N2221)-FIND("/",N2221))</f>
        <v>plays</v>
      </c>
      <c r="S2221" s="13">
        <f>(J2221/86400)+25569+(-6/24)</f>
        <v>42193.521481481483</v>
      </c>
      <c r="T2221" s="13">
        <f>(I2221/86400)+25569+(-6/24)</f>
        <v>42212.707638888889</v>
      </c>
    </row>
    <row r="2222" spans="1:20" ht="60" x14ac:dyDescent="0.2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6">
        <f>E2222/D2222*100</f>
        <v>100.2909090909091</v>
      </c>
      <c r="P2222" s="8">
        <f>E2222/L2222</f>
        <v>69.822784810126578</v>
      </c>
      <c r="Q2222" t="str">
        <f>LEFT(N2222,FIND("/",N2222)-1)</f>
        <v>theater</v>
      </c>
      <c r="R2222" t="str">
        <f>RIGHT(N2222, LEN(N2222)-FIND("/",N2222))</f>
        <v>plays</v>
      </c>
      <c r="S2222" s="13">
        <f>(J2222/86400)+25569+(-6/24)</f>
        <v>42466.308796296296</v>
      </c>
      <c r="T2222" s="13">
        <f>(I2222/86400)+25569+(-6/24)</f>
        <v>42489.915972222225</v>
      </c>
    </row>
    <row r="2223" spans="1:20" ht="60" x14ac:dyDescent="0.2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6">
        <f>E2223/D2223*100</f>
        <v>102.23636363636363</v>
      </c>
      <c r="P2223" s="8">
        <f>E2223/L2223</f>
        <v>66.152941176470591</v>
      </c>
      <c r="Q2223" t="str">
        <f>LEFT(N2223,FIND("/",N2223)-1)</f>
        <v>theater</v>
      </c>
      <c r="R2223" t="str">
        <f>RIGHT(N2223, LEN(N2223)-FIND("/",N2223))</f>
        <v>plays</v>
      </c>
      <c r="S2223" s="13">
        <f>(J2223/86400)+25569+(-6/24)</f>
        <v>41829.349791666667</v>
      </c>
      <c r="T2223" s="13">
        <f>(I2223/86400)+25569+(-6/24)</f>
        <v>41889.349791666667</v>
      </c>
    </row>
    <row r="2224" spans="1:20" ht="60" x14ac:dyDescent="0.2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>E2224/D2224*100</f>
        <v>106.27272727272728</v>
      </c>
      <c r="P2224" s="8">
        <f>E2224/L2224</f>
        <v>56.20192307692308</v>
      </c>
      <c r="Q2224" t="str">
        <f>LEFT(N2224,FIND("/",N2224)-1)</f>
        <v>theater</v>
      </c>
      <c r="R2224" t="str">
        <f>RIGHT(N2224, LEN(N2224)-FIND("/",N2224))</f>
        <v>plays</v>
      </c>
      <c r="S2224" s="13">
        <f>(J2224/86400)+25569+(-6/24)</f>
        <v>42195.778703703705</v>
      </c>
      <c r="T2224" s="13">
        <f>(I2224/86400)+25569+(-6/24)</f>
        <v>42227.75</v>
      </c>
    </row>
    <row r="2225" spans="1:20" ht="60" x14ac:dyDescent="0.2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6">
        <f>E2225/D2225*100</f>
        <v>11.272727272727273</v>
      </c>
      <c r="P2225" s="8">
        <f>E2225/L2225</f>
        <v>51.666666666666664</v>
      </c>
      <c r="Q2225" t="str">
        <f>LEFT(N2225,FIND("/",N2225)-1)</f>
        <v>theater</v>
      </c>
      <c r="R2225" t="str">
        <f>RIGHT(N2225, LEN(N2225)-FIND("/",N2225))</f>
        <v>plays</v>
      </c>
      <c r="S2225" s="13">
        <f>(J2225/86400)+25569+(-6/24)</f>
        <v>41983.502847222218</v>
      </c>
      <c r="T2225" s="13">
        <f>(I2225/86400)+25569+(-6/24)</f>
        <v>42013.890972222223</v>
      </c>
    </row>
    <row r="2226" spans="1:20" ht="60" x14ac:dyDescent="0.2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6">
        <f>E2226/D2226*100</f>
        <v>0</v>
      </c>
      <c r="P2226" s="8" t="e">
        <f>E2226/L2226</f>
        <v>#DIV/0!</v>
      </c>
      <c r="Q2226" t="str">
        <f>LEFT(N2226,FIND("/",N2226)-1)</f>
        <v>theater</v>
      </c>
      <c r="R2226" t="str">
        <f>RIGHT(N2226, LEN(N2226)-FIND("/",N2226))</f>
        <v>musical</v>
      </c>
      <c r="S2226" s="13">
        <f>(J2226/86400)+25569+(-6/24)</f>
        <v>42255.446006944447</v>
      </c>
      <c r="T2226" s="13">
        <f>(I2226/86400)+25569+(-6/24)</f>
        <v>42285.446006944447</v>
      </c>
    </row>
    <row r="2227" spans="1:20" ht="75" x14ac:dyDescent="0.2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6">
        <f>E2227/D2227*100</f>
        <v>0.90909090909090906</v>
      </c>
      <c r="P2227" s="8">
        <f>E2227/L2227</f>
        <v>25</v>
      </c>
      <c r="Q2227" t="str">
        <f>LEFT(N2227,FIND("/",N2227)-1)</f>
        <v>theater</v>
      </c>
      <c r="R2227" t="str">
        <f>RIGHT(N2227, LEN(N2227)-FIND("/",N2227))</f>
        <v>plays</v>
      </c>
      <c r="S2227" s="13">
        <f>(J2227/86400)+25569+(-6/24)</f>
        <v>41940.337233796294</v>
      </c>
      <c r="T2227" s="13">
        <f>(I2227/86400)+25569+(-6/24)</f>
        <v>41967.791666666672</v>
      </c>
    </row>
    <row r="2228" spans="1:20" ht="60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>E2228/D2228*100</f>
        <v>0</v>
      </c>
      <c r="P2228" s="8" t="e">
        <f>E2228/L2228</f>
        <v>#DIV/0!</v>
      </c>
      <c r="Q2228" t="str">
        <f>LEFT(N2228,FIND("/",N2228)-1)</f>
        <v>theater</v>
      </c>
      <c r="R2228" t="str">
        <f>RIGHT(N2228, LEN(N2228)-FIND("/",N2228))</f>
        <v>plays</v>
      </c>
      <c r="S2228" s="13">
        <f>(J2228/86400)+25569+(-6/24)</f>
        <v>42457.682025462964</v>
      </c>
      <c r="T2228" s="13">
        <f>(I2228/86400)+25569+(-6/24)</f>
        <v>42484.763888888891</v>
      </c>
    </row>
    <row r="2229" spans="1:20" ht="60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E2229/D2229*100</f>
        <v>108.74800874800874</v>
      </c>
      <c r="P2229" s="8">
        <f>E2229/L2229</f>
        <v>40.547315436241611</v>
      </c>
      <c r="Q2229" t="str">
        <f>LEFT(N2229,FIND("/",N2229)-1)</f>
        <v>music</v>
      </c>
      <c r="R2229" t="str">
        <f>RIGHT(N2229, LEN(N2229)-FIND("/",N2229))</f>
        <v>rock</v>
      </c>
      <c r="S2229" s="13">
        <f>(J2229/86400)+25569+(-6/24)</f>
        <v>40832.950474537036</v>
      </c>
      <c r="T2229" s="13">
        <f>(I2229/86400)+25569+(-6/24)</f>
        <v>40892.992141203707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E2230/D2230*100</f>
        <v>8.2142857142857135</v>
      </c>
      <c r="P2230" s="8">
        <f>E2230/L2230</f>
        <v>38.333333333333336</v>
      </c>
      <c r="Q2230" t="str">
        <f>LEFT(N2230,FIND("/",N2230)-1)</f>
        <v>theater</v>
      </c>
      <c r="R2230" t="str">
        <f>RIGHT(N2230, LEN(N2230)-FIND("/",N2230))</f>
        <v>plays</v>
      </c>
      <c r="S2230" s="13">
        <f>(J2230/86400)+25569+(-6/24)</f>
        <v>41904.400578703702</v>
      </c>
      <c r="T2230" s="13">
        <f>(I2230/86400)+25569+(-6/24)</f>
        <v>41934.400578703702</v>
      </c>
    </row>
    <row r="2231" spans="1:20" ht="60" x14ac:dyDescent="0.2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>E2231/D2231*100</f>
        <v>15.103448275862069</v>
      </c>
      <c r="P2231" s="8">
        <f>E2231/L2231</f>
        <v>97.333333333333329</v>
      </c>
      <c r="Q2231" t="str">
        <f>LEFT(N2231,FIND("/",N2231)-1)</f>
        <v>technology</v>
      </c>
      <c r="R2231" t="str">
        <f>RIGHT(N2231, LEN(N2231)-FIND("/",N2231))</f>
        <v>wearables</v>
      </c>
      <c r="S2231" s="13">
        <f>(J2231/86400)+25569+(-6/24)</f>
        <v>41816.562094907407</v>
      </c>
      <c r="T2231" s="13">
        <f>(I2231/86400)+25569+(-6/24)</f>
        <v>41831.416666666664</v>
      </c>
    </row>
    <row r="2232" spans="1:20" ht="60" x14ac:dyDescent="0.2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6">
        <f>E2232/D2232*100</f>
        <v>114.27586206896552</v>
      </c>
      <c r="P2232" s="8">
        <f>E2232/L2232</f>
        <v>105.2063492063492</v>
      </c>
      <c r="Q2232" t="str">
        <f>LEFT(N2232,FIND("/",N2232)-1)</f>
        <v>theater</v>
      </c>
      <c r="R2232" t="str">
        <f>RIGHT(N2232, LEN(N2232)-FIND("/",N2232))</f>
        <v>plays</v>
      </c>
      <c r="S2232" s="13">
        <f>(J2232/86400)+25569+(-6/24)</f>
        <v>42430.852534722224</v>
      </c>
      <c r="T2232" s="13">
        <f>(I2232/86400)+25569+(-6/24)</f>
        <v>42460.81086805556</v>
      </c>
    </row>
    <row r="2233" spans="1:20" ht="60" x14ac:dyDescent="0.2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6">
        <f>E2233/D2233*100</f>
        <v>106.12068965517241</v>
      </c>
      <c r="P2233" s="8">
        <f>E2233/L2233</f>
        <v>136.77777777777777</v>
      </c>
      <c r="Q2233" t="str">
        <f>LEFT(N2233,FIND("/",N2233)-1)</f>
        <v>theater</v>
      </c>
      <c r="R2233" t="str">
        <f>RIGHT(N2233, LEN(N2233)-FIND("/",N2233))</f>
        <v>plays</v>
      </c>
      <c r="S2233" s="13">
        <f>(J2233/86400)+25569+(-6/24)</f>
        <v>41926.692685185189</v>
      </c>
      <c r="T2233" s="13">
        <f>(I2233/86400)+25569+(-6/24)</f>
        <v>41956.734351851846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E2234/D2234*100</f>
        <v>42.360992301112063</v>
      </c>
      <c r="P2234" s="8">
        <f>E2234/L2234</f>
        <v>79.870967741935488</v>
      </c>
      <c r="Q2234" t="str">
        <f>LEFT(N2234,FIND("/",N2234)-1)</f>
        <v>theater</v>
      </c>
      <c r="R2234" t="str">
        <f>RIGHT(N2234, LEN(N2234)-FIND("/",N2234))</f>
        <v>spaces</v>
      </c>
      <c r="S2234" s="13">
        <f>(J2234/86400)+25569+(-6/24)</f>
        <v>41876.468935185185</v>
      </c>
      <c r="T2234" s="13">
        <f>(I2234/86400)+25569+(-6/24)</f>
        <v>41930.958333333336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E2235/D2235*100</f>
        <v>105.91914022517912</v>
      </c>
      <c r="P2235" s="8">
        <f>E2235/L2235</f>
        <v>59.701730769230764</v>
      </c>
      <c r="Q2235" t="str">
        <f>LEFT(N2235,FIND("/",N2235)-1)</f>
        <v>theater</v>
      </c>
      <c r="R2235" t="str">
        <f>RIGHT(N2235, LEN(N2235)-FIND("/",N2235))</f>
        <v>plays</v>
      </c>
      <c r="S2235" s="13">
        <f>(J2235/86400)+25569+(-6/24)</f>
        <v>42277.839039351849</v>
      </c>
      <c r="T2235" s="13">
        <f>(I2235/86400)+25569+(-6/24)</f>
        <v>42302.749305555553</v>
      </c>
    </row>
    <row r="2236" spans="1:20" ht="60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E2236/D2236*100</f>
        <v>101.8723404255319</v>
      </c>
      <c r="P2236" s="8">
        <f>E2236/L2236</f>
        <v>230.19230769230768</v>
      </c>
      <c r="Q2236" t="str">
        <f>LEFT(N2236,FIND("/",N2236)-1)</f>
        <v>publishing</v>
      </c>
      <c r="R2236" t="str">
        <f>RIGHT(N2236, LEN(N2236)-FIND("/",N2236))</f>
        <v>nonfiction</v>
      </c>
      <c r="S2236" s="13">
        <f>(J2236/86400)+25569+(-6/24)</f>
        <v>41963.256168981483</v>
      </c>
      <c r="T2236" s="13">
        <f>(I2236/86400)+25569+(-6/24)</f>
        <v>41991.256168981483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E2237/D2237*100</f>
        <v>0</v>
      </c>
      <c r="P2237" s="8" t="e">
        <f>E2237/L2237</f>
        <v>#DIV/0!</v>
      </c>
      <c r="Q2237" t="str">
        <f>LEFT(N2237,FIND("/",N2237)-1)</f>
        <v>publishing</v>
      </c>
      <c r="R2237" t="str">
        <f>RIGHT(N2237, LEN(N2237)-FIND("/",N2237))</f>
        <v>children's books</v>
      </c>
      <c r="S2237" s="13">
        <f>(J2237/86400)+25569+(-6/24)</f>
        <v>42632.078784722224</v>
      </c>
      <c r="T2237" s="13">
        <f>(I2237/86400)+25569+(-6/24)</f>
        <v>42662.078784722224</v>
      </c>
    </row>
    <row r="2238" spans="1:20" ht="30" x14ac:dyDescent="0.2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6">
        <f>E2238/D2238*100</f>
        <v>100.93333333333334</v>
      </c>
      <c r="P2238" s="8">
        <f>E2238/L2238</f>
        <v>147.70731707317074</v>
      </c>
      <c r="Q2238" t="str">
        <f>LEFT(N2238,FIND("/",N2238)-1)</f>
        <v>film &amp; video</v>
      </c>
      <c r="R2238" t="str">
        <f>RIGHT(N2238, LEN(N2238)-FIND("/",N2238))</f>
        <v>television</v>
      </c>
      <c r="S2238" s="13">
        <f>(J2238/86400)+25569+(-6/24)</f>
        <v>41807.77648148148</v>
      </c>
      <c r="T2238" s="13">
        <f>(I2238/86400)+25569+(-6/24)</f>
        <v>41833.332638888889</v>
      </c>
    </row>
    <row r="2239" spans="1:20" ht="30" x14ac:dyDescent="0.2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6">
        <f>E2239/D2239*100</f>
        <v>142.15</v>
      </c>
      <c r="P2239" s="8">
        <f>E2239/L2239</f>
        <v>193.84090909090909</v>
      </c>
      <c r="Q2239" t="str">
        <f>LEFT(N2239,FIND("/",N2239)-1)</f>
        <v>film &amp; video</v>
      </c>
      <c r="R2239" t="str">
        <f>RIGHT(N2239, LEN(N2239)-FIND("/",N2239))</f>
        <v>television</v>
      </c>
      <c r="S2239" s="13">
        <f>(J2239/86400)+25569+(-6/24)</f>
        <v>42068.057002314818</v>
      </c>
      <c r="T2239" s="13">
        <f>(I2239/86400)+25569+(-6/24)</f>
        <v>42098.015335648146</v>
      </c>
    </row>
    <row r="2240" spans="1:20" ht="75" x14ac:dyDescent="0.2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6">
        <f>E2240/D2240*100</f>
        <v>106.46666666666667</v>
      </c>
      <c r="P2240" s="8">
        <f>E2240/L2240</f>
        <v>375.76470588235293</v>
      </c>
      <c r="Q2240" t="str">
        <f>LEFT(N2240,FIND("/",N2240)-1)</f>
        <v>film &amp; video</v>
      </c>
      <c r="R2240" t="str">
        <f>RIGHT(N2240, LEN(N2240)-FIND("/",N2240))</f>
        <v>shorts</v>
      </c>
      <c r="S2240" s="13">
        <f>(J2240/86400)+25569+(-6/24)</f>
        <v>42291.306076388893</v>
      </c>
      <c r="T2240" s="13">
        <f>(I2240/86400)+25569+(-6/24)</f>
        <v>42365.34774305555</v>
      </c>
    </row>
    <row r="2241" spans="1:20" ht="45" x14ac:dyDescent="0.2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6">
        <f>E2241/D2241*100</f>
        <v>115.06666666666668</v>
      </c>
      <c r="P2241" s="8">
        <f>E2241/L2241</f>
        <v>123.28571428571429</v>
      </c>
      <c r="Q2241" t="str">
        <f>LEFT(N2241,FIND("/",N2241)-1)</f>
        <v>film &amp; video</v>
      </c>
      <c r="R2241" t="str">
        <f>RIGHT(N2241, LEN(N2241)-FIND("/",N2241))</f>
        <v>shorts</v>
      </c>
      <c r="S2241" s="13">
        <f>(J2241/86400)+25569+(-6/24)</f>
        <v>41402.502222222218</v>
      </c>
      <c r="T2241" s="13">
        <f>(I2241/86400)+25569+(-6/24)</f>
        <v>41427.502222222218</v>
      </c>
    </row>
    <row r="2242" spans="1:20" ht="60" x14ac:dyDescent="0.2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6">
        <f>E2242/D2242*100</f>
        <v>127.75000000000001</v>
      </c>
      <c r="P2242" s="8">
        <f>E2242/L2242</f>
        <v>117.92307692307692</v>
      </c>
      <c r="Q2242" t="str">
        <f>LEFT(N2242,FIND("/",N2242)-1)</f>
        <v>film &amp; video</v>
      </c>
      <c r="R2242" t="str">
        <f>RIGHT(N2242, LEN(N2242)-FIND("/",N2242))</f>
        <v>shorts</v>
      </c>
      <c r="S2242" s="13">
        <f>(J2242/86400)+25569+(-6/24)</f>
        <v>40504.881168981483</v>
      </c>
      <c r="T2242" s="13">
        <f>(I2242/86400)+25569+(-6/24)</f>
        <v>40534.881168981483</v>
      </c>
    </row>
    <row r="2243" spans="1:20" ht="60" x14ac:dyDescent="0.2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6">
        <f>E2243/D2243*100</f>
        <v>0</v>
      </c>
      <c r="P2243" s="8" t="e">
        <f>E2243/L2243</f>
        <v>#DIV/0!</v>
      </c>
      <c r="Q2243" t="str">
        <f>LEFT(N2243,FIND("/",N2243)-1)</f>
        <v>film &amp; video</v>
      </c>
      <c r="R2243" t="str">
        <f>RIGHT(N2243, LEN(N2243)-FIND("/",N2243))</f>
        <v>drama</v>
      </c>
      <c r="S2243" s="13">
        <f>(J2243/86400)+25569+(-6/24)</f>
        <v>42072.508981481486</v>
      </c>
      <c r="T2243" s="13">
        <f>(I2243/86400)+25569+(-6/24)</f>
        <v>42132.508981481486</v>
      </c>
    </row>
    <row r="2244" spans="1:20" ht="45" x14ac:dyDescent="0.2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6">
        <f>E2244/D2244*100</f>
        <v>26.192500000000003</v>
      </c>
      <c r="P2244" s="8">
        <f>E2244/L2244</f>
        <v>87.308333333333337</v>
      </c>
      <c r="Q2244" t="str">
        <f>LEFT(N2244,FIND("/",N2244)-1)</f>
        <v>film &amp; video</v>
      </c>
      <c r="R2244" t="str">
        <f>RIGHT(N2244, LEN(N2244)-FIND("/",N2244))</f>
        <v>drama</v>
      </c>
      <c r="S2244" s="13">
        <f>(J2244/86400)+25569+(-6/24)</f>
        <v>41866.833368055552</v>
      </c>
      <c r="T2244" s="13">
        <f>(I2244/86400)+25569+(-6/24)</f>
        <v>41896.833368055552</v>
      </c>
    </row>
    <row r="2245" spans="1:20" x14ac:dyDescent="0.2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6">
        <f>E2245/D2245*100</f>
        <v>0</v>
      </c>
      <c r="P2245" s="8" t="e">
        <f>E2245/L2245</f>
        <v>#DIV/0!</v>
      </c>
      <c r="Q2245" t="str">
        <f>LEFT(N2245,FIND("/",N2245)-1)</f>
        <v>film &amp; video</v>
      </c>
      <c r="R2245" t="str">
        <f>RIGHT(N2245, LEN(N2245)-FIND("/",N2245))</f>
        <v>drama</v>
      </c>
      <c r="S2245" s="13">
        <f>(J2245/86400)+25569+(-6/24)</f>
        <v>42255.677824074075</v>
      </c>
      <c r="T2245" s="13">
        <f>(I2245/86400)+25569+(-6/24)</f>
        <v>42285.624305555553</v>
      </c>
    </row>
    <row r="2246" spans="1:20" ht="45" x14ac:dyDescent="0.2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6">
        <f>E2246/D2246*100</f>
        <v>108.08333333333333</v>
      </c>
      <c r="P2246" s="8">
        <f>E2246/L2246</f>
        <v>72.865168539325836</v>
      </c>
      <c r="Q2246" t="str">
        <f>LEFT(N2246,FIND("/",N2246)-1)</f>
        <v>film &amp; video</v>
      </c>
      <c r="R2246" t="str">
        <f>RIGHT(N2246, LEN(N2246)-FIND("/",N2246))</f>
        <v>documentary</v>
      </c>
      <c r="S2246" s="13">
        <f>(J2246/86400)+25569+(-6/24)</f>
        <v>42093.510046296295</v>
      </c>
      <c r="T2246" s="13">
        <f>(I2246/86400)+25569+(-6/24)</f>
        <v>42123.510046296295</v>
      </c>
    </row>
    <row r="2247" spans="1:20" ht="60" x14ac:dyDescent="0.2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>E2247/D2247*100</f>
        <v>130.65</v>
      </c>
      <c r="P2247" s="8">
        <f>E2247/L2247</f>
        <v>45.051724137931032</v>
      </c>
      <c r="Q2247" t="str">
        <f>LEFT(N2247,FIND("/",N2247)-1)</f>
        <v>film &amp; video</v>
      </c>
      <c r="R2247" t="str">
        <f>RIGHT(N2247, LEN(N2247)-FIND("/",N2247))</f>
        <v>documentary</v>
      </c>
      <c r="S2247" s="13">
        <f>(J2247/86400)+25569+(-6/24)</f>
        <v>40757.639247685183</v>
      </c>
      <c r="T2247" s="13">
        <f>(I2247/86400)+25569+(-6/24)</f>
        <v>40802.639247685183</v>
      </c>
    </row>
    <row r="2248" spans="1:20" ht="45" x14ac:dyDescent="0.2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6">
        <f>E2248/D2248*100</f>
        <v>101.43766666666667</v>
      </c>
      <c r="P2248" s="8">
        <f>E2248/L2248</f>
        <v>160.16473684210527</v>
      </c>
      <c r="Q2248" t="str">
        <f>LEFT(N2248,FIND("/",N2248)-1)</f>
        <v>film &amp; video</v>
      </c>
      <c r="R2248" t="str">
        <f>RIGHT(N2248, LEN(N2248)-FIND("/",N2248))</f>
        <v>documentary</v>
      </c>
      <c r="S2248" s="13">
        <f>(J2248/86400)+25569+(-6/24)</f>
        <v>41543.485995370371</v>
      </c>
      <c r="T2248" s="13">
        <f>(I2248/86400)+25569+(-6/24)</f>
        <v>41583.527662037035</v>
      </c>
    </row>
    <row r="2249" spans="1:20" ht="60" x14ac:dyDescent="0.2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6">
        <f>E2249/D2249*100</f>
        <v>9.5</v>
      </c>
      <c r="P2249" s="8">
        <f>E2249/L2249</f>
        <v>71.25</v>
      </c>
      <c r="Q2249" t="str">
        <f>LEFT(N2249,FIND("/",N2249)-1)</f>
        <v>film &amp; video</v>
      </c>
      <c r="R2249" t="str">
        <f>RIGHT(N2249, LEN(N2249)-FIND("/",N2249))</f>
        <v>animation</v>
      </c>
      <c r="S2249" s="13">
        <f>(J2249/86400)+25569+(-6/24)</f>
        <v>42238.476631944446</v>
      </c>
      <c r="T2249" s="13">
        <f>(I2249/86400)+25569+(-6/24)</f>
        <v>42298.476631944446</v>
      </c>
    </row>
    <row r="2250" spans="1:20" ht="30" x14ac:dyDescent="0.2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6">
        <f>E2250/D2250*100</f>
        <v>0</v>
      </c>
      <c r="P2250" s="8" t="e">
        <f>E2250/L2250</f>
        <v>#DIV/0!</v>
      </c>
      <c r="Q2250" t="str">
        <f>LEFT(N2250,FIND("/",N2250)-1)</f>
        <v>film &amp; video</v>
      </c>
      <c r="R2250" t="str">
        <f>RIGHT(N2250, LEN(N2250)-FIND("/",N2250))</f>
        <v>animation</v>
      </c>
      <c r="S2250" s="13">
        <f>(J2250/86400)+25569+(-6/24)</f>
        <v>41827.739861111113</v>
      </c>
      <c r="T2250" s="13">
        <f>(I2250/86400)+25569+(-6/24)</f>
        <v>41887.739861111113</v>
      </c>
    </row>
    <row r="2251" spans="1:20" ht="60" x14ac:dyDescent="0.2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6">
        <f>E2251/D2251*100</f>
        <v>5.6833333333333336</v>
      </c>
      <c r="P2251" s="8">
        <f>E2251/L2251</f>
        <v>37.888888888888886</v>
      </c>
      <c r="Q2251" t="str">
        <f>LEFT(N2251,FIND("/",N2251)-1)</f>
        <v>technology</v>
      </c>
      <c r="R2251" t="str">
        <f>RIGHT(N2251, LEN(N2251)-FIND("/",N2251))</f>
        <v>web</v>
      </c>
      <c r="S2251" s="13">
        <f>(J2251/86400)+25569+(-6/24)</f>
        <v>42532.524745370371</v>
      </c>
      <c r="T2251" s="13">
        <f>(I2251/86400)+25569+(-6/24)</f>
        <v>42552.524745370371</v>
      </c>
    </row>
    <row r="2252" spans="1:20" ht="60" x14ac:dyDescent="0.2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6">
        <f>E2252/D2252*100</f>
        <v>14.85</v>
      </c>
      <c r="P2252" s="8">
        <f>E2252/L2252</f>
        <v>34.269230769230766</v>
      </c>
      <c r="Q2252" t="str">
        <f>LEFT(N2252,FIND("/",N2252)-1)</f>
        <v>technology</v>
      </c>
      <c r="R2252" t="str">
        <f>RIGHT(N2252, LEN(N2252)-FIND("/",N2252))</f>
        <v>wearables</v>
      </c>
      <c r="S2252" s="13">
        <f>(J2252/86400)+25569+(-6/24)</f>
        <v>41975.680601851855</v>
      </c>
      <c r="T2252" s="13">
        <f>(I2252/86400)+25569+(-6/24)</f>
        <v>42005.040972222225</v>
      </c>
    </row>
    <row r="2253" spans="1:20" ht="60" x14ac:dyDescent="0.2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6">
        <f>E2253/D2253*100</f>
        <v>158.33333333333331</v>
      </c>
      <c r="P2253" s="8">
        <f>E2253/L2253</f>
        <v>68.345323741007192</v>
      </c>
      <c r="Q2253" t="str">
        <f>LEFT(N2253,FIND("/",N2253)-1)</f>
        <v>publishing</v>
      </c>
      <c r="R2253" t="str">
        <f>RIGHT(N2253, LEN(N2253)-FIND("/",N2253))</f>
        <v>nonfiction</v>
      </c>
      <c r="S2253" s="13">
        <f>(J2253/86400)+25569+(-6/24)</f>
        <v>41829.252650462964</v>
      </c>
      <c r="T2253" s="13">
        <f>(I2253/86400)+25569+(-6/24)</f>
        <v>41862.252650462964</v>
      </c>
    </row>
    <row r="2254" spans="1:20" ht="60" x14ac:dyDescent="0.2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6">
        <f>E2254/D2254*100</f>
        <v>101.33333333333334</v>
      </c>
      <c r="P2254" s="8">
        <f>E2254/L2254</f>
        <v>81.066666666666663</v>
      </c>
      <c r="Q2254" t="str">
        <f>LEFT(N2254,FIND("/",N2254)-1)</f>
        <v>music</v>
      </c>
      <c r="R2254" t="str">
        <f>RIGHT(N2254, LEN(N2254)-FIND("/",N2254))</f>
        <v>rock</v>
      </c>
      <c r="S2254" s="13">
        <f>(J2254/86400)+25569+(-6/24)</f>
        <v>41122.772268518514</v>
      </c>
      <c r="T2254" s="13">
        <f>(I2254/86400)+25569+(-6/24)</f>
        <v>41168.920138888891</v>
      </c>
    </row>
    <row r="2255" spans="1:20" x14ac:dyDescent="0.2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6">
        <f>E2255/D2255*100</f>
        <v>101.66666666666666</v>
      </c>
      <c r="P2255" s="8">
        <f>E2255/L2255</f>
        <v>148.78048780487805</v>
      </c>
      <c r="Q2255" t="str">
        <f>LEFT(N2255,FIND("/",N2255)-1)</f>
        <v>music</v>
      </c>
      <c r="R2255" t="str">
        <f>RIGHT(N2255, LEN(N2255)-FIND("/",N2255))</f>
        <v>rock</v>
      </c>
      <c r="S2255" s="13">
        <f>(J2255/86400)+25569+(-6/24)</f>
        <v>41718.628182870372</v>
      </c>
      <c r="T2255" s="13">
        <f>(I2255/86400)+25569+(-6/24)</f>
        <v>41748.628182870372</v>
      </c>
    </row>
    <row r="2256" spans="1:20" ht="60" x14ac:dyDescent="0.2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6">
        <f>E2256/D2256*100</f>
        <v>5.416666666666667</v>
      </c>
      <c r="P2256" s="8">
        <f>E2256/L2256</f>
        <v>27.083333333333332</v>
      </c>
      <c r="Q2256" t="str">
        <f>LEFT(N2256,FIND("/",N2256)-1)</f>
        <v>music</v>
      </c>
      <c r="R2256" t="str">
        <f>RIGHT(N2256, LEN(N2256)-FIND("/",N2256))</f>
        <v>jazz</v>
      </c>
      <c r="S2256" s="13">
        <f>(J2256/86400)+25569+(-6/24)</f>
        <v>41577.311284722222</v>
      </c>
      <c r="T2256" s="13">
        <f>(I2256/86400)+25569+(-6/24)</f>
        <v>41607.352951388893</v>
      </c>
    </row>
    <row r="2257" spans="1:20" ht="60" x14ac:dyDescent="0.2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6">
        <f>E2257/D2257*100</f>
        <v>40.75</v>
      </c>
      <c r="P2257" s="8">
        <f>E2257/L2257</f>
        <v>143.8235294117647</v>
      </c>
      <c r="Q2257" t="str">
        <f>LEFT(N2257,FIND("/",N2257)-1)</f>
        <v>music</v>
      </c>
      <c r="R2257" t="str">
        <f>RIGHT(N2257, LEN(N2257)-FIND("/",N2257))</f>
        <v>indie rock</v>
      </c>
      <c r="S2257" s="13">
        <f>(J2257/86400)+25569+(-6/24)</f>
        <v>40303.95003472222</v>
      </c>
      <c r="T2257" s="13">
        <f>(I2257/86400)+25569+(-6/24)</f>
        <v>40390.916666666664</v>
      </c>
    </row>
    <row r="2258" spans="1:20" ht="45" x14ac:dyDescent="0.2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6">
        <f>E2258/D2258*100</f>
        <v>2.666666666666667</v>
      </c>
      <c r="P2258" s="8">
        <f>E2258/L2258</f>
        <v>32</v>
      </c>
      <c r="Q2258" t="str">
        <f>LEFT(N2258,FIND("/",N2258)-1)</f>
        <v>music</v>
      </c>
      <c r="R2258" t="str">
        <f>RIGHT(N2258, LEN(N2258)-FIND("/",N2258))</f>
        <v>jazz</v>
      </c>
      <c r="S2258" s="13">
        <f>(J2258/86400)+25569+(-6/24)</f>
        <v>41575.630914351852</v>
      </c>
      <c r="T2258" s="13">
        <f>(I2258/86400)+25569+(-6/24)</f>
        <v>41605.672581018516</v>
      </c>
    </row>
    <row r="2259" spans="1:20" ht="60" x14ac:dyDescent="0.2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6">
        <f>E2259/D2259*100</f>
        <v>0.16666666666666669</v>
      </c>
      <c r="P2259" s="8">
        <f>E2259/L2259</f>
        <v>3.3333333333333335</v>
      </c>
      <c r="Q2259" t="str">
        <f>LEFT(N2259,FIND("/",N2259)-1)</f>
        <v>games</v>
      </c>
      <c r="R2259" t="str">
        <f>RIGHT(N2259, LEN(N2259)-FIND("/",N2259))</f>
        <v>video games</v>
      </c>
      <c r="S2259" s="13">
        <f>(J2259/86400)+25569+(-6/24)</f>
        <v>41526.095914351856</v>
      </c>
      <c r="T2259" s="13">
        <f>(I2259/86400)+25569+(-6/24)</f>
        <v>41556.095914351856</v>
      </c>
    </row>
    <row r="2260" spans="1:20" ht="45" x14ac:dyDescent="0.2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6">
        <f>E2260/D2260*100</f>
        <v>8.8333333333333339</v>
      </c>
      <c r="P2260" s="8">
        <f>E2260/L2260</f>
        <v>44.166666666666664</v>
      </c>
      <c r="Q2260" t="str">
        <f>LEFT(N2260,FIND("/",N2260)-1)</f>
        <v>food</v>
      </c>
      <c r="R2260" t="str">
        <f>RIGHT(N2260, LEN(N2260)-FIND("/",N2260))</f>
        <v>food trucks</v>
      </c>
      <c r="S2260" s="13">
        <f>(J2260/86400)+25569+(-6/24)</f>
        <v>41723.7033912037</v>
      </c>
      <c r="T2260" s="13">
        <f>(I2260/86400)+25569+(-6/24)</f>
        <v>41761.7033912037</v>
      </c>
    </row>
    <row r="2261" spans="1:20" ht="60" x14ac:dyDescent="0.2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6">
        <f>E2261/D2261*100</f>
        <v>0</v>
      </c>
      <c r="P2261" s="8" t="e">
        <f>E2261/L2261</f>
        <v>#DIV/0!</v>
      </c>
      <c r="Q2261" t="str">
        <f>LEFT(N2261,FIND("/",N2261)-1)</f>
        <v>food</v>
      </c>
      <c r="R2261" t="str">
        <f>RIGHT(N2261, LEN(N2261)-FIND("/",N2261))</f>
        <v>food trucks</v>
      </c>
      <c r="S2261" s="13">
        <f>(J2261/86400)+25569+(-6/24)</f>
        <v>41897.410833333335</v>
      </c>
      <c r="T2261" s="13">
        <f>(I2261/86400)+25569+(-6/24)</f>
        <v>41927.410833333335</v>
      </c>
    </row>
    <row r="2262" spans="1:20" ht="60" x14ac:dyDescent="0.2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6">
        <f>E2262/D2262*100</f>
        <v>102.43783333333334</v>
      </c>
      <c r="P2262" s="8">
        <f>E2262/L2262</f>
        <v>55.371801801801809</v>
      </c>
      <c r="Q2262" t="str">
        <f>LEFT(N2262,FIND("/",N2262)-1)</f>
        <v>photography</v>
      </c>
      <c r="R2262" t="str">
        <f>RIGHT(N2262, LEN(N2262)-FIND("/",N2262))</f>
        <v>photobooks</v>
      </c>
      <c r="S2262" s="13">
        <f>(J2262/86400)+25569+(-6/24)</f>
        <v>42536.35701388889</v>
      </c>
      <c r="T2262" s="13">
        <f>(I2262/86400)+25569+(-6/24)</f>
        <v>42566.35701388889</v>
      </c>
    </row>
    <row r="2263" spans="1:20" ht="60" x14ac:dyDescent="0.2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>E2263/D2263*100</f>
        <v>106</v>
      </c>
      <c r="P2263" s="8">
        <f>E2263/L2263</f>
        <v>138.2608695652174</v>
      </c>
      <c r="Q2263" t="str">
        <f>LEFT(N2263,FIND("/",N2263)-1)</f>
        <v>photography</v>
      </c>
      <c r="R2263" t="str">
        <f>RIGHT(N2263, LEN(N2263)-FIND("/",N2263))</f>
        <v>photobooks</v>
      </c>
      <c r="S2263" s="13">
        <f>(J2263/86400)+25569+(-6/24)</f>
        <v>42761.596122685187</v>
      </c>
      <c r="T2263" s="13">
        <f>(I2263/86400)+25569+(-6/24)</f>
        <v>42791.596122685187</v>
      </c>
    </row>
    <row r="2264" spans="1:20" ht="45" x14ac:dyDescent="0.2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6">
        <f>E2264/D2264*100</f>
        <v>101.8</v>
      </c>
      <c r="P2264" s="8">
        <f>E2264/L2264</f>
        <v>82.540540540540547</v>
      </c>
      <c r="Q2264" t="str">
        <f>LEFT(N2264,FIND("/",N2264)-1)</f>
        <v>music</v>
      </c>
      <c r="R2264" t="str">
        <f>RIGHT(N2264, LEN(N2264)-FIND("/",N2264))</f>
        <v>rock</v>
      </c>
      <c r="S2264" s="13">
        <f>(J2264/86400)+25569+(-6/24)</f>
        <v>40751.564432870371</v>
      </c>
      <c r="T2264" s="13">
        <f>(I2264/86400)+25569+(-6/24)</f>
        <v>40811.564432870371</v>
      </c>
    </row>
    <row r="2265" spans="1:20" ht="45" x14ac:dyDescent="0.2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6">
        <f>E2265/D2265*100</f>
        <v>125.98333333333333</v>
      </c>
      <c r="P2265" s="8">
        <f>E2265/L2265</f>
        <v>28.632575757575758</v>
      </c>
      <c r="Q2265" t="str">
        <f>LEFT(N2265,FIND("/",N2265)-1)</f>
        <v>publishing</v>
      </c>
      <c r="R2265" t="str">
        <f>RIGHT(N2265, LEN(N2265)-FIND("/",N2265))</f>
        <v>nonfiction</v>
      </c>
      <c r="S2265" s="13">
        <f>(J2265/86400)+25569+(-6/24)</f>
        <v>41781.467268518521</v>
      </c>
      <c r="T2265" s="13">
        <f>(I2265/86400)+25569+(-6/24)</f>
        <v>41811.467268518521</v>
      </c>
    </row>
    <row r="2266" spans="1:20" ht="60" x14ac:dyDescent="0.2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6">
        <f>E2266/D2266*100</f>
        <v>107.3</v>
      </c>
      <c r="P2266" s="8">
        <f>E2266/L2266</f>
        <v>88.191780821917803</v>
      </c>
      <c r="Q2266" t="str">
        <f>LEFT(N2266,FIND("/",N2266)-1)</f>
        <v>music</v>
      </c>
      <c r="R2266" t="str">
        <f>RIGHT(N2266, LEN(N2266)-FIND("/",N2266))</f>
        <v>rock</v>
      </c>
      <c r="S2266" s="13">
        <f>(J2266/86400)+25569+(-6/24)</f>
        <v>42018.74863425926</v>
      </c>
      <c r="T2266" s="13">
        <f>(I2266/86400)+25569+(-6/24)</f>
        <v>42048.74863425926</v>
      </c>
    </row>
    <row r="2267" spans="1:20" ht="60" x14ac:dyDescent="0.2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6">
        <f>E2267/D2267*100</f>
        <v>1.6666666666666666E-2</v>
      </c>
      <c r="P2267" s="8">
        <f>E2267/L2267</f>
        <v>1</v>
      </c>
      <c r="Q2267" t="str">
        <f>LEFT(N2267,FIND("/",N2267)-1)</f>
        <v>publishing</v>
      </c>
      <c r="R2267" t="str">
        <f>RIGHT(N2267, LEN(N2267)-FIND("/",N2267))</f>
        <v>translations</v>
      </c>
      <c r="S2267" s="13">
        <f>(J2267/86400)+25569+(-6/24)</f>
        <v>42479.068518518514</v>
      </c>
      <c r="T2267" s="13">
        <f>(I2267/86400)+25569+(-6/24)</f>
        <v>42524.068518518514</v>
      </c>
    </row>
    <row r="2268" spans="1:20" ht="30" x14ac:dyDescent="0.2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6">
        <f>E2268/D2268*100</f>
        <v>0</v>
      </c>
      <c r="P2268" s="8" t="e">
        <f>E2268/L2268</f>
        <v>#DIV/0!</v>
      </c>
      <c r="Q2268" t="str">
        <f>LEFT(N2268,FIND("/",N2268)-1)</f>
        <v>publishing</v>
      </c>
      <c r="R2268" t="str">
        <f>RIGHT(N2268, LEN(N2268)-FIND("/",N2268))</f>
        <v>translations</v>
      </c>
      <c r="S2268" s="13">
        <f>(J2268/86400)+25569+(-6/24)</f>
        <v>42289.64634259259</v>
      </c>
      <c r="T2268" s="13">
        <f>(I2268/86400)+25569+(-6/24)</f>
        <v>42319.688009259262</v>
      </c>
    </row>
    <row r="2269" spans="1:20" ht="45" x14ac:dyDescent="0.2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6">
        <f>E2269/D2269*100</f>
        <v>661.55466666666666</v>
      </c>
      <c r="P2269" s="8">
        <f>E2269/L2269</f>
        <v>43.333275109170302</v>
      </c>
      <c r="Q2269" t="str">
        <f>LEFT(N2269,FIND("/",N2269)-1)</f>
        <v>publishing</v>
      </c>
      <c r="R2269" t="str">
        <f>RIGHT(N2269, LEN(N2269)-FIND("/",N2269))</f>
        <v>radio &amp; podcasts</v>
      </c>
      <c r="S2269" s="13">
        <f>(J2269/86400)+25569+(-6/24)</f>
        <v>40765.791921296295</v>
      </c>
      <c r="T2269" s="13">
        <f>(I2269/86400)+25569+(-6/24)</f>
        <v>40795.791921296295</v>
      </c>
    </row>
    <row r="2270" spans="1:20" ht="45" x14ac:dyDescent="0.2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6">
        <f>E2270/D2270*100</f>
        <v>0</v>
      </c>
      <c r="P2270" s="8" t="e">
        <f>E2270/L2270</f>
        <v>#DIV/0!</v>
      </c>
      <c r="Q2270" t="str">
        <f>LEFT(N2270,FIND("/",N2270)-1)</f>
        <v>photography</v>
      </c>
      <c r="R2270" t="str">
        <f>RIGHT(N2270, LEN(N2270)-FIND("/",N2270))</f>
        <v>nature</v>
      </c>
      <c r="S2270" s="13">
        <f>(J2270/86400)+25569+(-6/24)</f>
        <v>42219.032951388886</v>
      </c>
      <c r="T2270" s="13">
        <f>(I2270/86400)+25569+(-6/24)</f>
        <v>42249.032951388886</v>
      </c>
    </row>
    <row r="2271" spans="1:20" ht="45" x14ac:dyDescent="0.2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6">
        <f>E2271/D2271*100</f>
        <v>1.4166666666666665</v>
      </c>
      <c r="P2271" s="8">
        <f>E2271/L2271</f>
        <v>42.5</v>
      </c>
      <c r="Q2271" t="str">
        <f>LEFT(N2271,FIND("/",N2271)-1)</f>
        <v>publishing</v>
      </c>
      <c r="R2271" t="str">
        <f>RIGHT(N2271, LEN(N2271)-FIND("/",N2271))</f>
        <v>art books</v>
      </c>
      <c r="S2271" s="13">
        <f>(J2271/86400)+25569+(-6/24)</f>
        <v>41652.492488425924</v>
      </c>
      <c r="T2271" s="13">
        <f>(I2271/86400)+25569+(-6/24)</f>
        <v>41712.450821759259</v>
      </c>
    </row>
    <row r="2272" spans="1:20" ht="30" x14ac:dyDescent="0.2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6">
        <f>E2272/D2272*100</f>
        <v>41.4</v>
      </c>
      <c r="P2272" s="8">
        <f>E2272/L2272</f>
        <v>47.769230769230766</v>
      </c>
      <c r="Q2272" t="str">
        <f>LEFT(N2272,FIND("/",N2272)-1)</f>
        <v>publishing</v>
      </c>
      <c r="R2272" t="str">
        <f>RIGHT(N2272, LEN(N2272)-FIND("/",N2272))</f>
        <v>art books</v>
      </c>
      <c r="S2272" s="13">
        <f>(J2272/86400)+25569+(-6/24)</f>
        <v>42438.563449074078</v>
      </c>
      <c r="T2272" s="13">
        <f>(I2272/86400)+25569+(-6/24)</f>
        <v>42468.521782407406</v>
      </c>
    </row>
    <row r="2273" spans="1:20" ht="60" x14ac:dyDescent="0.2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6">
        <f>E2273/D2273*100</f>
        <v>100.69333333333334</v>
      </c>
      <c r="P2273" s="8">
        <f>E2273/L2273</f>
        <v>137.30909090909091</v>
      </c>
      <c r="Q2273" t="str">
        <f>LEFT(N2273,FIND("/",N2273)-1)</f>
        <v>music</v>
      </c>
      <c r="R2273" t="str">
        <f>RIGHT(N2273, LEN(N2273)-FIND("/",N2273))</f>
        <v>rock</v>
      </c>
      <c r="S2273" s="13">
        <f>(J2273/86400)+25569+(-6/24)</f>
        <v>40746.762881944444</v>
      </c>
      <c r="T2273" s="13">
        <f>(I2273/86400)+25569+(-6/24)</f>
        <v>40756.041666666664</v>
      </c>
    </row>
    <row r="2274" spans="1:20" ht="30" x14ac:dyDescent="0.2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6">
        <f>E2274/D2274*100</f>
        <v>103.66666666666666</v>
      </c>
      <c r="P2274" s="8">
        <f>E2274/L2274</f>
        <v>75.853658536585371</v>
      </c>
      <c r="Q2274" t="str">
        <f>LEFT(N2274,FIND("/",N2274)-1)</f>
        <v>music</v>
      </c>
      <c r="R2274" t="str">
        <f>RIGHT(N2274, LEN(N2274)-FIND("/",N2274))</f>
        <v>rock</v>
      </c>
      <c r="S2274" s="13">
        <f>(J2274/86400)+25569+(-6/24)</f>
        <v>41645.617280092592</v>
      </c>
      <c r="T2274" s="13">
        <f>(I2274/86400)+25569+(-6/24)</f>
        <v>41690.617280092592</v>
      </c>
    </row>
    <row r="2275" spans="1:20" ht="60" x14ac:dyDescent="0.2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6">
        <f>E2275/D2275*100</f>
        <v>132.23333333333335</v>
      </c>
      <c r="P2275" s="8">
        <f>E2275/L2275</f>
        <v>74.149532710280369</v>
      </c>
      <c r="Q2275" t="str">
        <f>LEFT(N2275,FIND("/",N2275)-1)</f>
        <v>music</v>
      </c>
      <c r="R2275" t="str">
        <f>RIGHT(N2275, LEN(N2275)-FIND("/",N2275))</f>
        <v>pop</v>
      </c>
      <c r="S2275" s="13">
        <f>(J2275/86400)+25569+(-6/24)</f>
        <v>41222.97184027778</v>
      </c>
      <c r="T2275" s="13">
        <f>(I2275/86400)+25569+(-6/24)</f>
        <v>41261.347222222219</v>
      </c>
    </row>
    <row r="2276" spans="1:20" ht="45" x14ac:dyDescent="0.2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6">
        <f>E2276/D2276*100</f>
        <v>111.66666666666667</v>
      </c>
      <c r="P2276" s="8">
        <f>E2276/L2276</f>
        <v>159.52380952380952</v>
      </c>
      <c r="Q2276" t="str">
        <f>LEFT(N2276,FIND("/",N2276)-1)</f>
        <v>music</v>
      </c>
      <c r="R2276" t="str">
        <f>RIGHT(N2276, LEN(N2276)-FIND("/",N2276))</f>
        <v>pop</v>
      </c>
      <c r="S2276" s="13">
        <f>(J2276/86400)+25569+(-6/24)</f>
        <v>42416.157129629632</v>
      </c>
      <c r="T2276" s="13">
        <f>(I2276/86400)+25569+(-6/24)</f>
        <v>42475.999305555553</v>
      </c>
    </row>
    <row r="2277" spans="1:20" ht="45" x14ac:dyDescent="0.2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6">
        <f>E2277/D2277*100</f>
        <v>0</v>
      </c>
      <c r="P2277" s="8" t="e">
        <f>E2277/L2277</f>
        <v>#DIV/0!</v>
      </c>
      <c r="Q2277" t="str">
        <f>LEFT(N2277,FIND("/",N2277)-1)</f>
        <v>music</v>
      </c>
      <c r="R2277" t="str">
        <f>RIGHT(N2277, LEN(N2277)-FIND("/",N2277))</f>
        <v>faith</v>
      </c>
      <c r="S2277" s="13">
        <f>(J2277/86400)+25569+(-6/24)</f>
        <v>42778.96365740741</v>
      </c>
      <c r="T2277" s="13">
        <f>(I2277/86400)+25569+(-6/24)</f>
        <v>42838.921990740739</v>
      </c>
    </row>
    <row r="2278" spans="1:20" ht="60" x14ac:dyDescent="0.2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6">
        <f>E2278/D2278*100</f>
        <v>0.58333333333333337</v>
      </c>
      <c r="P2278" s="8">
        <f>E2278/L2278</f>
        <v>8.75</v>
      </c>
      <c r="Q2278" t="str">
        <f>LEFT(N2278,FIND("/",N2278)-1)</f>
        <v>music</v>
      </c>
      <c r="R2278" t="str">
        <f>RIGHT(N2278, LEN(N2278)-FIND("/",N2278))</f>
        <v>faith</v>
      </c>
      <c r="S2278" s="13">
        <f>(J2278/86400)+25569+(-6/24)</f>
        <v>41912.682430555556</v>
      </c>
      <c r="T2278" s="13">
        <f>(I2278/86400)+25569+(-6/24)</f>
        <v>41942.682430555556</v>
      </c>
    </row>
    <row r="2279" spans="1:20" ht="45" x14ac:dyDescent="0.2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>E2279/D2279*100</f>
        <v>100.41666666666667</v>
      </c>
      <c r="P2279" s="8">
        <f>E2279/L2279</f>
        <v>89.925373134328353</v>
      </c>
      <c r="Q2279" t="str">
        <f>LEFT(N2279,FIND("/",N2279)-1)</f>
        <v>photography</v>
      </c>
      <c r="R2279" t="str">
        <f>RIGHT(N2279, LEN(N2279)-FIND("/",N2279))</f>
        <v>photobooks</v>
      </c>
      <c r="S2279" s="13">
        <f>(J2279/86400)+25569+(-6/24)</f>
        <v>42586.675636574073</v>
      </c>
      <c r="T2279" s="13">
        <f>(I2279/86400)+25569+(-6/24)</f>
        <v>42608.915972222225</v>
      </c>
    </row>
    <row r="2280" spans="1:20" ht="60" x14ac:dyDescent="0.2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6">
        <f>E2280/D2280*100</f>
        <v>172.43333333333334</v>
      </c>
      <c r="P2280" s="8">
        <f>E2280/L2280</f>
        <v>94.054545454545448</v>
      </c>
      <c r="Q2280" t="str">
        <f>LEFT(N2280,FIND("/",N2280)-1)</f>
        <v>music</v>
      </c>
      <c r="R2280" t="str">
        <f>RIGHT(N2280, LEN(N2280)-FIND("/",N2280))</f>
        <v>indie rock</v>
      </c>
      <c r="S2280" s="13">
        <f>(J2280/86400)+25569+(-6/24)</f>
        <v>41878.880868055552</v>
      </c>
      <c r="T2280" s="13">
        <f>(I2280/86400)+25569+(-6/24)</f>
        <v>41908.880868055552</v>
      </c>
    </row>
    <row r="2281" spans="1:20" ht="60" x14ac:dyDescent="0.2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6">
        <f>E2281/D2281*100</f>
        <v>138.44033333333334</v>
      </c>
      <c r="P2281" s="8">
        <f>E2281/L2281</f>
        <v>87.436000000000007</v>
      </c>
      <c r="Q2281" t="str">
        <f>LEFT(N2281,FIND("/",N2281)-1)</f>
        <v>technology</v>
      </c>
      <c r="R2281" t="str">
        <f>RIGHT(N2281, LEN(N2281)-FIND("/",N2281))</f>
        <v>hardware</v>
      </c>
      <c r="S2281" s="13">
        <f>(J2281/86400)+25569+(-6/24)</f>
        <v>40638.578009259261</v>
      </c>
      <c r="T2281" s="13">
        <f>(I2281/86400)+25569+(-6/24)</f>
        <v>40728.578009259261</v>
      </c>
    </row>
    <row r="2282" spans="1:20" x14ac:dyDescent="0.2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6">
        <f>E2282/D2282*100</f>
        <v>0.41666666666666669</v>
      </c>
      <c r="P2282" s="8">
        <f>E2282/L2282</f>
        <v>25</v>
      </c>
      <c r="Q2282" t="str">
        <f>LEFT(N2282,FIND("/",N2282)-1)</f>
        <v>photography</v>
      </c>
      <c r="R2282" t="str">
        <f>RIGHT(N2282, LEN(N2282)-FIND("/",N2282))</f>
        <v>people</v>
      </c>
      <c r="S2282" s="13">
        <f>(J2282/86400)+25569+(-6/24)</f>
        <v>42206.513217592597</v>
      </c>
      <c r="T2282" s="13">
        <f>(I2282/86400)+25569+(-6/24)</f>
        <v>42236.513217592597</v>
      </c>
    </row>
    <row r="2283" spans="1:20" ht="60" x14ac:dyDescent="0.2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6">
        <f>E2283/D2283*100</f>
        <v>167.41666666666666</v>
      </c>
      <c r="P2283" s="8">
        <f>E2283/L2283</f>
        <v>99.455445544554451</v>
      </c>
      <c r="Q2283" t="str">
        <f>LEFT(N2283,FIND("/",N2283)-1)</f>
        <v>technology</v>
      </c>
      <c r="R2283" t="str">
        <f>RIGHT(N2283, LEN(N2283)-FIND("/",N2283))</f>
        <v>hardware</v>
      </c>
      <c r="S2283" s="13">
        <f>(J2283/86400)+25569+(-6/24)</f>
        <v>41946.424108796295</v>
      </c>
      <c r="T2283" s="13">
        <f>(I2283/86400)+25569+(-6/24)</f>
        <v>41975.916666666672</v>
      </c>
    </row>
    <row r="2284" spans="1:20" ht="60" x14ac:dyDescent="0.2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6">
        <f>E2284/D2284*100</f>
        <v>123.53333333333335</v>
      </c>
      <c r="P2284" s="8">
        <f>E2284/L2284</f>
        <v>89.301204819277103</v>
      </c>
      <c r="Q2284" t="str">
        <f>LEFT(N2284,FIND("/",N2284)-1)</f>
        <v>music</v>
      </c>
      <c r="R2284" t="str">
        <f>RIGHT(N2284, LEN(N2284)-FIND("/",N2284))</f>
        <v>indie rock</v>
      </c>
      <c r="S2284" s="13">
        <f>(J2284/86400)+25569+(-6/24)</f>
        <v>41075.585497685184</v>
      </c>
      <c r="T2284" s="13">
        <f>(I2284/86400)+25569+(-6/24)</f>
        <v>41105.585497685184</v>
      </c>
    </row>
    <row r="2285" spans="1:20" ht="45" x14ac:dyDescent="0.2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6">
        <f>E2285/D2285*100</f>
        <v>101.28333333333333</v>
      </c>
      <c r="P2285" s="8">
        <f>E2285/L2285</f>
        <v>110.49090909090908</v>
      </c>
      <c r="Q2285" t="str">
        <f>LEFT(N2285,FIND("/",N2285)-1)</f>
        <v>music</v>
      </c>
      <c r="R2285" t="str">
        <f>RIGHT(N2285, LEN(N2285)-FIND("/",N2285))</f>
        <v>indie rock</v>
      </c>
      <c r="S2285" s="13">
        <f>(J2285/86400)+25569+(-6/24)</f>
        <v>40763.457546296297</v>
      </c>
      <c r="T2285" s="13">
        <f>(I2285/86400)+25569+(-6/24)</f>
        <v>40823.457546296297</v>
      </c>
    </row>
    <row r="2286" spans="1:20" ht="45" x14ac:dyDescent="0.2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6">
        <f>E2286/D2286*100</f>
        <v>100.33333333333334</v>
      </c>
      <c r="P2286" s="8">
        <f>E2286/L2286</f>
        <v>188.125</v>
      </c>
      <c r="Q2286" t="str">
        <f>LEFT(N2286,FIND("/",N2286)-1)</f>
        <v>music</v>
      </c>
      <c r="R2286" t="str">
        <f>RIGHT(N2286, LEN(N2286)-FIND("/",N2286))</f>
        <v>indie rock</v>
      </c>
      <c r="S2286" s="13">
        <f>(J2286/86400)+25569+(-6/24)</f>
        <v>40945.86383101852</v>
      </c>
      <c r="T2286" s="13">
        <f>(I2286/86400)+25569+(-6/24)</f>
        <v>40975.86383101852</v>
      </c>
    </row>
    <row r="2287" spans="1:20" ht="45" x14ac:dyDescent="0.2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6">
        <f>E2287/D2287*100</f>
        <v>1.7333333333333332</v>
      </c>
      <c r="P2287" s="8">
        <f>E2287/L2287</f>
        <v>34.666666666666664</v>
      </c>
      <c r="Q2287" t="str">
        <f>LEFT(N2287,FIND("/",N2287)-1)</f>
        <v>games</v>
      </c>
      <c r="R2287" t="str">
        <f>RIGHT(N2287, LEN(N2287)-FIND("/",N2287))</f>
        <v>video games</v>
      </c>
      <c r="S2287" s="13">
        <f>(J2287/86400)+25569+(-6/24)</f>
        <v>41361.636469907404</v>
      </c>
      <c r="T2287" s="13">
        <f>(I2287/86400)+25569+(-6/24)</f>
        <v>41391.636469907404</v>
      </c>
    </row>
    <row r="2288" spans="1:20" ht="60" x14ac:dyDescent="0.2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6">
        <f>E2288/D2288*100</f>
        <v>114.38333333333333</v>
      </c>
      <c r="P2288" s="8">
        <f>E2288/L2288</f>
        <v>55.796747967479675</v>
      </c>
      <c r="Q2288" t="str">
        <f>LEFT(N2288,FIND("/",N2288)-1)</f>
        <v>music</v>
      </c>
      <c r="R2288" t="str">
        <f>RIGHT(N2288, LEN(N2288)-FIND("/",N2288))</f>
        <v>electronic music</v>
      </c>
      <c r="S2288" s="13">
        <f>(J2288/86400)+25569+(-6/24)</f>
        <v>41548.497418981482</v>
      </c>
      <c r="T2288" s="13">
        <f>(I2288/86400)+25569+(-6/24)</f>
        <v>41581.791666666664</v>
      </c>
    </row>
    <row r="2289" spans="1:20" ht="60" x14ac:dyDescent="0.2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6">
        <f>E2289/D2289*100</f>
        <v>180.03333333333333</v>
      </c>
      <c r="P2289" s="8">
        <f>E2289/L2289</f>
        <v>24.274157303370785</v>
      </c>
      <c r="Q2289" t="str">
        <f>LEFT(N2289,FIND("/",N2289)-1)</f>
        <v>games</v>
      </c>
      <c r="R2289" t="str">
        <f>RIGHT(N2289, LEN(N2289)-FIND("/",N2289))</f>
        <v>tabletop games</v>
      </c>
      <c r="S2289" s="13">
        <f>(J2289/86400)+25569+(-6/24)</f>
        <v>42496.332337962958</v>
      </c>
      <c r="T2289" s="13">
        <f>(I2289/86400)+25569+(-6/24)</f>
        <v>42512.875</v>
      </c>
    </row>
    <row r="2290" spans="1:20" ht="30" x14ac:dyDescent="0.2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6">
        <f>E2290/D2290*100</f>
        <v>106.22116666666668</v>
      </c>
      <c r="P2290" s="8">
        <f>E2290/L2290</f>
        <v>108.02152542372882</v>
      </c>
      <c r="Q2290" t="str">
        <f>LEFT(N2290,FIND("/",N2290)-1)</f>
        <v>music</v>
      </c>
      <c r="R2290" t="str">
        <f>RIGHT(N2290, LEN(N2290)-FIND("/",N2290))</f>
        <v>rock</v>
      </c>
      <c r="S2290" s="13">
        <f>(J2290/86400)+25569+(-6/24)</f>
        <v>40585.546817129631</v>
      </c>
      <c r="T2290" s="13">
        <f>(I2290/86400)+25569+(-6/24)</f>
        <v>40613.916666666664</v>
      </c>
    </row>
    <row r="2291" spans="1:20" ht="45" x14ac:dyDescent="0.2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6">
        <f>E2291/D2291*100</f>
        <v>100.70033333333335</v>
      </c>
      <c r="P2291" s="8">
        <f>E2291/L2291</f>
        <v>53.469203539823013</v>
      </c>
      <c r="Q2291" t="str">
        <f>LEFT(N2291,FIND("/",N2291)-1)</f>
        <v>music</v>
      </c>
      <c r="R2291" t="str">
        <f>RIGHT(N2291, LEN(N2291)-FIND("/",N2291))</f>
        <v>indie rock</v>
      </c>
      <c r="S2291" s="13">
        <f>(J2291/86400)+25569+(-6/24)</f>
        <v>40502.565868055557</v>
      </c>
      <c r="T2291" s="13">
        <f>(I2291/86400)+25569+(-6/24)</f>
        <v>40543.957638888889</v>
      </c>
    </row>
    <row r="2292" spans="1:20" ht="45" x14ac:dyDescent="0.2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6">
        <f>E2292/D2292*100</f>
        <v>106.67450000000001</v>
      </c>
      <c r="P2292" s="8">
        <f>E2292/L2292</f>
        <v>59.817476635514019</v>
      </c>
      <c r="Q2292" t="str">
        <f>LEFT(N2292,FIND("/",N2292)-1)</f>
        <v>music</v>
      </c>
      <c r="R2292" t="str">
        <f>RIGHT(N2292, LEN(N2292)-FIND("/",N2292))</f>
        <v>indie rock</v>
      </c>
      <c r="S2292" s="13">
        <f>(J2292/86400)+25569+(-6/24)</f>
        <v>41307.737696759257</v>
      </c>
      <c r="T2292" s="13">
        <f>(I2292/86400)+25569+(-6/24)</f>
        <v>41342.737696759257</v>
      </c>
    </row>
    <row r="2293" spans="1:20" ht="30" x14ac:dyDescent="0.2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6">
        <f>E2293/D2293*100</f>
        <v>1.6666666666666666E-2</v>
      </c>
      <c r="P2293" s="8">
        <f>E2293/L2293</f>
        <v>1</v>
      </c>
      <c r="Q2293" t="str">
        <f>LEFT(N2293,FIND("/",N2293)-1)</f>
        <v>food</v>
      </c>
      <c r="R2293" t="str">
        <f>RIGHT(N2293, LEN(N2293)-FIND("/",N2293))</f>
        <v>food trucks</v>
      </c>
      <c r="S2293" s="13">
        <f>(J2293/86400)+25569+(-6/24)</f>
        <v>42026.437453703707</v>
      </c>
      <c r="T2293" s="13">
        <f>(I2293/86400)+25569+(-6/24)</f>
        <v>42056.437453703707</v>
      </c>
    </row>
    <row r="2294" spans="1:20" ht="30" x14ac:dyDescent="0.2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6">
        <f>E2294/D2294*100</f>
        <v>100</v>
      </c>
      <c r="P2294" s="8">
        <f>E2294/L2294</f>
        <v>600</v>
      </c>
      <c r="Q2294" t="str">
        <f>LEFT(N2294,FIND("/",N2294)-1)</f>
        <v>music</v>
      </c>
      <c r="R2294" t="str">
        <f>RIGHT(N2294, LEN(N2294)-FIND("/",N2294))</f>
        <v>indie rock</v>
      </c>
      <c r="S2294" s="13">
        <f>(J2294/86400)+25569+(-6/24)</f>
        <v>41327.746435185181</v>
      </c>
      <c r="T2294" s="13">
        <f>(I2294/86400)+25569+(-6/24)</f>
        <v>41362.704768518517</v>
      </c>
    </row>
    <row r="2295" spans="1:20" ht="30" x14ac:dyDescent="0.2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6">
        <f>E2295/D2295*100</f>
        <v>104.28333333333333</v>
      </c>
      <c r="P2295" s="8">
        <f>E2295/L2295</f>
        <v>82.328947368421055</v>
      </c>
      <c r="Q2295" t="str">
        <f>LEFT(N2295,FIND("/",N2295)-1)</f>
        <v>music</v>
      </c>
      <c r="R2295" t="str">
        <f>RIGHT(N2295, LEN(N2295)-FIND("/",N2295))</f>
        <v>classical music</v>
      </c>
      <c r="S2295" s="13">
        <f>(J2295/86400)+25569+(-6/24)</f>
        <v>40947.830729166664</v>
      </c>
      <c r="T2295" s="13">
        <f>(I2295/86400)+25569+(-6/24)</f>
        <v>40992.7890625</v>
      </c>
    </row>
    <row r="2296" spans="1:20" ht="60" x14ac:dyDescent="0.2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6">
        <f>E2296/D2296*100</f>
        <v>101.85</v>
      </c>
      <c r="P2296" s="8">
        <f>E2296/L2296</f>
        <v>165.16216216216216</v>
      </c>
      <c r="Q2296" t="str">
        <f>LEFT(N2296,FIND("/",N2296)-1)</f>
        <v>music</v>
      </c>
      <c r="R2296" t="str">
        <f>RIGHT(N2296, LEN(N2296)-FIND("/",N2296))</f>
        <v>classical music</v>
      </c>
      <c r="S2296" s="13">
        <f>(J2296/86400)+25569+(-6/24)</f>
        <v>42618.375428240739</v>
      </c>
      <c r="T2296" s="13">
        <f>(I2296/86400)+25569+(-6/24)</f>
        <v>42642.935416666667</v>
      </c>
    </row>
    <row r="2297" spans="1:20" ht="60" x14ac:dyDescent="0.2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6">
        <f>E2297/D2297*100</f>
        <v>0</v>
      </c>
      <c r="P2297" s="8" t="e">
        <f>E2297/L2297</f>
        <v>#DIV/0!</v>
      </c>
      <c r="Q2297" t="str">
        <f>LEFT(N2297,FIND("/",N2297)-1)</f>
        <v>food</v>
      </c>
      <c r="R2297" t="str">
        <f>RIGHT(N2297, LEN(N2297)-FIND("/",N2297))</f>
        <v>food trucks</v>
      </c>
      <c r="S2297" s="13">
        <f>(J2297/86400)+25569+(-6/24)</f>
        <v>42237.772905092592</v>
      </c>
      <c r="T2297" s="13">
        <f>(I2297/86400)+25569+(-6/24)</f>
        <v>42286.458333333328</v>
      </c>
    </row>
    <row r="2298" spans="1:20" ht="60" x14ac:dyDescent="0.2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6">
        <f>E2298/D2298*100</f>
        <v>3.8833333333333329</v>
      </c>
      <c r="P2298" s="8">
        <f>E2298/L2298</f>
        <v>29.125</v>
      </c>
      <c r="Q2298" t="str">
        <f>LEFT(N2298,FIND("/",N2298)-1)</f>
        <v>food</v>
      </c>
      <c r="R2298" t="str">
        <f>RIGHT(N2298, LEN(N2298)-FIND("/",N2298))</f>
        <v>food trucks</v>
      </c>
      <c r="S2298" s="13">
        <f>(J2298/86400)+25569+(-6/24)</f>
        <v>42042.426226851851</v>
      </c>
      <c r="T2298" s="13">
        <f>(I2298/86400)+25569+(-6/24)</f>
        <v>42094.301388888889</v>
      </c>
    </row>
    <row r="2299" spans="1:20" ht="45" x14ac:dyDescent="0.2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6">
        <f>E2299/D2299*100</f>
        <v>28.299999999999997</v>
      </c>
      <c r="P2299" s="8">
        <f>E2299/L2299</f>
        <v>84.9</v>
      </c>
      <c r="Q2299" t="str">
        <f>LEFT(N2299,FIND("/",N2299)-1)</f>
        <v>food</v>
      </c>
      <c r="R2299" t="str">
        <f>RIGHT(N2299, LEN(N2299)-FIND("/",N2299))</f>
        <v>food trucks</v>
      </c>
      <c r="S2299" s="13">
        <f>(J2299/86400)+25569+(-6/24)</f>
        <v>41932.621990740743</v>
      </c>
      <c r="T2299" s="13">
        <f>(I2299/86400)+25569+(-6/24)</f>
        <v>41964.999305555553</v>
      </c>
    </row>
    <row r="2300" spans="1:20" ht="60" x14ac:dyDescent="0.2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6">
        <f>E2300/D2300*100</f>
        <v>108.83333333333334</v>
      </c>
      <c r="P2300" s="8">
        <f>E2300/L2300</f>
        <v>94.637681159420296</v>
      </c>
      <c r="Q2300" t="str">
        <f>LEFT(N2300,FIND("/",N2300)-1)</f>
        <v>theater</v>
      </c>
      <c r="R2300" t="str">
        <f>RIGHT(N2300, LEN(N2300)-FIND("/",N2300))</f>
        <v>spaces</v>
      </c>
      <c r="S2300" s="13">
        <f>(J2300/86400)+25569+(-6/24)</f>
        <v>42417.781180555554</v>
      </c>
      <c r="T2300" s="13">
        <f>(I2300/86400)+25569+(-6/24)</f>
        <v>42477.73951388889</v>
      </c>
    </row>
    <row r="2301" spans="1:20" ht="45" x14ac:dyDescent="0.2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6">
        <f>E2301/D2301*100</f>
        <v>119</v>
      </c>
      <c r="P2301" s="8">
        <f>E2301/L2301</f>
        <v>66.111111111111114</v>
      </c>
      <c r="Q2301" t="str">
        <f>LEFT(N2301,FIND("/",N2301)-1)</f>
        <v>theater</v>
      </c>
      <c r="R2301" t="str">
        <f>RIGHT(N2301, LEN(N2301)-FIND("/",N2301))</f>
        <v>plays</v>
      </c>
      <c r="S2301" s="13">
        <f>(J2301/86400)+25569+(-6/24)</f>
        <v>41920.537534722222</v>
      </c>
      <c r="T2301" s="13">
        <f>(I2301/86400)+25569+(-6/24)</f>
        <v>41941.537534722222</v>
      </c>
    </row>
    <row r="2302" spans="1:20" ht="60" x14ac:dyDescent="0.2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6">
        <f>E2302/D2302*100</f>
        <v>100</v>
      </c>
      <c r="P2302" s="8">
        <f>E2302/L2302</f>
        <v>63.829787234042556</v>
      </c>
      <c r="Q2302" t="str">
        <f>LEFT(N2302,FIND("/",N2302)-1)</f>
        <v>theater</v>
      </c>
      <c r="R2302" t="str">
        <f>RIGHT(N2302, LEN(N2302)-FIND("/",N2302))</f>
        <v>plays</v>
      </c>
      <c r="S2302" s="13">
        <f>(J2302/86400)+25569+(-6/24)</f>
        <v>42060.433935185181</v>
      </c>
      <c r="T2302" s="13">
        <f>(I2302/86400)+25569+(-6/24)</f>
        <v>42090.392268518517</v>
      </c>
    </row>
    <row r="2303" spans="1:20" ht="60" x14ac:dyDescent="0.2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6">
        <f>E2303/D2303*100</f>
        <v>10.833333333333334</v>
      </c>
      <c r="P2303" s="8">
        <f>E2303/L2303</f>
        <v>108.33333333333333</v>
      </c>
      <c r="Q2303" t="str">
        <f>LEFT(N2303,FIND("/",N2303)-1)</f>
        <v>theater</v>
      </c>
      <c r="R2303" t="str">
        <f>RIGHT(N2303, LEN(N2303)-FIND("/",N2303))</f>
        <v>plays</v>
      </c>
      <c r="S2303" s="13">
        <f>(J2303/86400)+25569+(-6/24)</f>
        <v>42672.705138888894</v>
      </c>
      <c r="T2303" s="13">
        <f>(I2303/86400)+25569+(-6/24)</f>
        <v>42704.458333333328</v>
      </c>
    </row>
    <row r="2304" spans="1:20" ht="60" x14ac:dyDescent="0.2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6">
        <f>E2304/D2304*100</f>
        <v>9.4166666666666661</v>
      </c>
      <c r="P2304" s="8">
        <f>E2304/L2304</f>
        <v>80.714285714285708</v>
      </c>
      <c r="Q2304" t="str">
        <f>LEFT(N2304,FIND("/",N2304)-1)</f>
        <v>theater</v>
      </c>
      <c r="R2304" t="str">
        <f>RIGHT(N2304, LEN(N2304)-FIND("/",N2304))</f>
        <v>plays</v>
      </c>
      <c r="S2304" s="13">
        <f>(J2304/86400)+25569+(-6/24)</f>
        <v>42199.398912037039</v>
      </c>
      <c r="T2304" s="13">
        <f>(I2304/86400)+25569+(-6/24)</f>
        <v>42216.791666666672</v>
      </c>
    </row>
    <row r="2305" spans="1:20" ht="45" x14ac:dyDescent="0.2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>E2305/D2305*100</f>
        <v>106</v>
      </c>
      <c r="P2305" s="8">
        <f>E2305/L2305</f>
        <v>69.890109890109883</v>
      </c>
      <c r="Q2305" t="str">
        <f>LEFT(N2305,FIND("/",N2305)-1)</f>
        <v>theater</v>
      </c>
      <c r="R2305" t="str">
        <f>RIGHT(N2305, LEN(N2305)-FIND("/",N2305))</f>
        <v>plays</v>
      </c>
      <c r="S2305" s="13">
        <f>(J2305/86400)+25569+(-6/24)</f>
        <v>41808.419571759259</v>
      </c>
      <c r="T2305" s="13">
        <f>(I2305/86400)+25569+(-6/24)</f>
        <v>41838.419571759259</v>
      </c>
    </row>
    <row r="2306" spans="1:20" ht="60" x14ac:dyDescent="0.2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6">
        <f>E2306/D2306*100</f>
        <v>100.11666666666667</v>
      </c>
      <c r="P2306" s="8">
        <f>E2306/L2306</f>
        <v>127.80851063829788</v>
      </c>
      <c r="Q2306" t="str">
        <f>LEFT(N2306,FIND("/",N2306)-1)</f>
        <v>theater</v>
      </c>
      <c r="R2306" t="str">
        <f>RIGHT(N2306, LEN(N2306)-FIND("/",N2306))</f>
        <v>plays</v>
      </c>
      <c r="S2306" s="13">
        <f>(J2306/86400)+25569+(-6/24)</f>
        <v>42171.513414351852</v>
      </c>
      <c r="T2306" s="13">
        <f>(I2306/86400)+25569+(-6/24)</f>
        <v>42211.513414351852</v>
      </c>
    </row>
    <row r="2307" spans="1:20" ht="45" x14ac:dyDescent="0.2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6">
        <f>E2307/D2307*100</f>
        <v>131.28333333333333</v>
      </c>
      <c r="P2307" s="8">
        <f>E2307/L2307</f>
        <v>48.325153374233132</v>
      </c>
      <c r="Q2307" t="str">
        <f>LEFT(N2307,FIND("/",N2307)-1)</f>
        <v>theater</v>
      </c>
      <c r="R2307" t="str">
        <f>RIGHT(N2307, LEN(N2307)-FIND("/",N2307))</f>
        <v>plays</v>
      </c>
      <c r="S2307" s="13">
        <f>(J2307/86400)+25569+(-6/24)</f>
        <v>42136.286134259259</v>
      </c>
      <c r="T2307" s="13">
        <f>(I2307/86400)+25569+(-6/24)</f>
        <v>42167.625</v>
      </c>
    </row>
    <row r="2308" spans="1:20" ht="45" x14ac:dyDescent="0.2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6">
        <f>E2308/D2308*100</f>
        <v>100</v>
      </c>
      <c r="P2308" s="8">
        <f>E2308/L2308</f>
        <v>72.289156626506028</v>
      </c>
      <c r="Q2308" t="str">
        <f>LEFT(N2308,FIND("/",N2308)-1)</f>
        <v>theater</v>
      </c>
      <c r="R2308" t="str">
        <f>RIGHT(N2308, LEN(N2308)-FIND("/",N2308))</f>
        <v>plays</v>
      </c>
      <c r="S2308" s="13">
        <f>(J2308/86400)+25569+(-6/24)</f>
        <v>41809.610300925924</v>
      </c>
      <c r="T2308" s="13">
        <f>(I2308/86400)+25569+(-6/24)</f>
        <v>41839.610300925924</v>
      </c>
    </row>
    <row r="2309" spans="1:20" ht="45" x14ac:dyDescent="0.2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6">
        <f>E2309/D2309*100</f>
        <v>101.66666666666666</v>
      </c>
      <c r="P2309" s="8">
        <f>E2309/L2309</f>
        <v>78.205128205128204</v>
      </c>
      <c r="Q2309" t="str">
        <f>LEFT(N2309,FIND("/",N2309)-1)</f>
        <v>theater</v>
      </c>
      <c r="R2309" t="str">
        <f>RIGHT(N2309, LEN(N2309)-FIND("/",N2309))</f>
        <v>plays</v>
      </c>
      <c r="S2309" s="13">
        <f>(J2309/86400)+25569+(-6/24)</f>
        <v>42062.046412037038</v>
      </c>
      <c r="T2309" s="13">
        <f>(I2309/86400)+25569+(-6/24)</f>
        <v>42094.957638888889</v>
      </c>
    </row>
    <row r="2310" spans="1:20" ht="60" x14ac:dyDescent="0.2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6">
        <f>E2310/D2310*100</f>
        <v>100.01100000000001</v>
      </c>
      <c r="P2310" s="8">
        <f>E2310/L2310</f>
        <v>93.760312499999998</v>
      </c>
      <c r="Q2310" t="str">
        <f>LEFT(N2310,FIND("/",N2310)-1)</f>
        <v>theater</v>
      </c>
      <c r="R2310" t="str">
        <f>RIGHT(N2310, LEN(N2310)-FIND("/",N2310))</f>
        <v>plays</v>
      </c>
      <c r="S2310" s="13">
        <f>(J2310/86400)+25569+(-6/24)</f>
        <v>42291.837592592594</v>
      </c>
      <c r="T2310" s="13">
        <f>(I2310/86400)+25569+(-6/24)</f>
        <v>42328.875</v>
      </c>
    </row>
    <row r="2311" spans="1:20" ht="60" x14ac:dyDescent="0.2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6">
        <f>E2311/D2311*100</f>
        <v>103.58333333333334</v>
      </c>
      <c r="P2311" s="8">
        <f>E2311/L2311</f>
        <v>81.776315789473685</v>
      </c>
      <c r="Q2311" t="str">
        <f>LEFT(N2311,FIND("/",N2311)-1)</f>
        <v>theater</v>
      </c>
      <c r="R2311" t="str">
        <f>RIGHT(N2311, LEN(N2311)-FIND("/",N2311))</f>
        <v>plays</v>
      </c>
      <c r="S2311" s="13">
        <f>(J2311/86400)+25569+(-6/24)</f>
        <v>42018.426898148144</v>
      </c>
      <c r="T2311" s="13">
        <f>(I2311/86400)+25569+(-6/24)</f>
        <v>42040.040972222225</v>
      </c>
    </row>
    <row r="2312" spans="1:20" ht="60" x14ac:dyDescent="0.2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6">
        <f>E2312/D2312*100</f>
        <v>116.91666666666667</v>
      </c>
      <c r="P2312" s="8">
        <f>E2312/L2312</f>
        <v>81.569767441860463</v>
      </c>
      <c r="Q2312" t="str">
        <f>LEFT(N2312,FIND("/",N2312)-1)</f>
        <v>theater</v>
      </c>
      <c r="R2312" t="str">
        <f>RIGHT(N2312, LEN(N2312)-FIND("/",N2312))</f>
        <v>plays</v>
      </c>
      <c r="S2312" s="13">
        <f>(J2312/86400)+25569+(-6/24)</f>
        <v>42166.773206018523</v>
      </c>
      <c r="T2312" s="13">
        <f>(I2312/86400)+25569+(-6/24)</f>
        <v>42195.915972222225</v>
      </c>
    </row>
    <row r="2313" spans="1:20" ht="105" x14ac:dyDescent="0.2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>E2313/D2313*100</f>
        <v>100.44999999999999</v>
      </c>
      <c r="P2313" s="8">
        <f>E2313/L2313</f>
        <v>215.25</v>
      </c>
      <c r="Q2313" t="str">
        <f>LEFT(N2313,FIND("/",N2313)-1)</f>
        <v>theater</v>
      </c>
      <c r="R2313" t="str">
        <f>RIGHT(N2313, LEN(N2313)-FIND("/",N2313))</f>
        <v>musical</v>
      </c>
      <c r="S2313" s="13">
        <f>(J2313/86400)+25569+(-6/24)</f>
        <v>42016.731574074074</v>
      </c>
      <c r="T2313" s="13">
        <f>(I2313/86400)+25569+(-6/24)</f>
        <v>42045.082638888889</v>
      </c>
    </row>
    <row r="2314" spans="1:20" ht="45" x14ac:dyDescent="0.2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6">
        <f>E2314/D2314*100</f>
        <v>110.96666666666665</v>
      </c>
      <c r="P2314" s="8">
        <f>E2314/L2314</f>
        <v>93.774647887323937</v>
      </c>
      <c r="Q2314" t="str">
        <f>LEFT(N2314,FIND("/",N2314)-1)</f>
        <v>theater</v>
      </c>
      <c r="R2314" t="str">
        <f>RIGHT(N2314, LEN(N2314)-FIND("/",N2314))</f>
        <v>musical</v>
      </c>
      <c r="S2314" s="13">
        <f>(J2314/86400)+25569+(-6/24)</f>
        <v>42486.787905092591</v>
      </c>
      <c r="T2314" s="13">
        <f>(I2314/86400)+25569+(-6/24)</f>
        <v>42516.787905092591</v>
      </c>
    </row>
    <row r="2315" spans="1:20" ht="60" x14ac:dyDescent="0.2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6">
        <f>E2315/D2315*100</f>
        <v>89.666666666666657</v>
      </c>
      <c r="P2315" s="8">
        <f>E2315/L2315</f>
        <v>145.40540540540542</v>
      </c>
      <c r="Q2315" t="str">
        <f>LEFT(N2315,FIND("/",N2315)-1)</f>
        <v>theater</v>
      </c>
      <c r="R2315" t="str">
        <f>RIGHT(N2315, LEN(N2315)-FIND("/",N2315))</f>
        <v>musical</v>
      </c>
      <c r="S2315" s="13">
        <f>(J2315/86400)+25569+(-6/24)</f>
        <v>42084.631539351853</v>
      </c>
      <c r="T2315" s="13">
        <f>(I2315/86400)+25569+(-6/24)</f>
        <v>42114.631539351853</v>
      </c>
    </row>
    <row r="2316" spans="1:20" ht="60" x14ac:dyDescent="0.2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6">
        <f>E2316/D2316*100</f>
        <v>17.666666666666668</v>
      </c>
      <c r="P2316" s="8">
        <f>E2316/L2316</f>
        <v>81.538461538461533</v>
      </c>
      <c r="Q2316" t="str">
        <f>LEFT(N2316,FIND("/",N2316)-1)</f>
        <v>theater</v>
      </c>
      <c r="R2316" t="str">
        <f>RIGHT(N2316, LEN(N2316)-FIND("/",N2316))</f>
        <v>plays</v>
      </c>
      <c r="S2316" s="13">
        <f>(J2316/86400)+25569+(-6/24)</f>
        <v>41833.410995370374</v>
      </c>
      <c r="T2316" s="13">
        <f>(I2316/86400)+25569+(-6/24)</f>
        <v>41863.410995370374</v>
      </c>
    </row>
    <row r="2317" spans="1:20" ht="60" x14ac:dyDescent="0.2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6">
        <f>E2317/D2317*100</f>
        <v>0</v>
      </c>
      <c r="P2317" s="8" t="e">
        <f>E2317/L2317</f>
        <v>#DIV/0!</v>
      </c>
      <c r="Q2317" t="str">
        <f>LEFT(N2317,FIND("/",N2317)-1)</f>
        <v>theater</v>
      </c>
      <c r="R2317" t="str">
        <f>RIGHT(N2317, LEN(N2317)-FIND("/",N2317))</f>
        <v>plays</v>
      </c>
      <c r="S2317" s="13">
        <f>(J2317/86400)+25569+(-6/24)</f>
        <v>42253.383159722223</v>
      </c>
      <c r="T2317" s="13">
        <f>(I2317/86400)+25569+(-6/24)</f>
        <v>42313.424826388888</v>
      </c>
    </row>
    <row r="2318" spans="1:20" ht="45" x14ac:dyDescent="0.2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6">
        <f>E2318/D2318*100</f>
        <v>3.0833333333333335</v>
      </c>
      <c r="P2318" s="8">
        <f>E2318/L2318</f>
        <v>61.666666666666664</v>
      </c>
      <c r="Q2318" t="str">
        <f>LEFT(N2318,FIND("/",N2318)-1)</f>
        <v>theater</v>
      </c>
      <c r="R2318" t="str">
        <f>RIGHT(N2318, LEN(N2318)-FIND("/",N2318))</f>
        <v>plays</v>
      </c>
      <c r="S2318" s="13">
        <f>(J2318/86400)+25569+(-6/24)</f>
        <v>42224.506909722222</v>
      </c>
      <c r="T2318" s="13">
        <f>(I2318/86400)+25569+(-6/24)</f>
        <v>42254.506909722222</v>
      </c>
    </row>
    <row r="2319" spans="1:20" ht="30" x14ac:dyDescent="0.2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6">
        <f>E2319/D2319*100</f>
        <v>3.25</v>
      </c>
      <c r="P2319" s="8">
        <f>E2319/L2319</f>
        <v>39</v>
      </c>
      <c r="Q2319" t="str">
        <f>LEFT(N2319,FIND("/",N2319)-1)</f>
        <v>theater</v>
      </c>
      <c r="R2319" t="str">
        <f>RIGHT(N2319, LEN(N2319)-FIND("/",N2319))</f>
        <v>plays</v>
      </c>
      <c r="S2319" s="13">
        <f>(J2319/86400)+25569+(-6/24)</f>
        <v>42031.583587962959</v>
      </c>
      <c r="T2319" s="13">
        <f>(I2319/86400)+25569+(-6/24)</f>
        <v>42063.083333333328</v>
      </c>
    </row>
    <row r="2320" spans="1:20" ht="60" x14ac:dyDescent="0.2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6">
        <f>E2320/D2320*100</f>
        <v>1.8333333333333333</v>
      </c>
      <c r="P2320" s="8">
        <f>E2320/L2320</f>
        <v>18.333333333333332</v>
      </c>
      <c r="Q2320" t="str">
        <f>LEFT(N2320,FIND("/",N2320)-1)</f>
        <v>theater</v>
      </c>
      <c r="R2320" t="str">
        <f>RIGHT(N2320, LEN(N2320)-FIND("/",N2320))</f>
        <v>plays</v>
      </c>
      <c r="S2320" s="13">
        <f>(J2320/86400)+25569+(-6/24)</f>
        <v>42069.653437500005</v>
      </c>
      <c r="T2320" s="13">
        <f>(I2320/86400)+25569+(-6/24)</f>
        <v>42092.583333333328</v>
      </c>
    </row>
    <row r="2321" spans="1:20" ht="45" x14ac:dyDescent="0.2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6">
        <f>E2321/D2321*100</f>
        <v>47.05</v>
      </c>
      <c r="P2321" s="8">
        <f>E2321/L2321</f>
        <v>166.05882352941177</v>
      </c>
      <c r="Q2321" t="str">
        <f>LEFT(N2321,FIND("/",N2321)-1)</f>
        <v>theater</v>
      </c>
      <c r="R2321" t="str">
        <f>RIGHT(N2321, LEN(N2321)-FIND("/",N2321))</f>
        <v>plays</v>
      </c>
      <c r="S2321" s="13">
        <f>(J2321/86400)+25569+(-6/24)</f>
        <v>41804.687083333338</v>
      </c>
      <c r="T2321" s="13">
        <f>(I2321/86400)+25569+(-6/24)</f>
        <v>41821.6875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E2322/D2322*100</f>
        <v>6.8287037037037033</v>
      </c>
      <c r="P2322" s="8">
        <f>E2322/L2322</f>
        <v>59</v>
      </c>
      <c r="Q2322" t="str">
        <f>LEFT(N2322,FIND("/",N2322)-1)</f>
        <v>theater</v>
      </c>
      <c r="R2322" t="str">
        <f>RIGHT(N2322, LEN(N2322)-FIND("/",N2322))</f>
        <v>plays</v>
      </c>
      <c r="S2322" s="13">
        <f>(J2322/86400)+25569+(-6/24)</f>
        <v>42293.559212962966</v>
      </c>
      <c r="T2322" s="13">
        <f>(I2322/86400)+25569+(-6/24)</f>
        <v>42353.60087962963</v>
      </c>
    </row>
    <row r="2323" spans="1:20" ht="45" x14ac:dyDescent="0.2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>E2323/D2323*100</f>
        <v>1.5873015873015872E-2</v>
      </c>
      <c r="P2323" s="8">
        <f>E2323/L2323</f>
        <v>1</v>
      </c>
      <c r="Q2323" t="str">
        <f>LEFT(N2323,FIND("/",N2323)-1)</f>
        <v>film &amp; video</v>
      </c>
      <c r="R2323" t="str">
        <f>RIGHT(N2323, LEN(N2323)-FIND("/",N2323))</f>
        <v>drama</v>
      </c>
      <c r="S2323" s="13">
        <f>(J2323/86400)+25569+(-6/24)</f>
        <v>42416.631018518514</v>
      </c>
      <c r="T2323" s="13">
        <f>(I2323/86400)+25569+(-6/24)</f>
        <v>42476.589351851857</v>
      </c>
    </row>
    <row r="2324" spans="1:20" ht="60" x14ac:dyDescent="0.2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>E2324/D2324*100</f>
        <v>7.0634920634920633</v>
      </c>
      <c r="P2324" s="8">
        <f>E2324/L2324</f>
        <v>44.5</v>
      </c>
      <c r="Q2324" t="str">
        <f>LEFT(N2324,FIND("/",N2324)-1)</f>
        <v>publishing</v>
      </c>
      <c r="R2324" t="str">
        <f>RIGHT(N2324, LEN(N2324)-FIND("/",N2324))</f>
        <v>translations</v>
      </c>
      <c r="S2324" s="13">
        <f>(J2324/86400)+25569+(-6/24)</f>
        <v>42622.206238425926</v>
      </c>
      <c r="T2324" s="13">
        <f>(I2324/86400)+25569+(-6/24)</f>
        <v>42652.206238425926</v>
      </c>
    </row>
    <row r="2325" spans="1:20" ht="60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E2325/D2325*100</f>
        <v>102.45669291338582</v>
      </c>
      <c r="P2325" s="8">
        <f>E2325/L2325</f>
        <v>35.551912568306008</v>
      </c>
      <c r="Q2325" t="str">
        <f>LEFT(N2325,FIND("/",N2325)-1)</f>
        <v>music</v>
      </c>
      <c r="R2325" t="str">
        <f>RIGHT(N2325, LEN(N2325)-FIND("/",N2325))</f>
        <v>indie rock</v>
      </c>
      <c r="S2325" s="13">
        <f>(J2325/86400)+25569+(-6/24)</f>
        <v>41680.333402777775</v>
      </c>
      <c r="T2325" s="13">
        <f>(I2325/86400)+25569+(-6/24)</f>
        <v>41702.625</v>
      </c>
    </row>
    <row r="2326" spans="1:20" ht="60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E2326/D2326*100</f>
        <v>109.35829457364341</v>
      </c>
      <c r="P2326" s="8">
        <f>E2326/L2326</f>
        <v>68.481650485436887</v>
      </c>
      <c r="Q2326" t="str">
        <f>LEFT(N2326,FIND("/",N2326)-1)</f>
        <v>music</v>
      </c>
      <c r="R2326" t="str">
        <f>RIGHT(N2326, LEN(N2326)-FIND("/",N2326))</f>
        <v>indie rock</v>
      </c>
      <c r="S2326" s="13">
        <f>(J2326/86400)+25569+(-6/24)</f>
        <v>40849.861064814817</v>
      </c>
      <c r="T2326" s="13">
        <f>(I2326/86400)+25569+(-6/24)</f>
        <v>40889.902731481481</v>
      </c>
    </row>
    <row r="2327" spans="1:20" ht="60" x14ac:dyDescent="0.2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6">
        <f>E2327/D2327*100</f>
        <v>110.15569230769231</v>
      </c>
      <c r="P2327" s="8">
        <f>E2327/L2327</f>
        <v>42.874970059880241</v>
      </c>
      <c r="Q2327" t="str">
        <f>LEFT(N2327,FIND("/",N2327)-1)</f>
        <v>film &amp; video</v>
      </c>
      <c r="R2327" t="str">
        <f>RIGHT(N2327, LEN(N2327)-FIND("/",N2327))</f>
        <v>documentary</v>
      </c>
      <c r="S2327" s="13">
        <f>(J2327/86400)+25569+(-6/24)</f>
        <v>40893.301724537036</v>
      </c>
      <c r="T2327" s="13">
        <f>(I2327/86400)+25569+(-6/24)</f>
        <v>40923.301724537036</v>
      </c>
    </row>
    <row r="2328" spans="1:20" ht="60" x14ac:dyDescent="0.2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6">
        <f>E2328/D2328*100</f>
        <v>0</v>
      </c>
      <c r="P2328" s="8" t="e">
        <f>E2328/L2328</f>
        <v>#DIV/0!</v>
      </c>
      <c r="Q2328" t="str">
        <f>LEFT(N2328,FIND("/",N2328)-1)</f>
        <v>film &amp; video</v>
      </c>
      <c r="R2328" t="str">
        <f>RIGHT(N2328, LEN(N2328)-FIND("/",N2328))</f>
        <v>animation</v>
      </c>
      <c r="S2328" s="13">
        <f>(J2328/86400)+25569+(-6/24)</f>
        <v>42285.65902777778</v>
      </c>
      <c r="T2328" s="13">
        <f>(I2328/86400)+25569+(-6/24)</f>
        <v>42299.540972222225</v>
      </c>
    </row>
    <row r="2329" spans="1:20" ht="60" x14ac:dyDescent="0.2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6">
        <f>E2329/D2329*100</f>
        <v>3.3076923076923079</v>
      </c>
      <c r="P2329" s="8">
        <f>E2329/L2329</f>
        <v>53.75</v>
      </c>
      <c r="Q2329" t="str">
        <f>LEFT(N2329,FIND("/",N2329)-1)</f>
        <v>film &amp; video</v>
      </c>
      <c r="R2329" t="str">
        <f>RIGHT(N2329, LEN(N2329)-FIND("/",N2329))</f>
        <v>animation</v>
      </c>
      <c r="S2329" s="13">
        <f>(J2329/86400)+25569+(-6/24)</f>
        <v>40247.636006944442</v>
      </c>
      <c r="T2329" s="13">
        <f>(I2329/86400)+25569+(-6/24)</f>
        <v>40306.677777777775</v>
      </c>
    </row>
    <row r="2330" spans="1:20" ht="60" x14ac:dyDescent="0.2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6">
        <f>E2330/D2330*100</f>
        <v>1.7538461538461538</v>
      </c>
      <c r="P2330" s="8">
        <f>E2330/L2330</f>
        <v>12.666666666666666</v>
      </c>
      <c r="Q2330" t="str">
        <f>LEFT(N2330,FIND("/",N2330)-1)</f>
        <v>film &amp; video</v>
      </c>
      <c r="R2330" t="str">
        <f>RIGHT(N2330, LEN(N2330)-FIND("/",N2330))</f>
        <v>animation</v>
      </c>
      <c r="S2330" s="13">
        <f>(J2330/86400)+25569+(-6/24)</f>
        <v>41991.276655092588</v>
      </c>
      <c r="T2330" s="13">
        <f>(I2330/86400)+25569+(-6/24)</f>
        <v>42021.276655092588</v>
      </c>
    </row>
    <row r="2331" spans="1:20" ht="45" x14ac:dyDescent="0.2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6">
        <f>E2331/D2331*100</f>
        <v>41.53846153846154</v>
      </c>
      <c r="P2331" s="8">
        <f>E2331/L2331</f>
        <v>34.177215189873415</v>
      </c>
      <c r="Q2331" t="str">
        <f>LEFT(N2331,FIND("/",N2331)-1)</f>
        <v>music</v>
      </c>
      <c r="R2331" t="str">
        <f>RIGHT(N2331, LEN(N2331)-FIND("/",N2331))</f>
        <v>jazz</v>
      </c>
      <c r="S2331" s="13">
        <f>(J2331/86400)+25569+(-6/24)</f>
        <v>41540.856921296298</v>
      </c>
      <c r="T2331" s="13">
        <f>(I2331/86400)+25569+(-6/24)</f>
        <v>41563.165972222225</v>
      </c>
    </row>
    <row r="2332" spans="1:20" ht="60" x14ac:dyDescent="0.2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6">
        <f>E2332/D2332*100</f>
        <v>0</v>
      </c>
      <c r="P2332" s="8" t="e">
        <f>E2332/L2332</f>
        <v>#DIV/0!</v>
      </c>
      <c r="Q2332" t="str">
        <f>LEFT(N2332,FIND("/",N2332)-1)</f>
        <v>music</v>
      </c>
      <c r="R2332" t="str">
        <f>RIGHT(N2332, LEN(N2332)-FIND("/",N2332))</f>
        <v>jazz</v>
      </c>
      <c r="S2332" s="13">
        <f>(J2332/86400)+25569+(-6/24)</f>
        <v>40291.56150462963</v>
      </c>
      <c r="T2332" s="13">
        <f>(I2332/86400)+25569+(-6/24)</f>
        <v>40337.549305555556</v>
      </c>
    </row>
    <row r="2333" spans="1:20" ht="45" x14ac:dyDescent="0.2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>E2333/D2333*100</f>
        <v>3.0153846153846153</v>
      </c>
      <c r="P2333" s="8">
        <f>E2333/L2333</f>
        <v>32.666666666666664</v>
      </c>
      <c r="Q2333" t="str">
        <f>LEFT(N2333,FIND("/",N2333)-1)</f>
        <v>music</v>
      </c>
      <c r="R2333" t="str">
        <f>RIGHT(N2333, LEN(N2333)-FIND("/",N2333))</f>
        <v>jazz</v>
      </c>
      <c r="S2333" s="13">
        <f>(J2333/86400)+25569+(-6/24)</f>
        <v>40506.989884259259</v>
      </c>
      <c r="T2333" s="13">
        <f>(I2333/86400)+25569+(-6/24)</f>
        <v>40566.989884259259</v>
      </c>
    </row>
    <row r="2334" spans="1:20" ht="45" x14ac:dyDescent="0.2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>E2334/D2334*100</f>
        <v>5.7692307692307692</v>
      </c>
      <c r="P2334" s="8">
        <f>E2334/L2334</f>
        <v>41.666666666666664</v>
      </c>
      <c r="Q2334" t="str">
        <f>LEFT(N2334,FIND("/",N2334)-1)</f>
        <v>music</v>
      </c>
      <c r="R2334" t="str">
        <f>RIGHT(N2334, LEN(N2334)-FIND("/",N2334))</f>
        <v>jazz</v>
      </c>
      <c r="S2334" s="13">
        <f>(J2334/86400)+25569+(-6/24)</f>
        <v>40937.429560185185</v>
      </c>
      <c r="T2334" s="13">
        <f>(I2334/86400)+25569+(-6/24)</f>
        <v>40968.957638888889</v>
      </c>
    </row>
    <row r="2335" spans="1:20" ht="45" x14ac:dyDescent="0.2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6">
        <f>E2335/D2335*100</f>
        <v>0</v>
      </c>
      <c r="P2335" s="8" t="e">
        <f>E2335/L2335</f>
        <v>#DIV/0!</v>
      </c>
      <c r="Q2335" t="str">
        <f>LEFT(N2335,FIND("/",N2335)-1)</f>
        <v>food</v>
      </c>
      <c r="R2335" t="str">
        <f>RIGHT(N2335, LEN(N2335)-FIND("/",N2335))</f>
        <v>food trucks</v>
      </c>
      <c r="S2335" s="13">
        <f>(J2335/86400)+25569+(-6/24)</f>
        <v>42028.82131944444</v>
      </c>
      <c r="T2335" s="13">
        <f>(I2335/86400)+25569+(-6/24)</f>
        <v>42058.82131944444</v>
      </c>
    </row>
    <row r="2336" spans="1:20" ht="60" x14ac:dyDescent="0.2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6">
        <f>E2336/D2336*100</f>
        <v>102.23076923076924</v>
      </c>
      <c r="P2336" s="8">
        <f>E2336/L2336</f>
        <v>61.527777777777779</v>
      </c>
      <c r="Q2336" t="str">
        <f>LEFT(N2336,FIND("/",N2336)-1)</f>
        <v>photography</v>
      </c>
      <c r="R2336" t="str">
        <f>RIGHT(N2336, LEN(N2336)-FIND("/",N2336))</f>
        <v>photobooks</v>
      </c>
      <c r="S2336" s="13">
        <f>(J2336/86400)+25569+(-6/24)</f>
        <v>42731.505787037036</v>
      </c>
      <c r="T2336" s="13">
        <f>(I2336/86400)+25569+(-6/24)</f>
        <v>42766.505787037036</v>
      </c>
    </row>
    <row r="2337" spans="1:20" ht="60" x14ac:dyDescent="0.2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6">
        <f>E2337/D2337*100</f>
        <v>125.41538461538462</v>
      </c>
      <c r="P2337" s="8">
        <f>E2337/L2337</f>
        <v>77.638095238095232</v>
      </c>
      <c r="Q2337" t="str">
        <f>LEFT(N2337,FIND("/",N2337)-1)</f>
        <v>music</v>
      </c>
      <c r="R2337" t="str">
        <f>RIGHT(N2337, LEN(N2337)-FIND("/",N2337))</f>
        <v>rock</v>
      </c>
      <c r="S2337" s="13">
        <f>(J2337/86400)+25569+(-6/24)</f>
        <v>41656.512638888889</v>
      </c>
      <c r="T2337" s="13">
        <f>(I2337/86400)+25569+(-6/24)</f>
        <v>41686.512638888889</v>
      </c>
    </row>
    <row r="2338" spans="1:20" ht="60" x14ac:dyDescent="0.2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6">
        <f>E2338/D2338*100</f>
        <v>154.93846153846152</v>
      </c>
      <c r="P2338" s="8">
        <f>E2338/L2338</f>
        <v>53.005263157894738</v>
      </c>
      <c r="Q2338" t="str">
        <f>LEFT(N2338,FIND("/",N2338)-1)</f>
        <v>music</v>
      </c>
      <c r="R2338" t="str">
        <f>RIGHT(N2338, LEN(N2338)-FIND("/",N2338))</f>
        <v>rock</v>
      </c>
      <c r="S2338" s="13">
        <f>(J2338/86400)+25569+(-6/24)</f>
        <v>41786.305162037039</v>
      </c>
      <c r="T2338" s="13">
        <f>(I2338/86400)+25569+(-6/24)</f>
        <v>41814.833333333336</v>
      </c>
    </row>
    <row r="2339" spans="1:20" ht="45" x14ac:dyDescent="0.2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6">
        <f>E2339/D2339*100</f>
        <v>277.93846153846158</v>
      </c>
      <c r="P2339" s="8">
        <f>E2339/L2339</f>
        <v>67.159851301115239</v>
      </c>
      <c r="Q2339" t="str">
        <f>LEFT(N2339,FIND("/",N2339)-1)</f>
        <v>photography</v>
      </c>
      <c r="R2339" t="str">
        <f>RIGHT(N2339, LEN(N2339)-FIND("/",N2339))</f>
        <v>photobooks</v>
      </c>
      <c r="S2339" s="13">
        <f>(J2339/86400)+25569+(-6/24)</f>
        <v>41772.407685185186</v>
      </c>
      <c r="T2339" s="13">
        <f>(I2339/86400)+25569+(-6/24)</f>
        <v>41800.106249999997</v>
      </c>
    </row>
    <row r="2340" spans="1:20" ht="30" x14ac:dyDescent="0.2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6">
        <f>E2340/D2340*100</f>
        <v>33.784615384615385</v>
      </c>
      <c r="P2340" s="8">
        <f>E2340/L2340</f>
        <v>137.25</v>
      </c>
      <c r="Q2340" t="str">
        <f>LEFT(N2340,FIND("/",N2340)-1)</f>
        <v>music</v>
      </c>
      <c r="R2340" t="str">
        <f>RIGHT(N2340, LEN(N2340)-FIND("/",N2340))</f>
        <v>faith</v>
      </c>
      <c r="S2340" s="13">
        <f>(J2340/86400)+25569+(-6/24)</f>
        <v>41788.669722222221</v>
      </c>
      <c r="T2340" s="13">
        <f>(I2340/86400)+25569+(-6/24)</f>
        <v>41817.669722222221</v>
      </c>
    </row>
    <row r="2341" spans="1:20" ht="60" x14ac:dyDescent="0.2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6">
        <f>E2341/D2341*100</f>
        <v>13.307692307692307</v>
      </c>
      <c r="P2341" s="8">
        <f>E2341/L2341</f>
        <v>37.608695652173914</v>
      </c>
      <c r="Q2341" t="str">
        <f>LEFT(N2341,FIND("/",N2341)-1)</f>
        <v>photography</v>
      </c>
      <c r="R2341" t="str">
        <f>RIGHT(N2341, LEN(N2341)-FIND("/",N2341))</f>
        <v>photobooks</v>
      </c>
      <c r="S2341" s="13">
        <f>(J2341/86400)+25569+(-6/24)</f>
        <v>42524.068703703699</v>
      </c>
      <c r="T2341" s="13">
        <f>(I2341/86400)+25569+(-6/24)</f>
        <v>42554.068703703699</v>
      </c>
    </row>
    <row r="2342" spans="1:20" ht="60" x14ac:dyDescent="0.2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6">
        <f>E2342/D2342*100</f>
        <v>42.892307692307689</v>
      </c>
      <c r="P2342" s="8">
        <f>E2342/L2342</f>
        <v>58.083333333333336</v>
      </c>
      <c r="Q2342" t="str">
        <f>LEFT(N2342,FIND("/",N2342)-1)</f>
        <v>games</v>
      </c>
      <c r="R2342" t="str">
        <f>RIGHT(N2342, LEN(N2342)-FIND("/",N2342))</f>
        <v>mobile games</v>
      </c>
      <c r="S2342" s="13">
        <f>(J2342/86400)+25569+(-6/24)</f>
        <v>41733.466435185182</v>
      </c>
      <c r="T2342" s="13">
        <f>(I2342/86400)+25569+(-6/24)</f>
        <v>41763.466435185182</v>
      </c>
    </row>
    <row r="2343" spans="1:20" ht="60" x14ac:dyDescent="0.2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6">
        <f>E2343/D2343*100</f>
        <v>71.784615384615378</v>
      </c>
      <c r="P2343" s="8">
        <f>E2343/L2343</f>
        <v>49.11578947368421</v>
      </c>
      <c r="Q2343" t="str">
        <f>LEFT(N2343,FIND("/",N2343)-1)</f>
        <v>games</v>
      </c>
      <c r="R2343" t="str">
        <f>RIGHT(N2343, LEN(N2343)-FIND("/",N2343))</f>
        <v>mobile games</v>
      </c>
      <c r="S2343" s="13">
        <f>(J2343/86400)+25569+(-6/24)</f>
        <v>41923.533576388887</v>
      </c>
      <c r="T2343" s="13">
        <f>(I2343/86400)+25569+(-6/24)</f>
        <v>41963.575243055559</v>
      </c>
    </row>
    <row r="2344" spans="1:20" ht="60" x14ac:dyDescent="0.2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6">
        <f>E2344/D2344*100</f>
        <v>0</v>
      </c>
      <c r="P2344" s="8" t="e">
        <f>E2344/L2344</f>
        <v>#DIV/0!</v>
      </c>
      <c r="Q2344" t="str">
        <f>LEFT(N2344,FIND("/",N2344)-1)</f>
        <v>photography</v>
      </c>
      <c r="R2344" t="str">
        <f>RIGHT(N2344, LEN(N2344)-FIND("/",N2344))</f>
        <v>people</v>
      </c>
      <c r="S2344" s="13">
        <f>(J2344/86400)+25569+(-6/24)</f>
        <v>41847.680694444447</v>
      </c>
      <c r="T2344" s="13">
        <f>(I2344/86400)+25569+(-6/24)</f>
        <v>41877.680694444447</v>
      </c>
    </row>
    <row r="2345" spans="1:20" ht="45" x14ac:dyDescent="0.2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6">
        <f>E2345/D2345*100</f>
        <v>100</v>
      </c>
      <c r="P2345" s="8">
        <f>E2345/L2345</f>
        <v>135.41666666666666</v>
      </c>
      <c r="Q2345" t="str">
        <f>LEFT(N2345,FIND("/",N2345)-1)</f>
        <v>music</v>
      </c>
      <c r="R2345" t="str">
        <f>RIGHT(N2345, LEN(N2345)-FIND("/",N2345))</f>
        <v>classical music</v>
      </c>
      <c r="S2345" s="13">
        <f>(J2345/86400)+25569+(-6/24)</f>
        <v>42081.614641203705</v>
      </c>
      <c r="T2345" s="13">
        <f>(I2345/86400)+25569+(-6/24)</f>
        <v>42113.951388888891</v>
      </c>
    </row>
    <row r="2346" spans="1:20" ht="60" x14ac:dyDescent="0.2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6">
        <f>E2346/D2346*100</f>
        <v>100.84615384615385</v>
      </c>
      <c r="P2346" s="8">
        <f>E2346/L2346</f>
        <v>43.7</v>
      </c>
      <c r="Q2346" t="str">
        <f>LEFT(N2346,FIND("/",N2346)-1)</f>
        <v>music</v>
      </c>
      <c r="R2346" t="str">
        <f>RIGHT(N2346, LEN(N2346)-FIND("/",N2346))</f>
        <v>classical music</v>
      </c>
      <c r="S2346" s="13">
        <f>(J2346/86400)+25569+(-6/24)</f>
        <v>42228.384328703702</v>
      </c>
      <c r="T2346" s="13">
        <f>(I2346/86400)+25569+(-6/24)</f>
        <v>42284.915972222225</v>
      </c>
    </row>
    <row r="2347" spans="1:20" ht="45" x14ac:dyDescent="0.2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6">
        <f>E2347/D2347*100</f>
        <v>2.2307692307692308</v>
      </c>
      <c r="P2347" s="8">
        <f>E2347/L2347</f>
        <v>72.5</v>
      </c>
      <c r="Q2347" t="str">
        <f>LEFT(N2347,FIND("/",N2347)-1)</f>
        <v>food</v>
      </c>
      <c r="R2347" t="str">
        <f>RIGHT(N2347, LEN(N2347)-FIND("/",N2347))</f>
        <v>food trucks</v>
      </c>
      <c r="S2347" s="13">
        <f>(J2347/86400)+25569+(-6/24)</f>
        <v>42233.855462962965</v>
      </c>
      <c r="T2347" s="13">
        <f>(I2347/86400)+25569+(-6/24)</f>
        <v>42263.855462962965</v>
      </c>
    </row>
    <row r="2348" spans="1:20" ht="45" x14ac:dyDescent="0.2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6">
        <f>E2348/D2348*100</f>
        <v>100.07692307692308</v>
      </c>
      <c r="P2348" s="8">
        <f>E2348/L2348</f>
        <v>209.83870967741936</v>
      </c>
      <c r="Q2348" t="str">
        <f>LEFT(N2348,FIND("/",N2348)-1)</f>
        <v>theater</v>
      </c>
      <c r="R2348" t="str">
        <f>RIGHT(N2348, LEN(N2348)-FIND("/",N2348))</f>
        <v>plays</v>
      </c>
      <c r="S2348" s="13">
        <f>(J2348/86400)+25569+(-6/24)</f>
        <v>42253.678530092591</v>
      </c>
      <c r="T2348" s="13">
        <f>(I2348/86400)+25569+(-6/24)</f>
        <v>42283.678530092591</v>
      </c>
    </row>
    <row r="2349" spans="1:20" ht="60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>E2349/D2349*100</f>
        <v>198.85074626865671</v>
      </c>
      <c r="P2349" s="8">
        <f>E2349/L2349</f>
        <v>94.489361702127653</v>
      </c>
      <c r="Q2349" t="str">
        <f>LEFT(N2349,FIND("/",N2349)-1)</f>
        <v>music</v>
      </c>
      <c r="R2349" t="str">
        <f>RIGHT(N2349, LEN(N2349)-FIND("/",N2349))</f>
        <v>rock</v>
      </c>
      <c r="S2349" s="13">
        <f>(J2349/86400)+25569+(-6/24)</f>
        <v>40487.371365740742</v>
      </c>
      <c r="T2349" s="13">
        <f>(I2349/86400)+25569+(-6/24)</f>
        <v>40543.957638888889</v>
      </c>
    </row>
    <row r="2350" spans="1:20" ht="60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>E2350/D2350*100</f>
        <v>2.2388059701492535</v>
      </c>
      <c r="P2350" s="8">
        <f>E2350/L2350</f>
        <v>50</v>
      </c>
      <c r="Q2350" t="str">
        <f>LEFT(N2350,FIND("/",N2350)-1)</f>
        <v>publishing</v>
      </c>
      <c r="R2350" t="str">
        <f>RIGHT(N2350, LEN(N2350)-FIND("/",N2350))</f>
        <v>fiction</v>
      </c>
      <c r="S2350" s="13">
        <f>(J2350/86400)+25569+(-6/24)</f>
        <v>42130.545983796299</v>
      </c>
      <c r="T2350" s="13">
        <f>(I2350/86400)+25569+(-6/24)</f>
        <v>42175.545983796299</v>
      </c>
    </row>
    <row r="2351" spans="1:20" ht="60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E2351/D2351*100</f>
        <v>0</v>
      </c>
      <c r="P2351" s="8" t="e">
        <f>E2351/L2351</f>
        <v>#DIV/0!</v>
      </c>
      <c r="Q2351" t="str">
        <f>LEFT(N2351,FIND("/",N2351)-1)</f>
        <v>food</v>
      </c>
      <c r="R2351" t="str">
        <f>RIGHT(N2351, LEN(N2351)-FIND("/",N2351))</f>
        <v>food trucks</v>
      </c>
      <c r="S2351" s="13">
        <f>(J2351/86400)+25569+(-6/24)</f>
        <v>42154.476446759261</v>
      </c>
      <c r="T2351" s="13">
        <f>(I2351/86400)+25569+(-6/24)</f>
        <v>42185.40625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E2352/D2352*100</f>
        <v>101.72463768115942</v>
      </c>
      <c r="P2352" s="8">
        <f>E2352/L2352</f>
        <v>107.98461538461538</v>
      </c>
      <c r="Q2352" t="str">
        <f>LEFT(N2352,FIND("/",N2352)-1)</f>
        <v>music</v>
      </c>
      <c r="R2352" t="str">
        <f>RIGHT(N2352, LEN(N2352)-FIND("/",N2352))</f>
        <v>rock</v>
      </c>
      <c r="S2352" s="13">
        <f>(J2352/86400)+25569+(-6/24)</f>
        <v>41950.044837962967</v>
      </c>
      <c r="T2352" s="13">
        <f>(I2352/86400)+25569+(-6/24)</f>
        <v>41990.082638888889</v>
      </c>
    </row>
    <row r="2353" spans="1:20" ht="60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E2353/D2353*100</f>
        <v>107.08672667523933</v>
      </c>
      <c r="P2353" s="8">
        <f>E2353/L2353</f>
        <v>107.07142857142857</v>
      </c>
      <c r="Q2353" t="str">
        <f>LEFT(N2353,FIND("/",N2353)-1)</f>
        <v>music</v>
      </c>
      <c r="R2353" t="str">
        <f>RIGHT(N2353, LEN(N2353)-FIND("/",N2353))</f>
        <v>rock</v>
      </c>
      <c r="S2353" s="13">
        <f>(J2353/86400)+25569+(-6/24)</f>
        <v>42101.508587962962</v>
      </c>
      <c r="T2353" s="13">
        <f>(I2353/86400)+25569+(-6/24)</f>
        <v>42131.508587962962</v>
      </c>
    </row>
    <row r="2354" spans="1:20" ht="45" x14ac:dyDescent="0.2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6">
        <f>E2354/D2354*100</f>
        <v>107.52857142857141</v>
      </c>
      <c r="P2354" s="8">
        <f>E2354/L2354</f>
        <v>132.05263157894737</v>
      </c>
      <c r="Q2354" t="str">
        <f>LEFT(N2354,FIND("/",N2354)-1)</f>
        <v>film &amp; video</v>
      </c>
      <c r="R2354" t="str">
        <f>RIGHT(N2354, LEN(N2354)-FIND("/",N2354))</f>
        <v>shorts</v>
      </c>
      <c r="S2354" s="13">
        <f>(J2354/86400)+25569+(-6/24)</f>
        <v>41835.571226851855</v>
      </c>
      <c r="T2354" s="13">
        <f>(I2354/86400)+25569+(-6/24)</f>
        <v>41861.999305555553</v>
      </c>
    </row>
    <row r="2355" spans="1:20" ht="30" x14ac:dyDescent="0.2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6">
        <f>E2355/D2355*100</f>
        <v>0</v>
      </c>
      <c r="P2355" s="8" t="e">
        <f>E2355/L2355</f>
        <v>#DIV/0!</v>
      </c>
      <c r="Q2355" t="str">
        <f>LEFT(N2355,FIND("/",N2355)-1)</f>
        <v>film &amp; video</v>
      </c>
      <c r="R2355" t="str">
        <f>RIGHT(N2355, LEN(N2355)-FIND("/",N2355))</f>
        <v>science fiction</v>
      </c>
      <c r="S2355" s="13">
        <f>(J2355/86400)+25569+(-6/24)</f>
        <v>41969.517824074079</v>
      </c>
      <c r="T2355" s="13">
        <f>(I2355/86400)+25569+(-6/24)</f>
        <v>42012.512499999997</v>
      </c>
    </row>
    <row r="2356" spans="1:20" ht="60" x14ac:dyDescent="0.2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6">
        <f>E2356/D2356*100</f>
        <v>110.16142857142856</v>
      </c>
      <c r="P2356" s="8">
        <f>E2356/L2356</f>
        <v>68.24159292035398</v>
      </c>
      <c r="Q2356" t="str">
        <f>LEFT(N2356,FIND("/",N2356)-1)</f>
        <v>film &amp; video</v>
      </c>
      <c r="R2356" t="str">
        <f>RIGHT(N2356, LEN(N2356)-FIND("/",N2356))</f>
        <v>documentary</v>
      </c>
      <c r="S2356" s="13">
        <f>(J2356/86400)+25569+(-6/24)</f>
        <v>41780.609629629631</v>
      </c>
      <c r="T2356" s="13">
        <f>(I2356/86400)+25569+(-6/24)</f>
        <v>41810.915972222225</v>
      </c>
    </row>
    <row r="2357" spans="1:20" ht="45" x14ac:dyDescent="0.2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6">
        <f>E2357/D2357*100</f>
        <v>0</v>
      </c>
      <c r="P2357" s="8" t="e">
        <f>E2357/L2357</f>
        <v>#DIV/0!</v>
      </c>
      <c r="Q2357" t="str">
        <f>LEFT(N2357,FIND("/",N2357)-1)</f>
        <v>film &amp; video</v>
      </c>
      <c r="R2357" t="str">
        <f>RIGHT(N2357, LEN(N2357)-FIND("/",N2357))</f>
        <v>animation</v>
      </c>
      <c r="S2357" s="13">
        <f>(J2357/86400)+25569+(-6/24)</f>
        <v>42591.06858796296</v>
      </c>
      <c r="T2357" s="13">
        <f>(I2357/86400)+25569+(-6/24)</f>
        <v>42651.06858796296</v>
      </c>
    </row>
    <row r="2358" spans="1:20" ht="45" x14ac:dyDescent="0.2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6">
        <f>E2358/D2358*100</f>
        <v>0</v>
      </c>
      <c r="P2358" s="8" t="e">
        <f>E2358/L2358</f>
        <v>#DIV/0!</v>
      </c>
      <c r="Q2358" t="str">
        <f>LEFT(N2358,FIND("/",N2358)-1)</f>
        <v>film &amp; video</v>
      </c>
      <c r="R2358" t="str">
        <f>RIGHT(N2358, LEN(N2358)-FIND("/",N2358))</f>
        <v>animation</v>
      </c>
      <c r="S2358" s="13">
        <f>(J2358/86400)+25569+(-6/24)</f>
        <v>42171.577604166669</v>
      </c>
      <c r="T2358" s="13">
        <f>(I2358/86400)+25569+(-6/24)</f>
        <v>42201.577604166669</v>
      </c>
    </row>
    <row r="2359" spans="1:20" ht="45" x14ac:dyDescent="0.2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6">
        <f>E2359/D2359*100</f>
        <v>10.214285714285715</v>
      </c>
      <c r="P2359" s="8">
        <f>E2359/L2359</f>
        <v>44.6875</v>
      </c>
      <c r="Q2359" t="str">
        <f>LEFT(N2359,FIND("/",N2359)-1)</f>
        <v>technology</v>
      </c>
      <c r="R2359" t="str">
        <f>RIGHT(N2359, LEN(N2359)-FIND("/",N2359))</f>
        <v>wearables</v>
      </c>
      <c r="S2359" s="13">
        <f>(J2359/86400)+25569+(-6/24)</f>
        <v>41940.408645833333</v>
      </c>
      <c r="T2359" s="13">
        <f>(I2359/86400)+25569+(-6/24)</f>
        <v>41973.75</v>
      </c>
    </row>
    <row r="2360" spans="1:20" ht="60" x14ac:dyDescent="0.2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6">
        <f>E2360/D2360*100</f>
        <v>105.47157142857144</v>
      </c>
      <c r="P2360" s="8">
        <f>E2360/L2360</f>
        <v>51.62944055944056</v>
      </c>
      <c r="Q2360" t="str">
        <f>LEFT(N2360,FIND("/",N2360)-1)</f>
        <v>publishing</v>
      </c>
      <c r="R2360" t="str">
        <f>RIGHT(N2360, LEN(N2360)-FIND("/",N2360))</f>
        <v>nonfiction</v>
      </c>
      <c r="S2360" s="13">
        <f>(J2360/86400)+25569+(-6/24)</f>
        <v>40694.388460648144</v>
      </c>
      <c r="T2360" s="13">
        <f>(I2360/86400)+25569+(-6/24)</f>
        <v>40724.388460648144</v>
      </c>
    </row>
    <row r="2361" spans="1:20" ht="60" x14ac:dyDescent="0.2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6">
        <f>E2361/D2361*100</f>
        <v>100.04285714285714</v>
      </c>
      <c r="P2361" s="8">
        <f>E2361/L2361</f>
        <v>127.32727272727273</v>
      </c>
      <c r="Q2361" t="str">
        <f>LEFT(N2361,FIND("/",N2361)-1)</f>
        <v>publishing</v>
      </c>
      <c r="R2361" t="str">
        <f>RIGHT(N2361, LEN(N2361)-FIND("/",N2361))</f>
        <v>nonfiction</v>
      </c>
      <c r="S2361" s="13">
        <f>(J2361/86400)+25569+(-6/24)</f>
        <v>41988.298831018517</v>
      </c>
      <c r="T2361" s="13">
        <f>(I2361/86400)+25569+(-6/24)</f>
        <v>42019.204166666663</v>
      </c>
    </row>
    <row r="2362" spans="1:20" ht="60" x14ac:dyDescent="0.2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6">
        <f>E2362/D2362*100</f>
        <v>36.014285714285712</v>
      </c>
      <c r="P2362" s="8">
        <f>E2362/L2362</f>
        <v>57.295454545454547</v>
      </c>
      <c r="Q2362" t="str">
        <f>LEFT(N2362,FIND("/",N2362)-1)</f>
        <v>publishing</v>
      </c>
      <c r="R2362" t="str">
        <f>RIGHT(N2362, LEN(N2362)-FIND("/",N2362))</f>
        <v>fiction</v>
      </c>
      <c r="S2362" s="13">
        <f>(J2362/86400)+25569+(-6/24)</f>
        <v>41901.292638888888</v>
      </c>
      <c r="T2362" s="13">
        <f>(I2362/86400)+25569+(-6/24)</f>
        <v>41931.292638888888</v>
      </c>
    </row>
    <row r="2363" spans="1:20" ht="60" x14ac:dyDescent="0.2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6">
        <f>E2363/D2363*100</f>
        <v>51.4</v>
      </c>
      <c r="P2363" s="8">
        <f>E2363/L2363</f>
        <v>63.122807017543863</v>
      </c>
      <c r="Q2363" t="str">
        <f>LEFT(N2363,FIND("/",N2363)-1)</f>
        <v>publishing</v>
      </c>
      <c r="R2363" t="str">
        <f>RIGHT(N2363, LEN(N2363)-FIND("/",N2363))</f>
        <v>fiction</v>
      </c>
      <c r="S2363" s="13">
        <f>(J2363/86400)+25569+(-6/24)</f>
        <v>42250.435706018514</v>
      </c>
      <c r="T2363" s="13">
        <f>(I2363/86400)+25569+(-6/24)</f>
        <v>42287.958333333328</v>
      </c>
    </row>
    <row r="2364" spans="1:20" ht="45" x14ac:dyDescent="0.2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6">
        <f>E2364/D2364*100</f>
        <v>115.12214285714286</v>
      </c>
      <c r="P2364" s="8">
        <f>E2364/L2364</f>
        <v>39.31</v>
      </c>
      <c r="Q2364" t="str">
        <f>LEFT(N2364,FIND("/",N2364)-1)</f>
        <v>music</v>
      </c>
      <c r="R2364" t="str">
        <f>RIGHT(N2364, LEN(N2364)-FIND("/",N2364))</f>
        <v>rock</v>
      </c>
      <c r="S2364" s="13">
        <f>(J2364/86400)+25569+(-6/24)</f>
        <v>41341.620868055557</v>
      </c>
      <c r="T2364" s="13">
        <f>(I2364/86400)+25569+(-6/24)</f>
        <v>41373.020833333336</v>
      </c>
    </row>
    <row r="2365" spans="1:20" ht="60" x14ac:dyDescent="0.2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6">
        <f>E2365/D2365*100</f>
        <v>0</v>
      </c>
      <c r="P2365" s="8" t="e">
        <f>E2365/L2365</f>
        <v>#DIV/0!</v>
      </c>
      <c r="Q2365" t="str">
        <f>LEFT(N2365,FIND("/",N2365)-1)</f>
        <v>music</v>
      </c>
      <c r="R2365" t="str">
        <f>RIGHT(N2365, LEN(N2365)-FIND("/",N2365))</f>
        <v>jazz</v>
      </c>
      <c r="S2365" s="13">
        <f>(J2365/86400)+25569+(-6/24)</f>
        <v>40337.77002314815</v>
      </c>
      <c r="T2365" s="13">
        <f>(I2365/86400)+25569+(-6/24)</f>
        <v>40367.694444444445</v>
      </c>
    </row>
    <row r="2366" spans="1:20" ht="45" x14ac:dyDescent="0.2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6">
        <f>E2366/D2366*100</f>
        <v>0.35714285714285715</v>
      </c>
      <c r="P2366" s="8">
        <f>E2366/L2366</f>
        <v>25</v>
      </c>
      <c r="Q2366" t="str">
        <f>LEFT(N2366,FIND("/",N2366)-1)</f>
        <v>music</v>
      </c>
      <c r="R2366" t="str">
        <f>RIGHT(N2366, LEN(N2366)-FIND("/",N2366))</f>
        <v>jazz</v>
      </c>
      <c r="S2366" s="13">
        <f>(J2366/86400)+25569+(-6/24)</f>
        <v>41124.229722222226</v>
      </c>
      <c r="T2366" s="13">
        <f>(I2366/86400)+25569+(-6/24)</f>
        <v>41154.229722222226</v>
      </c>
    </row>
    <row r="2367" spans="1:20" ht="60" x14ac:dyDescent="0.2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6">
        <f>E2367/D2367*100</f>
        <v>100.00828571428571</v>
      </c>
      <c r="P2367" s="8">
        <f>E2367/L2367</f>
        <v>57.381803278688523</v>
      </c>
      <c r="Q2367" t="str">
        <f>LEFT(N2367,FIND("/",N2367)-1)</f>
        <v>music</v>
      </c>
      <c r="R2367" t="str">
        <f>RIGHT(N2367, LEN(N2367)-FIND("/",N2367))</f>
        <v>electronic music</v>
      </c>
      <c r="S2367" s="13">
        <f>(J2367/86400)+25569+(-6/24)</f>
        <v>42426.157592592594</v>
      </c>
      <c r="T2367" s="13">
        <f>(I2367/86400)+25569+(-6/24)</f>
        <v>42460.115925925929</v>
      </c>
    </row>
    <row r="2368" spans="1:20" ht="60" x14ac:dyDescent="0.2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6">
        <f>E2368/D2368*100</f>
        <v>8.5714285714285715E-2</v>
      </c>
      <c r="P2368" s="8">
        <f>E2368/L2368</f>
        <v>3</v>
      </c>
      <c r="Q2368" t="str">
        <f>LEFT(N2368,FIND("/",N2368)-1)</f>
        <v>journalism</v>
      </c>
      <c r="R2368" t="str">
        <f>RIGHT(N2368, LEN(N2368)-FIND("/",N2368))</f>
        <v>audio</v>
      </c>
      <c r="S2368" s="13">
        <f>(J2368/86400)+25569+(-6/24)</f>
        <v>42011.675937499997</v>
      </c>
      <c r="T2368" s="13">
        <f>(I2368/86400)+25569+(-6/24)</f>
        <v>42068.602083333331</v>
      </c>
    </row>
    <row r="2369" spans="1:20" ht="60" x14ac:dyDescent="0.2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6">
        <f>E2369/D2369*100</f>
        <v>110.71428571428572</v>
      </c>
      <c r="P2369" s="8">
        <f>E2369/L2369</f>
        <v>104.72972972972973</v>
      </c>
      <c r="Q2369" t="str">
        <f>LEFT(N2369,FIND("/",N2369)-1)</f>
        <v>music</v>
      </c>
      <c r="R2369" t="str">
        <f>RIGHT(N2369, LEN(N2369)-FIND("/",N2369))</f>
        <v>rock</v>
      </c>
      <c r="S2369" s="13">
        <f>(J2369/86400)+25569+(-6/24)</f>
        <v>41463.493472222224</v>
      </c>
      <c r="T2369" s="13">
        <f>(I2369/86400)+25569+(-6/24)</f>
        <v>41483.493472222224</v>
      </c>
    </row>
    <row r="2370" spans="1:20" ht="45" x14ac:dyDescent="0.2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6">
        <f>E2370/D2370*100</f>
        <v>4.5714285714285712</v>
      </c>
      <c r="P2370" s="8">
        <f>E2370/L2370</f>
        <v>24.615384615384617</v>
      </c>
      <c r="Q2370" t="str">
        <f>LEFT(N2370,FIND("/",N2370)-1)</f>
        <v>publishing</v>
      </c>
      <c r="R2370" t="str">
        <f>RIGHT(N2370, LEN(N2370)-FIND("/",N2370))</f>
        <v>translations</v>
      </c>
      <c r="S2370" s="13">
        <f>(J2370/86400)+25569+(-6/24)</f>
        <v>41946.813645833332</v>
      </c>
      <c r="T2370" s="13">
        <f>(I2370/86400)+25569+(-6/24)</f>
        <v>41976.813645833332</v>
      </c>
    </row>
    <row r="2371" spans="1:20" ht="60" x14ac:dyDescent="0.2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6">
        <f>E2371/D2371*100</f>
        <v>0.7142857142857143</v>
      </c>
      <c r="P2371" s="8">
        <f>E2371/L2371</f>
        <v>25</v>
      </c>
      <c r="Q2371" t="str">
        <f>LEFT(N2371,FIND("/",N2371)-1)</f>
        <v>publishing</v>
      </c>
      <c r="R2371" t="str">
        <f>RIGHT(N2371, LEN(N2371)-FIND("/",N2371))</f>
        <v>fiction</v>
      </c>
      <c r="S2371" s="13">
        <f>(J2371/86400)+25569+(-6/24)</f>
        <v>42547.942997685182</v>
      </c>
      <c r="T2371" s="13">
        <f>(I2371/86400)+25569+(-6/24)</f>
        <v>42572.942997685182</v>
      </c>
    </row>
    <row r="2372" spans="1:20" ht="45" x14ac:dyDescent="0.2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6">
        <f>E2372/D2372*100</f>
        <v>102.62857142857142</v>
      </c>
      <c r="P2372" s="8">
        <f>E2372/L2372</f>
        <v>156.17391304347825</v>
      </c>
      <c r="Q2372" t="str">
        <f>LEFT(N2372,FIND("/",N2372)-1)</f>
        <v>photography</v>
      </c>
      <c r="R2372" t="str">
        <f>RIGHT(N2372, LEN(N2372)-FIND("/",N2372))</f>
        <v>photobooks</v>
      </c>
      <c r="S2372" s="13">
        <f>(J2372/86400)+25569+(-6/24)</f>
        <v>41981.532060185185</v>
      </c>
      <c r="T2372" s="13">
        <f>(I2372/86400)+25569+(-6/24)</f>
        <v>42026.532060185185</v>
      </c>
    </row>
    <row r="2373" spans="1:20" ht="45" x14ac:dyDescent="0.2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6">
        <f>E2373/D2373*100</f>
        <v>145.85714285714286</v>
      </c>
      <c r="P2373" s="8">
        <f>E2373/L2373</f>
        <v>64.620253164556956</v>
      </c>
      <c r="Q2373" t="str">
        <f>LEFT(N2373,FIND("/",N2373)-1)</f>
        <v>music</v>
      </c>
      <c r="R2373" t="str">
        <f>RIGHT(N2373, LEN(N2373)-FIND("/",N2373))</f>
        <v>rock</v>
      </c>
      <c r="S2373" s="13">
        <f>(J2373/86400)+25569+(-6/24)</f>
        <v>41546.414212962962</v>
      </c>
      <c r="T2373" s="13">
        <f>(I2373/86400)+25569+(-6/24)</f>
        <v>41579.541666666664</v>
      </c>
    </row>
    <row r="2374" spans="1:20" ht="60" x14ac:dyDescent="0.2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6">
        <f>E2374/D2374*100</f>
        <v>0</v>
      </c>
      <c r="P2374" s="8" t="e">
        <f>E2374/L2374</f>
        <v>#DIV/0!</v>
      </c>
      <c r="Q2374" t="str">
        <f>LEFT(N2374,FIND("/",N2374)-1)</f>
        <v>music</v>
      </c>
      <c r="R2374" t="str">
        <f>RIGHT(N2374, LEN(N2374)-FIND("/",N2374))</f>
        <v>faith</v>
      </c>
      <c r="S2374" s="13">
        <f>(J2374/86400)+25569+(-6/24)</f>
        <v>42451.616967592592</v>
      </c>
      <c r="T2374" s="13">
        <f>(I2374/86400)+25569+(-6/24)</f>
        <v>42491.616967592592</v>
      </c>
    </row>
    <row r="2375" spans="1:20" ht="60" x14ac:dyDescent="0.2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6">
        <f>E2375/D2375*100</f>
        <v>114.01428571428571</v>
      </c>
      <c r="P2375" s="8">
        <f>E2375/L2375</f>
        <v>89.674157303370791</v>
      </c>
      <c r="Q2375" t="str">
        <f>LEFT(N2375,FIND("/",N2375)-1)</f>
        <v>photography</v>
      </c>
      <c r="R2375" t="str">
        <f>RIGHT(N2375, LEN(N2375)-FIND("/",N2375))</f>
        <v>photobooks</v>
      </c>
      <c r="S2375" s="13">
        <f>(J2375/86400)+25569+(-6/24)</f>
        <v>42690.009699074071</v>
      </c>
      <c r="T2375" s="13">
        <f>(I2375/86400)+25569+(-6/24)</f>
        <v>42725.833333333328</v>
      </c>
    </row>
    <row r="2376" spans="1:20" ht="60" x14ac:dyDescent="0.2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6">
        <f>E2376/D2376*100</f>
        <v>1435.5717142857143</v>
      </c>
      <c r="P2376" s="8">
        <f>E2376/L2376</f>
        <v>74.107684365781708</v>
      </c>
      <c r="Q2376" t="str">
        <f>LEFT(N2376,FIND("/",N2376)-1)</f>
        <v>technology</v>
      </c>
      <c r="R2376" t="str">
        <f>RIGHT(N2376, LEN(N2376)-FIND("/",N2376))</f>
        <v>hardware</v>
      </c>
      <c r="S2376" s="13">
        <f>(J2376/86400)+25569+(-6/24)</f>
        <v>41326.737974537034</v>
      </c>
      <c r="T2376" s="13">
        <f>(I2376/86400)+25569+(-6/24)</f>
        <v>41356.69630787037</v>
      </c>
    </row>
    <row r="2377" spans="1:20" ht="30" x14ac:dyDescent="0.2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6">
        <f>E2377/D2377*100</f>
        <v>104.85714285714285</v>
      </c>
      <c r="P2377" s="8">
        <f>E2377/L2377</f>
        <v>68.598130841121488</v>
      </c>
      <c r="Q2377" t="str">
        <f>LEFT(N2377,FIND("/",N2377)-1)</f>
        <v>music</v>
      </c>
      <c r="R2377" t="str">
        <f>RIGHT(N2377, LEN(N2377)-FIND("/",N2377))</f>
        <v>indie rock</v>
      </c>
      <c r="S2377" s="13">
        <f>(J2377/86400)+25569+(-6/24)</f>
        <v>41870.61546296296</v>
      </c>
      <c r="T2377" s="13">
        <f>(I2377/86400)+25569+(-6/24)</f>
        <v>41905.61546296296</v>
      </c>
    </row>
    <row r="2378" spans="1:20" ht="60" x14ac:dyDescent="0.2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6">
        <f>E2378/D2378*100</f>
        <v>107.21428571428571</v>
      </c>
      <c r="P2378" s="8">
        <f>E2378/L2378</f>
        <v>58.6328125</v>
      </c>
      <c r="Q2378" t="str">
        <f>LEFT(N2378,FIND("/",N2378)-1)</f>
        <v>games</v>
      </c>
      <c r="R2378" t="str">
        <f>RIGHT(N2378, LEN(N2378)-FIND("/",N2378))</f>
        <v>tabletop games</v>
      </c>
      <c r="S2378" s="13">
        <f>(J2378/86400)+25569+(-6/24)</f>
        <v>42688.625902777778</v>
      </c>
      <c r="T2378" s="13">
        <f>(I2378/86400)+25569+(-6/24)</f>
        <v>42718.625902777778</v>
      </c>
    </row>
    <row r="2379" spans="1:20" ht="45" x14ac:dyDescent="0.2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6">
        <f>E2379/D2379*100</f>
        <v>149.07142857142856</v>
      </c>
      <c r="P2379" s="8">
        <f>E2379/L2379</f>
        <v>71.965517241379317</v>
      </c>
      <c r="Q2379" t="str">
        <f>LEFT(N2379,FIND("/",N2379)-1)</f>
        <v>music</v>
      </c>
      <c r="R2379" t="str">
        <f>RIGHT(N2379, LEN(N2379)-FIND("/",N2379))</f>
        <v>rock</v>
      </c>
      <c r="S2379" s="13">
        <f>(J2379/86400)+25569+(-6/24)</f>
        <v>40927.481782407405</v>
      </c>
      <c r="T2379" s="13">
        <f>(I2379/86400)+25569+(-6/24)</f>
        <v>40962.481782407405</v>
      </c>
    </row>
    <row r="2380" spans="1:20" ht="60" x14ac:dyDescent="0.2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6">
        <f>E2380/D2380*100</f>
        <v>0</v>
      </c>
      <c r="P2380" s="8" t="e">
        <f>E2380/L2380</f>
        <v>#DIV/0!</v>
      </c>
      <c r="Q2380" t="str">
        <f>LEFT(N2380,FIND("/",N2380)-1)</f>
        <v>food</v>
      </c>
      <c r="R2380" t="str">
        <f>RIGHT(N2380, LEN(N2380)-FIND("/",N2380))</f>
        <v>restaurants</v>
      </c>
      <c r="S2380" s="13">
        <f>(J2380/86400)+25569+(-6/24)</f>
        <v>42046.80574074074</v>
      </c>
      <c r="T2380" s="13">
        <f>(I2380/86400)+25569+(-6/24)</f>
        <v>42076.764074074075</v>
      </c>
    </row>
    <row r="2381" spans="1:20" ht="45" x14ac:dyDescent="0.2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6">
        <f>E2381/D2381*100</f>
        <v>0.84285714285714297</v>
      </c>
      <c r="P2381" s="8">
        <f>E2381/L2381</f>
        <v>29.5</v>
      </c>
      <c r="Q2381" t="str">
        <f>LEFT(N2381,FIND("/",N2381)-1)</f>
        <v>food</v>
      </c>
      <c r="R2381" t="str">
        <f>RIGHT(N2381, LEN(N2381)-FIND("/",N2381))</f>
        <v>food trucks</v>
      </c>
      <c r="S2381" s="13">
        <f>(J2381/86400)+25569+(-6/24)</f>
        <v>42744.653182870374</v>
      </c>
      <c r="T2381" s="13">
        <f>(I2381/86400)+25569+(-6/24)</f>
        <v>42774.653182870374</v>
      </c>
    </row>
    <row r="2382" spans="1:20" ht="45" x14ac:dyDescent="0.2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6">
        <f>E2382/D2382*100</f>
        <v>14.314285714285715</v>
      </c>
      <c r="P2382" s="8">
        <f>E2382/L2382</f>
        <v>29.470588235294116</v>
      </c>
      <c r="Q2382" t="str">
        <f>LEFT(N2382,FIND("/",N2382)-1)</f>
        <v>publishing</v>
      </c>
      <c r="R2382" t="str">
        <f>RIGHT(N2382, LEN(N2382)-FIND("/",N2382))</f>
        <v>children's books</v>
      </c>
      <c r="S2382" s="13">
        <f>(J2382/86400)+25569+(-6/24)</f>
        <v>40967.364849537036</v>
      </c>
      <c r="T2382" s="13">
        <f>(I2382/86400)+25569+(-6/24)</f>
        <v>40997.323182870372</v>
      </c>
    </row>
    <row r="2383" spans="1:20" ht="30" x14ac:dyDescent="0.2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>E2383/D2383*100</f>
        <v>108.50614285714286</v>
      </c>
      <c r="P2383" s="8">
        <f>E2383/L2383</f>
        <v>73.032980769230775</v>
      </c>
      <c r="Q2383" t="str">
        <f>LEFT(N2383,FIND("/",N2383)-1)</f>
        <v>theater</v>
      </c>
      <c r="R2383" t="str">
        <f>RIGHT(N2383, LEN(N2383)-FIND("/",N2383))</f>
        <v>spaces</v>
      </c>
      <c r="S2383" s="13">
        <f>(J2383/86400)+25569+(-6/24)</f>
        <v>41239.58625</v>
      </c>
      <c r="T2383" s="13">
        <f>(I2383/86400)+25569+(-6/24)</f>
        <v>41269.58625</v>
      </c>
    </row>
    <row r="2384" spans="1:20" ht="60" x14ac:dyDescent="0.2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6">
        <f>E2384/D2384*100</f>
        <v>100.57142857142858</v>
      </c>
      <c r="P2384" s="8">
        <f>E2384/L2384</f>
        <v>234.66666666666666</v>
      </c>
      <c r="Q2384" t="str">
        <f>LEFT(N2384,FIND("/",N2384)-1)</f>
        <v>theater</v>
      </c>
      <c r="R2384" t="str">
        <f>RIGHT(N2384, LEN(N2384)-FIND("/",N2384))</f>
        <v>spaces</v>
      </c>
      <c r="S2384" s="13">
        <f>(J2384/86400)+25569+(-6/24)</f>
        <v>42170.596446759257</v>
      </c>
      <c r="T2384" s="13">
        <f>(I2384/86400)+25569+(-6/24)</f>
        <v>42230.596446759257</v>
      </c>
    </row>
    <row r="2385" spans="1:20" ht="60" x14ac:dyDescent="0.2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6">
        <f>E2385/D2385*100</f>
        <v>112.92857142857142</v>
      </c>
      <c r="P2385" s="8">
        <f>E2385/L2385</f>
        <v>64.268292682926827</v>
      </c>
      <c r="Q2385" t="str">
        <f>LEFT(N2385,FIND("/",N2385)-1)</f>
        <v>theater</v>
      </c>
      <c r="R2385" t="str">
        <f>RIGHT(N2385, LEN(N2385)-FIND("/",N2385))</f>
        <v>plays</v>
      </c>
      <c r="S2385" s="13">
        <f>(J2385/86400)+25569+(-6/24)</f>
        <v>40970.625671296293</v>
      </c>
      <c r="T2385" s="13">
        <f>(I2385/86400)+25569+(-6/24)</f>
        <v>41000.584004629629</v>
      </c>
    </row>
    <row r="2386" spans="1:20" ht="60" x14ac:dyDescent="0.2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6">
        <f>E2386/D2386*100</f>
        <v>108.8142857142857</v>
      </c>
      <c r="P2386" s="8">
        <f>E2386/L2386</f>
        <v>65.102564102564102</v>
      </c>
      <c r="Q2386" t="str">
        <f>LEFT(N2386,FIND("/",N2386)-1)</f>
        <v>theater</v>
      </c>
      <c r="R2386" t="str">
        <f>RIGHT(N2386, LEN(N2386)-FIND("/",N2386))</f>
        <v>plays</v>
      </c>
      <c r="S2386" s="13">
        <f>(J2386/86400)+25569+(-6/24)</f>
        <v>42466.358310185184</v>
      </c>
      <c r="T2386" s="13">
        <f>(I2386/86400)+25569+(-6/24)</f>
        <v>42496.358310185184</v>
      </c>
    </row>
    <row r="2387" spans="1:20" ht="60" x14ac:dyDescent="0.2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6">
        <f>E2387/D2387*100</f>
        <v>100.88571428571429</v>
      </c>
      <c r="P2387" s="8">
        <f>E2387/L2387</f>
        <v>46.768211920529801</v>
      </c>
      <c r="Q2387" t="str">
        <f>LEFT(N2387,FIND("/",N2387)-1)</f>
        <v>theater</v>
      </c>
      <c r="R2387" t="str">
        <f>RIGHT(N2387, LEN(N2387)-FIND("/",N2387))</f>
        <v>plays</v>
      </c>
      <c r="S2387" s="13">
        <f>(J2387/86400)+25569+(-6/24)</f>
        <v>40883.699317129627</v>
      </c>
      <c r="T2387" s="13">
        <f>(I2387/86400)+25569+(-6/24)</f>
        <v>40939.458333333336</v>
      </c>
    </row>
    <row r="2388" spans="1:20" ht="30" x14ac:dyDescent="0.2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6">
        <f>E2388/D2388*100</f>
        <v>102.34285714285714</v>
      </c>
      <c r="P2388" s="8">
        <f>E2388/L2388</f>
        <v>193.62162162162161</v>
      </c>
      <c r="Q2388" t="str">
        <f>LEFT(N2388,FIND("/",N2388)-1)</f>
        <v>theater</v>
      </c>
      <c r="R2388" t="str">
        <f>RIGHT(N2388, LEN(N2388)-FIND("/",N2388))</f>
        <v>plays</v>
      </c>
      <c r="S2388" s="13">
        <f>(J2388/86400)+25569+(-6/24)</f>
        <v>42323.45930555556</v>
      </c>
      <c r="T2388" s="13">
        <f>(I2388/86400)+25569+(-6/24)</f>
        <v>42354.957638888889</v>
      </c>
    </row>
    <row r="2389" spans="1:20" ht="45" x14ac:dyDescent="0.2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6">
        <f>E2389/D2389*100</f>
        <v>105.21428571428571</v>
      </c>
      <c r="P2389" s="8">
        <f>E2389/L2389</f>
        <v>98.2</v>
      </c>
      <c r="Q2389" t="str">
        <f>LEFT(N2389,FIND("/",N2389)-1)</f>
        <v>theater</v>
      </c>
      <c r="R2389" t="str">
        <f>RIGHT(N2389, LEN(N2389)-FIND("/",N2389))</f>
        <v>plays</v>
      </c>
      <c r="S2389" s="13">
        <f>(J2389/86400)+25569+(-6/24)</f>
        <v>41982.637280092589</v>
      </c>
      <c r="T2389" s="13">
        <f>(I2389/86400)+25569+(-6/24)</f>
        <v>42012.637280092589</v>
      </c>
    </row>
    <row r="2390" spans="1:20" ht="60" x14ac:dyDescent="0.2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6">
        <f>E2390/D2390*100</f>
        <v>113.45714285714286</v>
      </c>
      <c r="P2390" s="8">
        <f>E2390/L2390</f>
        <v>74.224299065420567</v>
      </c>
      <c r="Q2390" t="str">
        <f>LEFT(N2390,FIND("/",N2390)-1)</f>
        <v>theater</v>
      </c>
      <c r="R2390" t="str">
        <f>RIGHT(N2390, LEN(N2390)-FIND("/",N2390))</f>
        <v>musical</v>
      </c>
      <c r="S2390" s="13">
        <f>(J2390/86400)+25569+(-6/24)</f>
        <v>41820.526412037041</v>
      </c>
      <c r="T2390" s="13">
        <f>(I2390/86400)+25569+(-6/24)</f>
        <v>41850.526412037041</v>
      </c>
    </row>
    <row r="2391" spans="1:20" ht="60" x14ac:dyDescent="0.2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6">
        <f>E2391/D2391*100</f>
        <v>59.657142857142851</v>
      </c>
      <c r="P2391" s="8">
        <f>E2391/L2391</f>
        <v>174</v>
      </c>
      <c r="Q2391" t="str">
        <f>LEFT(N2391,FIND("/",N2391)-1)</f>
        <v>theater</v>
      </c>
      <c r="R2391" t="str">
        <f>RIGHT(N2391, LEN(N2391)-FIND("/",N2391))</f>
        <v>musical</v>
      </c>
      <c r="S2391" s="13">
        <f>(J2391/86400)+25569+(-6/24)</f>
        <v>41968.688993055555</v>
      </c>
      <c r="T2391" s="13">
        <f>(I2391/86400)+25569+(-6/24)</f>
        <v>41989.688993055555</v>
      </c>
    </row>
    <row r="2392" spans="1:20" ht="45" x14ac:dyDescent="0.2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6">
        <f>E2392/D2392*100</f>
        <v>2.7</v>
      </c>
      <c r="P2392" s="8">
        <f>E2392/L2392</f>
        <v>23.625</v>
      </c>
      <c r="Q2392" t="str">
        <f>LEFT(N2392,FIND("/",N2392)-1)</f>
        <v>theater</v>
      </c>
      <c r="R2392" t="str">
        <f>RIGHT(N2392, LEN(N2392)-FIND("/",N2392))</f>
        <v>plays</v>
      </c>
      <c r="S2392" s="13">
        <f>(J2392/86400)+25569+(-6/24)</f>
        <v>41884.971550925926</v>
      </c>
      <c r="T2392" s="13">
        <f>(I2392/86400)+25569+(-6/24)</f>
        <v>41916.040972222225</v>
      </c>
    </row>
    <row r="2393" spans="1:20" ht="60" x14ac:dyDescent="0.2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6">
        <f>E2393/D2393*100</f>
        <v>15.742857142857142</v>
      </c>
      <c r="P2393" s="8">
        <f>E2393/L2393</f>
        <v>91.833333333333329</v>
      </c>
      <c r="Q2393" t="str">
        <f>LEFT(N2393,FIND("/",N2393)-1)</f>
        <v>theater</v>
      </c>
      <c r="R2393" t="str">
        <f>RIGHT(N2393, LEN(N2393)-FIND("/",N2393))</f>
        <v>plays</v>
      </c>
      <c r="S2393" s="13">
        <f>(J2393/86400)+25569+(-6/24)</f>
        <v>42538.718310185184</v>
      </c>
      <c r="T2393" s="13">
        <f>(I2393/86400)+25569+(-6/24)</f>
        <v>42567.779861111107</v>
      </c>
    </row>
    <row r="2394" spans="1:20" ht="45" x14ac:dyDescent="0.2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6">
        <f>E2394/D2394*100</f>
        <v>16.514285714285716</v>
      </c>
      <c r="P2394" s="8">
        <f>E2394/L2394</f>
        <v>82.571428571428569</v>
      </c>
      <c r="Q2394" t="str">
        <f>LEFT(N2394,FIND("/",N2394)-1)</f>
        <v>theater</v>
      </c>
      <c r="R2394" t="str">
        <f>RIGHT(N2394, LEN(N2394)-FIND("/",N2394))</f>
        <v>plays</v>
      </c>
      <c r="S2394" s="13">
        <f>(J2394/86400)+25569+(-6/24)</f>
        <v>41842.578680555554</v>
      </c>
      <c r="T2394" s="13">
        <f>(I2394/86400)+25569+(-6/24)</f>
        <v>41882.577650462961</v>
      </c>
    </row>
    <row r="2395" spans="1:20" ht="60" x14ac:dyDescent="0.2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6">
        <f>E2395/D2395*100</f>
        <v>1.4285714285714287E-2</v>
      </c>
      <c r="P2395" s="8">
        <f>E2395/L2395</f>
        <v>1</v>
      </c>
      <c r="Q2395" t="str">
        <f>LEFT(N2395,FIND("/",N2395)-1)</f>
        <v>theater</v>
      </c>
      <c r="R2395" t="str">
        <f>RIGHT(N2395, LEN(N2395)-FIND("/",N2395))</f>
        <v>plays</v>
      </c>
      <c r="S2395" s="13">
        <f>(J2395/86400)+25569+(-6/24)</f>
        <v>42174.530821759261</v>
      </c>
      <c r="T2395" s="13">
        <f>(I2395/86400)+25569+(-6/24)</f>
        <v>42204.530821759261</v>
      </c>
    </row>
    <row r="2396" spans="1:20" ht="45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>E2396/D2396*100</f>
        <v>0</v>
      </c>
      <c r="P2396" s="8" t="e">
        <f>E2396/L2396</f>
        <v>#DIV/0!</v>
      </c>
      <c r="Q2396" t="str">
        <f>LEFT(N2396,FIND("/",N2396)-1)</f>
        <v>theater</v>
      </c>
      <c r="R2396" t="str">
        <f>RIGHT(N2396, LEN(N2396)-FIND("/",N2396))</f>
        <v>plays</v>
      </c>
      <c r="S2396" s="13">
        <f>(J2396/86400)+25569+(-6/24)</f>
        <v>42408.749571759261</v>
      </c>
      <c r="T2396" s="13">
        <f>(I2396/86400)+25569+(-6/24)</f>
        <v>42453.707905092597</v>
      </c>
    </row>
    <row r="2397" spans="1:20" ht="60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E2397/D2397*100</f>
        <v>0</v>
      </c>
      <c r="P2397" s="8" t="e">
        <f>E2397/L2397</f>
        <v>#DIV/0!</v>
      </c>
      <c r="Q2397" t="str">
        <f>LEFT(N2397,FIND("/",N2397)-1)</f>
        <v>film &amp; video</v>
      </c>
      <c r="R2397" t="str">
        <f>RIGHT(N2397, LEN(N2397)-FIND("/",N2397))</f>
        <v>animation</v>
      </c>
      <c r="S2397" s="13">
        <f>(J2397/86400)+25569+(-6/24)</f>
        <v>42223.366018518514</v>
      </c>
      <c r="T2397" s="13">
        <f>(I2397/86400)+25569+(-6/24)</f>
        <v>42253.365277777775</v>
      </c>
    </row>
    <row r="2398" spans="1:20" ht="45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>E2398/D2398*100</f>
        <v>113.00013888888888</v>
      </c>
      <c r="P2398" s="8">
        <f>E2398/L2398</f>
        <v>50.222283950617282</v>
      </c>
      <c r="Q2398" t="str">
        <f>LEFT(N2398,FIND("/",N2398)-1)</f>
        <v>technology</v>
      </c>
      <c r="R2398" t="str">
        <f>RIGHT(N2398, LEN(N2398)-FIND("/",N2398))</f>
        <v>hardware</v>
      </c>
      <c r="S2398" s="13">
        <f>(J2398/86400)+25569+(-6/24)</f>
        <v>40765.626886574071</v>
      </c>
      <c r="T2398" s="13">
        <f>(I2398/86400)+25569+(-6/24)</f>
        <v>40795.626886574071</v>
      </c>
    </row>
    <row r="2399" spans="1:20" ht="45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>E2399/D2399*100</f>
        <v>24.194444444444443</v>
      </c>
      <c r="P2399" s="8">
        <f>E2399/L2399</f>
        <v>45.842105263157897</v>
      </c>
      <c r="Q2399" t="str">
        <f>LEFT(N2399,FIND("/",N2399)-1)</f>
        <v>theater</v>
      </c>
      <c r="R2399" t="str">
        <f>RIGHT(N2399, LEN(N2399)-FIND("/",N2399))</f>
        <v>plays</v>
      </c>
      <c r="S2399" s="13">
        <f>(J2399/86400)+25569+(-6/24)</f>
        <v>41921.520439814813</v>
      </c>
      <c r="T2399" s="13">
        <f>(I2399/86400)+25569+(-6/24)</f>
        <v>41938.520439814813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E2400/D2400*100</f>
        <v>318.69988910451895</v>
      </c>
      <c r="P2400" s="8">
        <f>E2400/L2400</f>
        <v>131.37719999999999</v>
      </c>
      <c r="Q2400" t="str">
        <f>LEFT(N2400,FIND("/",N2400)-1)</f>
        <v>theater</v>
      </c>
      <c r="R2400" t="str">
        <f>RIGHT(N2400, LEN(N2400)-FIND("/",N2400))</f>
        <v>spaces</v>
      </c>
      <c r="S2400" s="13">
        <f>(J2400/86400)+25569+(-6/24)</f>
        <v>42534.645625000005</v>
      </c>
      <c r="T2400" s="13">
        <f>(I2400/86400)+25569+(-6/24)</f>
        <v>42564.645625000005</v>
      </c>
    </row>
    <row r="2401" spans="1:20" ht="60" x14ac:dyDescent="0.2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6">
        <f>E2401/D2401*100</f>
        <v>102.46666666666667</v>
      </c>
      <c r="P2401" s="8">
        <f>E2401/L2401</f>
        <v>111.37681159420291</v>
      </c>
      <c r="Q2401" t="str">
        <f>LEFT(N2401,FIND("/",N2401)-1)</f>
        <v>film &amp; video</v>
      </c>
      <c r="R2401" t="str">
        <f>RIGHT(N2401, LEN(N2401)-FIND("/",N2401))</f>
        <v>shorts</v>
      </c>
      <c r="S2401" s="13">
        <f>(J2401/86400)+25569+(-6/24)</f>
        <v>40635.732488425929</v>
      </c>
      <c r="T2401" s="13">
        <f>(I2401/86400)+25569+(-6/24)</f>
        <v>40657.732488425929</v>
      </c>
    </row>
    <row r="2402" spans="1:20" ht="45" x14ac:dyDescent="0.2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6">
        <f>E2402/D2402*100</f>
        <v>27.6</v>
      </c>
      <c r="P2402" s="8">
        <f>E2402/L2402</f>
        <v>55.945945945945944</v>
      </c>
      <c r="Q2402" t="str">
        <f>LEFT(N2402,FIND("/",N2402)-1)</f>
        <v>film &amp; video</v>
      </c>
      <c r="R2402" t="str">
        <f>RIGHT(N2402, LEN(N2402)-FIND("/",N2402))</f>
        <v>science fiction</v>
      </c>
      <c r="S2402" s="13">
        <f>(J2402/86400)+25569+(-6/24)</f>
        <v>42047.512407407412</v>
      </c>
      <c r="T2402" s="13">
        <f>(I2402/86400)+25569+(-6/24)</f>
        <v>42107.47074074074</v>
      </c>
    </row>
    <row r="2403" spans="1:20" ht="45" x14ac:dyDescent="0.2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6">
        <f>E2403/D2403*100</f>
        <v>130.33333333333331</v>
      </c>
      <c r="P2403" s="8">
        <f>E2403/L2403</f>
        <v>51.719576719576722</v>
      </c>
      <c r="Q2403" t="str">
        <f>LEFT(N2403,FIND("/",N2403)-1)</f>
        <v>film &amp; video</v>
      </c>
      <c r="R2403" t="str">
        <f>RIGHT(N2403, LEN(N2403)-FIND("/",N2403))</f>
        <v>documentary</v>
      </c>
      <c r="S2403" s="13">
        <f>(J2403/86400)+25569+(-6/24)</f>
        <v>40948.380196759259</v>
      </c>
      <c r="T2403" s="13">
        <f>(I2403/86400)+25569+(-6/24)</f>
        <v>40978.380196759259</v>
      </c>
    </row>
    <row r="2404" spans="1:20" ht="45" x14ac:dyDescent="0.2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6">
        <f>E2404/D2404*100</f>
        <v>102.69239999999999</v>
      </c>
      <c r="P2404" s="8">
        <f>E2404/L2404</f>
        <v>79.401340206185566</v>
      </c>
      <c r="Q2404" t="str">
        <f>LEFT(N2404,FIND("/",N2404)-1)</f>
        <v>film &amp; video</v>
      </c>
      <c r="R2404" t="str">
        <f>RIGHT(N2404, LEN(N2404)-FIND("/",N2404))</f>
        <v>documentary</v>
      </c>
      <c r="S2404" s="13">
        <f>(J2404/86400)+25569+(-6/24)</f>
        <v>42415.553159722222</v>
      </c>
      <c r="T2404" s="13">
        <f>(I2404/86400)+25569+(-6/24)</f>
        <v>42445.511493055557</v>
      </c>
    </row>
    <row r="2405" spans="1:20" ht="45" x14ac:dyDescent="0.2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6">
        <f>E2405/D2405*100</f>
        <v>106.66666666666667</v>
      </c>
      <c r="P2405" s="8">
        <f>E2405/L2405</f>
        <v>89.887640449438209</v>
      </c>
      <c r="Q2405" t="str">
        <f>LEFT(N2405,FIND("/",N2405)-1)</f>
        <v>film &amp; video</v>
      </c>
      <c r="R2405" t="str">
        <f>RIGHT(N2405, LEN(N2405)-FIND("/",N2405))</f>
        <v>documentary</v>
      </c>
      <c r="S2405" s="13">
        <f>(J2405/86400)+25569+(-6/24)</f>
        <v>41078.66201388889</v>
      </c>
      <c r="T2405" s="13">
        <f>(I2405/86400)+25569+(-6/24)</f>
        <v>41108.66201388889</v>
      </c>
    </row>
    <row r="2406" spans="1:20" ht="45" x14ac:dyDescent="0.2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6">
        <f>E2406/D2406*100</f>
        <v>125.16000000000001</v>
      </c>
      <c r="P2406" s="8">
        <f>E2406/L2406</f>
        <v>140.1044776119403</v>
      </c>
      <c r="Q2406" t="str">
        <f>LEFT(N2406,FIND("/",N2406)-1)</f>
        <v>film &amp; video</v>
      </c>
      <c r="R2406" t="str">
        <f>RIGHT(N2406, LEN(N2406)-FIND("/",N2406))</f>
        <v>documentary</v>
      </c>
      <c r="S2406" s="13">
        <f>(J2406/86400)+25569+(-6/24)</f>
        <v>42078.543124999997</v>
      </c>
      <c r="T2406" s="13">
        <f>(I2406/86400)+25569+(-6/24)</f>
        <v>42123.543124999997</v>
      </c>
    </row>
    <row r="2407" spans="1:20" ht="60" x14ac:dyDescent="0.2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6">
        <f>E2407/D2407*100</f>
        <v>0</v>
      </c>
      <c r="P2407" s="8" t="e">
        <f>E2407/L2407</f>
        <v>#DIV/0!</v>
      </c>
      <c r="Q2407" t="str">
        <f>LEFT(N2407,FIND("/",N2407)-1)</f>
        <v>film &amp; video</v>
      </c>
      <c r="R2407" t="str">
        <f>RIGHT(N2407, LEN(N2407)-FIND("/",N2407))</f>
        <v>animation</v>
      </c>
      <c r="S2407" s="13">
        <f>(J2407/86400)+25569+(-6/24)</f>
        <v>41040.917627314819</v>
      </c>
      <c r="T2407" s="13">
        <f>(I2407/86400)+25569+(-6/24)</f>
        <v>41100.910474537035</v>
      </c>
    </row>
    <row r="2408" spans="1:20" ht="60" x14ac:dyDescent="0.2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6">
        <f>E2408/D2408*100</f>
        <v>0</v>
      </c>
      <c r="P2408" s="8" t="e">
        <f>E2408/L2408</f>
        <v>#DIV/0!</v>
      </c>
      <c r="Q2408" t="str">
        <f>LEFT(N2408,FIND("/",N2408)-1)</f>
        <v>technology</v>
      </c>
      <c r="R2408" t="str">
        <f>RIGHT(N2408, LEN(N2408)-FIND("/",N2408))</f>
        <v>web</v>
      </c>
      <c r="S2408" s="13">
        <f>(J2408/86400)+25569+(-6/24)</f>
        <v>42380.446342592593</v>
      </c>
      <c r="T2408" s="13">
        <f>(I2408/86400)+25569+(-6/24)</f>
        <v>42410.446342592593</v>
      </c>
    </row>
    <row r="2409" spans="1:20" ht="60" x14ac:dyDescent="0.2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6">
        <f>E2409/D2409*100</f>
        <v>0</v>
      </c>
      <c r="P2409" s="8" t="e">
        <f>E2409/L2409</f>
        <v>#DIV/0!</v>
      </c>
      <c r="Q2409" t="str">
        <f>LEFT(N2409,FIND("/",N2409)-1)</f>
        <v>technology</v>
      </c>
      <c r="R2409" t="str">
        <f>RIGHT(N2409, LEN(N2409)-FIND("/",N2409))</f>
        <v>web</v>
      </c>
      <c r="S2409" s="13">
        <f>(J2409/86400)+25569+(-6/24)</f>
        <v>42503.103506944448</v>
      </c>
      <c r="T2409" s="13">
        <f>(I2409/86400)+25569+(-6/24)</f>
        <v>42533.103506944448</v>
      </c>
    </row>
    <row r="2410" spans="1:20" x14ac:dyDescent="0.2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6">
        <f>E2410/D2410*100</f>
        <v>1.3333333333333334E-2</v>
      </c>
      <c r="P2410" s="8">
        <f>E2410/L2410</f>
        <v>1</v>
      </c>
      <c r="Q2410" t="str">
        <f>LEFT(N2410,FIND("/",N2410)-1)</f>
        <v>technology</v>
      </c>
      <c r="R2410" t="str">
        <f>RIGHT(N2410, LEN(N2410)-FIND("/",N2410))</f>
        <v>web</v>
      </c>
      <c r="S2410" s="13">
        <f>(J2410/86400)+25569+(-6/24)</f>
        <v>42178.364571759259</v>
      </c>
      <c r="T2410" s="13">
        <f>(I2410/86400)+25569+(-6/24)</f>
        <v>42193.364571759259</v>
      </c>
    </row>
    <row r="2411" spans="1:20" ht="60" x14ac:dyDescent="0.2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>E2411/D2411*100</f>
        <v>3.3333333333333335</v>
      </c>
      <c r="P2411" s="8">
        <f>E2411/L2411</f>
        <v>250</v>
      </c>
      <c r="Q2411" t="str">
        <f>LEFT(N2411,FIND("/",N2411)-1)</f>
        <v>technology</v>
      </c>
      <c r="R2411" t="str">
        <f>RIGHT(N2411, LEN(N2411)-FIND("/",N2411))</f>
        <v>web</v>
      </c>
      <c r="S2411" s="13">
        <f>(J2411/86400)+25569+(-6/24)</f>
        <v>41945.982175925928</v>
      </c>
      <c r="T2411" s="13">
        <f>(I2411/86400)+25569+(-6/24)</f>
        <v>41975.982175925921</v>
      </c>
    </row>
    <row r="2412" spans="1:20" ht="45" x14ac:dyDescent="0.2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6">
        <f>E2412/D2412*100</f>
        <v>0.26666666666666666</v>
      </c>
      <c r="P2412" s="8">
        <f>E2412/L2412</f>
        <v>10</v>
      </c>
      <c r="Q2412" t="str">
        <f>LEFT(N2412,FIND("/",N2412)-1)</f>
        <v>technology</v>
      </c>
      <c r="R2412" t="str">
        <f>RIGHT(N2412, LEN(N2412)-FIND("/",N2412))</f>
        <v>web</v>
      </c>
      <c r="S2412" s="13">
        <f>(J2412/86400)+25569+(-6/24)</f>
        <v>42545.455266203702</v>
      </c>
      <c r="T2412" s="13">
        <f>(I2412/86400)+25569+(-6/24)</f>
        <v>42582.416666666672</v>
      </c>
    </row>
    <row r="2413" spans="1:20" ht="45" x14ac:dyDescent="0.2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6">
        <f>E2413/D2413*100</f>
        <v>105.566</v>
      </c>
      <c r="P2413" s="8">
        <f>E2413/L2413</f>
        <v>60.903461538461535</v>
      </c>
      <c r="Q2413" t="str">
        <f>LEFT(N2413,FIND("/",N2413)-1)</f>
        <v>publishing</v>
      </c>
      <c r="R2413" t="str">
        <f>RIGHT(N2413, LEN(N2413)-FIND("/",N2413))</f>
        <v>nonfiction</v>
      </c>
      <c r="S2413" s="13">
        <f>(J2413/86400)+25569+(-6/24)</f>
        <v>40731.587465277778</v>
      </c>
      <c r="T2413" s="13">
        <f>(I2413/86400)+25569+(-6/24)</f>
        <v>40776.587465277778</v>
      </c>
    </row>
    <row r="2414" spans="1:20" ht="60" x14ac:dyDescent="0.2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6">
        <f>E2414/D2414*100</f>
        <v>103.86666666666666</v>
      </c>
      <c r="P2414" s="8">
        <f>E2414/L2414</f>
        <v>60.859375</v>
      </c>
      <c r="Q2414" t="str">
        <f>LEFT(N2414,FIND("/",N2414)-1)</f>
        <v>music</v>
      </c>
      <c r="R2414" t="str">
        <f>RIGHT(N2414, LEN(N2414)-FIND("/",N2414))</f>
        <v>rock</v>
      </c>
      <c r="S2414" s="13">
        <f>(J2414/86400)+25569+(-6/24)</f>
        <v>41557.530624999999</v>
      </c>
      <c r="T2414" s="13">
        <f>(I2414/86400)+25569+(-6/24)</f>
        <v>41590.999305555553</v>
      </c>
    </row>
    <row r="2415" spans="1:20" ht="60" x14ac:dyDescent="0.2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6">
        <f>E2415/D2415*100</f>
        <v>8.9066666666666663</v>
      </c>
      <c r="P2415" s="8">
        <f>E2415/L2415</f>
        <v>41.75</v>
      </c>
      <c r="Q2415" t="str">
        <f>LEFT(N2415,FIND("/",N2415)-1)</f>
        <v>technology</v>
      </c>
      <c r="R2415" t="str">
        <f>RIGHT(N2415, LEN(N2415)-FIND("/",N2415))</f>
        <v>wearables</v>
      </c>
      <c r="S2415" s="13">
        <f>(J2415/86400)+25569+(-6/24)</f>
        <v>42382.593287037038</v>
      </c>
      <c r="T2415" s="13">
        <f>(I2415/86400)+25569+(-6/24)</f>
        <v>42418.593287037038</v>
      </c>
    </row>
    <row r="2416" spans="1:20" ht="60" x14ac:dyDescent="0.2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6">
        <f>E2416/D2416*100</f>
        <v>0.46666666666666673</v>
      </c>
      <c r="P2416" s="8">
        <f>E2416/L2416</f>
        <v>11.666666666666666</v>
      </c>
      <c r="Q2416" t="str">
        <f>LEFT(N2416,FIND("/",N2416)-1)</f>
        <v>food</v>
      </c>
      <c r="R2416" t="str">
        <f>RIGHT(N2416, LEN(N2416)-FIND("/",N2416))</f>
        <v>food trucks</v>
      </c>
      <c r="S2416" s="13">
        <f>(J2416/86400)+25569+(-6/24)</f>
        <v>41951.84175925926</v>
      </c>
      <c r="T2416" s="13">
        <f>(I2416/86400)+25569+(-6/24)</f>
        <v>41981.84175925926</v>
      </c>
    </row>
    <row r="2417" spans="1:20" ht="60" x14ac:dyDescent="0.2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6">
        <f>E2417/D2417*100</f>
        <v>106.73333333333332</v>
      </c>
      <c r="P2417" s="8">
        <f>E2417/L2417</f>
        <v>65.081300813008127</v>
      </c>
      <c r="Q2417" t="str">
        <f>LEFT(N2417,FIND("/",N2417)-1)</f>
        <v>photography</v>
      </c>
      <c r="R2417" t="str">
        <f>RIGHT(N2417, LEN(N2417)-FIND("/",N2417))</f>
        <v>photobooks</v>
      </c>
      <c r="S2417" s="13">
        <f>(J2417/86400)+25569+(-6/24)</f>
        <v>42123.61336805555</v>
      </c>
      <c r="T2417" s="13">
        <f>(I2417/86400)+25569+(-6/24)</f>
        <v>42156.695833333331</v>
      </c>
    </row>
    <row r="2418" spans="1:20" ht="60" x14ac:dyDescent="0.2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6">
        <f>E2418/D2418*100</f>
        <v>101.8</v>
      </c>
      <c r="P2418" s="8">
        <f>E2418/L2418</f>
        <v>246.29032258064515</v>
      </c>
      <c r="Q2418" t="str">
        <f>LEFT(N2418,FIND("/",N2418)-1)</f>
        <v>music</v>
      </c>
      <c r="R2418" t="str">
        <f>RIGHT(N2418, LEN(N2418)-FIND("/",N2418))</f>
        <v>rock</v>
      </c>
      <c r="S2418" s="13">
        <f>(J2418/86400)+25569+(-6/24)</f>
        <v>41561.433553240742</v>
      </c>
      <c r="T2418" s="13">
        <f>(I2418/86400)+25569+(-6/24)</f>
        <v>41591.475219907406</v>
      </c>
    </row>
    <row r="2419" spans="1:20" ht="60" x14ac:dyDescent="0.2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6">
        <f>E2419/D2419*100</f>
        <v>100.26666666666667</v>
      </c>
      <c r="P2419" s="8">
        <f>E2419/L2419</f>
        <v>81.739130434782609</v>
      </c>
      <c r="Q2419" t="str">
        <f>LEFT(N2419,FIND("/",N2419)-1)</f>
        <v>music</v>
      </c>
      <c r="R2419" t="str">
        <f>RIGHT(N2419, LEN(N2419)-FIND("/",N2419))</f>
        <v>rock</v>
      </c>
      <c r="S2419" s="13">
        <f>(J2419/86400)+25569+(-6/24)</f>
        <v>42049.483240740738</v>
      </c>
      <c r="T2419" s="13">
        <f>(I2419/86400)+25569+(-6/24)</f>
        <v>42079.441574074073</v>
      </c>
    </row>
    <row r="2420" spans="1:20" x14ac:dyDescent="0.2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6">
        <f>E2420/D2420*100</f>
        <v>126.48920000000001</v>
      </c>
      <c r="P2420" s="8">
        <f>E2420/L2420</f>
        <v>64.535306122448986</v>
      </c>
      <c r="Q2420" t="str">
        <f>LEFT(N2420,FIND("/",N2420)-1)</f>
        <v>music</v>
      </c>
      <c r="R2420" t="str">
        <f>RIGHT(N2420, LEN(N2420)-FIND("/",N2420))</f>
        <v>rock</v>
      </c>
      <c r="S2420" s="13">
        <f>(J2420/86400)+25569+(-6/24)</f>
        <v>41924.746099537035</v>
      </c>
      <c r="T2420" s="13">
        <f>(I2420/86400)+25569+(-6/24)</f>
        <v>41969.787766203706</v>
      </c>
    </row>
    <row r="2421" spans="1:20" ht="45" x14ac:dyDescent="0.2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6">
        <f>E2421/D2421*100</f>
        <v>20.36</v>
      </c>
      <c r="P2421" s="8">
        <f>E2421/L2421</f>
        <v>109.07142857142857</v>
      </c>
      <c r="Q2421" t="str">
        <f>LEFT(N2421,FIND("/",N2421)-1)</f>
        <v>publishing</v>
      </c>
      <c r="R2421" t="str">
        <f>RIGHT(N2421, LEN(N2421)-FIND("/",N2421))</f>
        <v>translations</v>
      </c>
      <c r="S2421" s="13">
        <f>(J2421/86400)+25569+(-6/24)</f>
        <v>42676.467615740738</v>
      </c>
      <c r="T2421" s="13">
        <f>(I2421/86400)+25569+(-6/24)</f>
        <v>42689.509282407409</v>
      </c>
    </row>
    <row r="2422" spans="1:20" ht="60" x14ac:dyDescent="0.2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6">
        <f>E2422/D2422*100</f>
        <v>417.73333333333335</v>
      </c>
      <c r="P2422" s="8">
        <f>E2422/L2422</f>
        <v>84.905149051490511</v>
      </c>
      <c r="Q2422" t="str">
        <f>LEFT(N2422,FIND("/",N2422)-1)</f>
        <v>photography</v>
      </c>
      <c r="R2422" t="str">
        <f>RIGHT(N2422, LEN(N2422)-FIND("/",N2422))</f>
        <v>photobooks</v>
      </c>
      <c r="S2422" s="13">
        <f>(J2422/86400)+25569+(-6/24)</f>
        <v>42221.424328703702</v>
      </c>
      <c r="T2422" s="13">
        <f>(I2422/86400)+25569+(-6/24)</f>
        <v>42251.424328703702</v>
      </c>
    </row>
    <row r="2423" spans="1:20" ht="60" x14ac:dyDescent="0.2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6">
        <f>E2423/D2423*100</f>
        <v>1.3333333333333334E-2</v>
      </c>
      <c r="P2423" s="8">
        <f>E2423/L2423</f>
        <v>1</v>
      </c>
      <c r="Q2423" t="str">
        <f>LEFT(N2423,FIND("/",N2423)-1)</f>
        <v>photography</v>
      </c>
      <c r="R2423" t="str">
        <f>RIGHT(N2423, LEN(N2423)-FIND("/",N2423))</f>
        <v>places</v>
      </c>
      <c r="S2423" s="13">
        <f>(J2423/86400)+25569+(-6/24)</f>
        <v>41956.700983796298</v>
      </c>
      <c r="T2423" s="13">
        <f>(I2423/86400)+25569+(-6/24)</f>
        <v>41986.700983796298</v>
      </c>
    </row>
    <row r="2424" spans="1:20" ht="60" x14ac:dyDescent="0.2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6">
        <f>E2424/D2424*100</f>
        <v>155.33333333333331</v>
      </c>
      <c r="P2424" s="8">
        <f>E2424/L2424</f>
        <v>112.01923076923077</v>
      </c>
      <c r="Q2424" t="str">
        <f>LEFT(N2424,FIND("/",N2424)-1)</f>
        <v>music</v>
      </c>
      <c r="R2424" t="str">
        <f>RIGHT(N2424, LEN(N2424)-FIND("/",N2424))</f>
        <v>rock</v>
      </c>
      <c r="S2424" s="13">
        <f>(J2424/86400)+25569+(-6/24)</f>
        <v>41135.449687500004</v>
      </c>
      <c r="T2424" s="13">
        <f>(I2424/86400)+25569+(-6/24)</f>
        <v>41163.449687500004</v>
      </c>
    </row>
    <row r="2425" spans="1:20" ht="60" x14ac:dyDescent="0.2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6">
        <f>E2425/D2425*100</f>
        <v>100.33493333333334</v>
      </c>
      <c r="P2425" s="8">
        <f>E2425/L2425</f>
        <v>156.77333333333334</v>
      </c>
      <c r="Q2425" t="str">
        <f>LEFT(N2425,FIND("/",N2425)-1)</f>
        <v>music</v>
      </c>
      <c r="R2425" t="str">
        <f>RIGHT(N2425, LEN(N2425)-FIND("/",N2425))</f>
        <v>pop</v>
      </c>
      <c r="S2425" s="13">
        <f>(J2425/86400)+25569+(-6/24)</f>
        <v>41226.678842592592</v>
      </c>
      <c r="T2425" s="13">
        <f>(I2425/86400)+25569+(-6/24)</f>
        <v>41256.678842592592</v>
      </c>
    </row>
    <row r="2426" spans="1:20" ht="60" x14ac:dyDescent="0.2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6">
        <f>E2426/D2426*100</f>
        <v>116.52013333333333</v>
      </c>
      <c r="P2426" s="8">
        <f>E2426/L2426</f>
        <v>60.26903448275862</v>
      </c>
      <c r="Q2426" t="str">
        <f>LEFT(N2426,FIND("/",N2426)-1)</f>
        <v>music</v>
      </c>
      <c r="R2426" t="str">
        <f>RIGHT(N2426, LEN(N2426)-FIND("/",N2426))</f>
        <v>indie rock</v>
      </c>
      <c r="S2426" s="13">
        <f>(J2426/86400)+25569+(-6/24)</f>
        <v>40852.639699074076</v>
      </c>
      <c r="T2426" s="13">
        <f>(I2426/86400)+25569+(-6/24)</f>
        <v>40882.999305555553</v>
      </c>
    </row>
    <row r="2427" spans="1:20" ht="60" x14ac:dyDescent="0.2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6">
        <f>E2427/D2427*100</f>
        <v>149.74666666666667</v>
      </c>
      <c r="P2427" s="8">
        <f>E2427/L2427</f>
        <v>160.44285714285715</v>
      </c>
      <c r="Q2427" t="str">
        <f>LEFT(N2427,FIND("/",N2427)-1)</f>
        <v>technology</v>
      </c>
      <c r="R2427" t="str">
        <f>RIGHT(N2427, LEN(N2427)-FIND("/",N2427))</f>
        <v>hardware</v>
      </c>
      <c r="S2427" s="13">
        <f>(J2427/86400)+25569+(-6/24)</f>
        <v>41688.900011574078</v>
      </c>
      <c r="T2427" s="13">
        <f>(I2427/86400)+25569+(-6/24)</f>
        <v>41748.858344907407</v>
      </c>
    </row>
    <row r="2428" spans="1:20" ht="60" x14ac:dyDescent="0.2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6">
        <f>E2428/D2428*100</f>
        <v>5.08</v>
      </c>
      <c r="P2428" s="8">
        <f>E2428/L2428</f>
        <v>31.75</v>
      </c>
      <c r="Q2428" t="str">
        <f>LEFT(N2428,FIND("/",N2428)-1)</f>
        <v>photography</v>
      </c>
      <c r="R2428" t="str">
        <f>RIGHT(N2428, LEN(N2428)-FIND("/",N2428))</f>
        <v>people</v>
      </c>
      <c r="S2428" s="13">
        <f>(J2428/86400)+25569+(-6/24)</f>
        <v>41799.475289351853</v>
      </c>
      <c r="T2428" s="13">
        <f>(I2428/86400)+25569+(-6/24)</f>
        <v>41829.475289351853</v>
      </c>
    </row>
    <row r="2429" spans="1:20" ht="45" x14ac:dyDescent="0.2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6">
        <f>E2429/D2429*100</f>
        <v>108.11999999999999</v>
      </c>
      <c r="P2429" s="8">
        <f>E2429/L2429</f>
        <v>37.197247706422019</v>
      </c>
      <c r="Q2429" t="str">
        <f>LEFT(N2429,FIND("/",N2429)-1)</f>
        <v>games</v>
      </c>
      <c r="R2429" t="str">
        <f>RIGHT(N2429, LEN(N2429)-FIND("/",N2429))</f>
        <v>tabletop games</v>
      </c>
      <c r="S2429" s="13">
        <f>(J2429/86400)+25569+(-6/24)</f>
        <v>42452.416770833333</v>
      </c>
      <c r="T2429" s="13">
        <f>(I2429/86400)+25569+(-6/24)</f>
        <v>42482.75</v>
      </c>
    </row>
    <row r="2430" spans="1:20" ht="45" x14ac:dyDescent="0.2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6">
        <f>E2430/D2430*100</f>
        <v>115.54666666666667</v>
      </c>
      <c r="P2430" s="8">
        <f>E2430/L2430</f>
        <v>144.43333333333334</v>
      </c>
      <c r="Q2430" t="str">
        <f>LEFT(N2430,FIND("/",N2430)-1)</f>
        <v>games</v>
      </c>
      <c r="R2430" t="str">
        <f>RIGHT(N2430, LEN(N2430)-FIND("/",N2430))</f>
        <v>tabletop games</v>
      </c>
      <c r="S2430" s="13">
        <f>(J2430/86400)+25569+(-6/24)</f>
        <v>42014.582326388889</v>
      </c>
      <c r="T2430" s="13">
        <f>(I2430/86400)+25569+(-6/24)</f>
        <v>42035.582326388889</v>
      </c>
    </row>
    <row r="2431" spans="1:20" ht="45" x14ac:dyDescent="0.2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6">
        <f>E2431/D2431*100</f>
        <v>20.733333333333334</v>
      </c>
      <c r="P2431" s="8">
        <f>E2431/L2431</f>
        <v>25.491803278688526</v>
      </c>
      <c r="Q2431" t="str">
        <f>LEFT(N2431,FIND("/",N2431)-1)</f>
        <v>food</v>
      </c>
      <c r="R2431" t="str">
        <f>RIGHT(N2431, LEN(N2431)-FIND("/",N2431))</f>
        <v>small batch</v>
      </c>
      <c r="S2431" s="13">
        <f>(J2431/86400)+25569+(-6/24)</f>
        <v>42790.635243055556</v>
      </c>
      <c r="T2431" s="13">
        <f>(I2431/86400)+25569+(-6/24)</f>
        <v>42820.593576388885</v>
      </c>
    </row>
    <row r="2432" spans="1:20" ht="45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>E2432/D2432*100</f>
        <v>14.680000000000001</v>
      </c>
      <c r="P2432" s="8">
        <f>E2432/L2432</f>
        <v>367</v>
      </c>
      <c r="Q2432" t="str">
        <f>LEFT(N2432,FIND("/",N2432)-1)</f>
        <v>technology</v>
      </c>
      <c r="R2432" t="str">
        <f>RIGHT(N2432, LEN(N2432)-FIND("/",N2432))</f>
        <v>web</v>
      </c>
      <c r="S2432" s="13">
        <f>(J2432/86400)+25569+(-6/24)</f>
        <v>42159.399583333332</v>
      </c>
      <c r="T2432" s="13">
        <f>(I2432/86400)+25569+(-6/24)</f>
        <v>42219.399583333332</v>
      </c>
    </row>
    <row r="2433" spans="1:20" ht="30" x14ac:dyDescent="0.2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6">
        <f>E2433/D2433*100</f>
        <v>107.88</v>
      </c>
      <c r="P2433" s="8">
        <f>E2433/L2433</f>
        <v>74.22935779816514</v>
      </c>
      <c r="Q2433" t="str">
        <f>LEFT(N2433,FIND("/",N2433)-1)</f>
        <v>food</v>
      </c>
      <c r="R2433" t="str">
        <f>RIGHT(N2433, LEN(N2433)-FIND("/",N2433))</f>
        <v>small batch</v>
      </c>
      <c r="S2433" s="13">
        <f>(J2433/86400)+25569+(-6/24)</f>
        <v>42186.875625000001</v>
      </c>
      <c r="T2433" s="13">
        <f>(I2433/86400)+25569+(-6/24)</f>
        <v>42207.957638888889</v>
      </c>
    </row>
    <row r="2434" spans="1:20" ht="60" x14ac:dyDescent="0.2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6">
        <f>E2434/D2434*100</f>
        <v>103.8</v>
      </c>
      <c r="P2434" s="8">
        <f>E2434/L2434</f>
        <v>90.523255813953483</v>
      </c>
      <c r="Q2434" t="str">
        <f>LEFT(N2434,FIND("/",N2434)-1)</f>
        <v>music</v>
      </c>
      <c r="R2434" t="str">
        <f>RIGHT(N2434, LEN(N2434)-FIND("/",N2434))</f>
        <v>indie rock</v>
      </c>
      <c r="S2434" s="13">
        <f>(J2434/86400)+25569+(-6/24)</f>
        <v>40783.762696759259</v>
      </c>
      <c r="T2434" s="13">
        <f>(I2434/86400)+25569+(-6/24)</f>
        <v>40816.875</v>
      </c>
    </row>
    <row r="2435" spans="1:20" ht="60" x14ac:dyDescent="0.2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6">
        <f>E2435/D2435*100</f>
        <v>135.76026666666667</v>
      </c>
      <c r="P2435" s="8">
        <f>E2435/L2435</f>
        <v>97.904038461538462</v>
      </c>
      <c r="Q2435" t="str">
        <f>LEFT(N2435,FIND("/",N2435)-1)</f>
        <v>music</v>
      </c>
      <c r="R2435" t="str">
        <f>RIGHT(N2435, LEN(N2435)-FIND("/",N2435))</f>
        <v>indie rock</v>
      </c>
      <c r="S2435" s="13">
        <f>(J2435/86400)+25569+(-6/24)</f>
        <v>40353.86550925926</v>
      </c>
      <c r="T2435" s="13">
        <f>(I2435/86400)+25569+(-6/24)</f>
        <v>40424.793749999997</v>
      </c>
    </row>
    <row r="2436" spans="1:20" ht="45" x14ac:dyDescent="0.2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6">
        <f>E2436/D2436*100</f>
        <v>101.6</v>
      </c>
      <c r="P2436" s="8">
        <f>E2436/L2436</f>
        <v>177.2093023255814</v>
      </c>
      <c r="Q2436" t="str">
        <f>LEFT(N2436,FIND("/",N2436)-1)</f>
        <v>music</v>
      </c>
      <c r="R2436" t="str">
        <f>RIGHT(N2436, LEN(N2436)-FIND("/",N2436))</f>
        <v>classical music</v>
      </c>
      <c r="S2436" s="13">
        <f>(J2436/86400)+25569+(-6/24)</f>
        <v>41961.557372685187</v>
      </c>
      <c r="T2436" s="13">
        <f>(I2436/86400)+25569+(-6/24)</f>
        <v>41993.9375</v>
      </c>
    </row>
    <row r="2437" spans="1:20" ht="60" x14ac:dyDescent="0.2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>E2437/D2437*100</f>
        <v>110.66666666666667</v>
      </c>
      <c r="P2437" s="8">
        <f>E2437/L2437</f>
        <v>61.029411764705884</v>
      </c>
      <c r="Q2437" t="str">
        <f>LEFT(N2437,FIND("/",N2437)-1)</f>
        <v>music</v>
      </c>
      <c r="R2437" t="str">
        <f>RIGHT(N2437, LEN(N2437)-FIND("/",N2437))</f>
        <v>classical music</v>
      </c>
      <c r="S2437" s="13">
        <f>(J2437/86400)+25569+(-6/24)</f>
        <v>41304.501284722224</v>
      </c>
      <c r="T2437" s="13">
        <f>(I2437/86400)+25569+(-6/24)</f>
        <v>41334.500787037039</v>
      </c>
    </row>
    <row r="2438" spans="1:20" ht="60" x14ac:dyDescent="0.2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6">
        <f>E2438/D2438*100</f>
        <v>101.01333333333334</v>
      </c>
      <c r="P2438" s="8">
        <f>E2438/L2438</f>
        <v>270.57142857142856</v>
      </c>
      <c r="Q2438" t="str">
        <f>LEFT(N2438,FIND("/",N2438)-1)</f>
        <v>technology</v>
      </c>
      <c r="R2438" t="str">
        <f>RIGHT(N2438, LEN(N2438)-FIND("/",N2438))</f>
        <v>space exploration</v>
      </c>
      <c r="S2438" s="13">
        <f>(J2438/86400)+25569+(-6/24)</f>
        <v>41143.56821759259</v>
      </c>
      <c r="T2438" s="13">
        <f>(I2438/86400)+25569+(-6/24)</f>
        <v>41173.56821759259</v>
      </c>
    </row>
    <row r="2439" spans="1:20" ht="30" x14ac:dyDescent="0.2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6">
        <f>E2439/D2439*100</f>
        <v>104.44</v>
      </c>
      <c r="P2439" s="8">
        <f>E2439/L2439</f>
        <v>340.56521739130437</v>
      </c>
      <c r="Q2439" t="str">
        <f>LEFT(N2439,FIND("/",N2439)-1)</f>
        <v>technology</v>
      </c>
      <c r="R2439" t="str">
        <f>RIGHT(N2439, LEN(N2439)-FIND("/",N2439))</f>
        <v>hardware</v>
      </c>
      <c r="S2439" s="13">
        <f>(J2439/86400)+25569+(-6/24)</f>
        <v>42094.990706018521</v>
      </c>
      <c r="T2439" s="13">
        <f>(I2439/86400)+25569+(-6/24)</f>
        <v>42124.990706018521</v>
      </c>
    </row>
    <row r="2440" spans="1:20" ht="45" x14ac:dyDescent="0.2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6">
        <f>E2440/D2440*100</f>
        <v>31.546666666666667</v>
      </c>
      <c r="P2440" s="8">
        <f>E2440/L2440</f>
        <v>60.666666666666664</v>
      </c>
      <c r="Q2440" t="str">
        <f>LEFT(N2440,FIND("/",N2440)-1)</f>
        <v>theater</v>
      </c>
      <c r="R2440" t="str">
        <f>RIGHT(N2440, LEN(N2440)-FIND("/",N2440))</f>
        <v>plays</v>
      </c>
      <c r="S2440" s="13">
        <f>(J2440/86400)+25569+(-6/24)</f>
        <v>42102.766585648147</v>
      </c>
      <c r="T2440" s="13">
        <f>(I2440/86400)+25569+(-6/24)</f>
        <v>42162.766585648147</v>
      </c>
    </row>
    <row r="2441" spans="1:20" ht="60" x14ac:dyDescent="0.2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6">
        <f>E2441/D2441*100</f>
        <v>4.2133333333333338</v>
      </c>
      <c r="P2441" s="8">
        <f>E2441/L2441</f>
        <v>26.333333333333332</v>
      </c>
      <c r="Q2441" t="str">
        <f>LEFT(N2441,FIND("/",N2441)-1)</f>
        <v>theater</v>
      </c>
      <c r="R2441" t="str">
        <f>RIGHT(N2441, LEN(N2441)-FIND("/",N2441))</f>
        <v>plays</v>
      </c>
      <c r="S2441" s="13">
        <f>(J2441/86400)+25569+(-6/24)</f>
        <v>42278.414965277778</v>
      </c>
      <c r="T2441" s="13">
        <f>(I2441/86400)+25569+(-6/24)</f>
        <v>42308.414965277778</v>
      </c>
    </row>
    <row r="2442" spans="1:20" ht="30" x14ac:dyDescent="0.2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6">
        <f>E2442/D2442*100</f>
        <v>109.42666666666668</v>
      </c>
      <c r="P2442" s="8">
        <f>E2442/L2442</f>
        <v>151.9814814814815</v>
      </c>
      <c r="Q2442" t="str">
        <f>LEFT(N2442,FIND("/",N2442)-1)</f>
        <v>theater</v>
      </c>
      <c r="R2442" t="str">
        <f>RIGHT(N2442, LEN(N2442)-FIND("/",N2442))</f>
        <v>plays</v>
      </c>
      <c r="S2442" s="13">
        <f>(J2442/86400)+25569+(-6/24)</f>
        <v>42576.447569444441</v>
      </c>
      <c r="T2442" s="13">
        <f>(I2442/86400)+25569+(-6/24)</f>
        <v>42636.447569444441</v>
      </c>
    </row>
    <row r="2443" spans="1:20" ht="60" x14ac:dyDescent="0.2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6">
        <f>E2443/D2443*100</f>
        <v>153.73333333333335</v>
      </c>
      <c r="P2443" s="8">
        <f>E2443/L2443</f>
        <v>110.86538461538461</v>
      </c>
      <c r="Q2443" t="str">
        <f>LEFT(N2443,FIND("/",N2443)-1)</f>
        <v>theater</v>
      </c>
      <c r="R2443" t="str">
        <f>RIGHT(N2443, LEN(N2443)-FIND("/",N2443))</f>
        <v>plays</v>
      </c>
      <c r="S2443" s="13">
        <f>(J2443/86400)+25569+(-6/24)</f>
        <v>42133.922071759254</v>
      </c>
      <c r="T2443" s="13">
        <f>(I2443/86400)+25569+(-6/24)</f>
        <v>42155.040972222225</v>
      </c>
    </row>
    <row r="2444" spans="1:20" ht="60" x14ac:dyDescent="0.2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6">
        <f>E2444/D2444*100</f>
        <v>6.6666666666666666E-2</v>
      </c>
      <c r="P2444" s="8">
        <f>E2444/L2444</f>
        <v>5</v>
      </c>
      <c r="Q2444" t="str">
        <f>LEFT(N2444,FIND("/",N2444)-1)</f>
        <v>theater</v>
      </c>
      <c r="R2444" t="str">
        <f>RIGHT(N2444, LEN(N2444)-FIND("/",N2444))</f>
        <v>musical</v>
      </c>
      <c r="S2444" s="13">
        <f>(J2444/86400)+25569+(-6/24)</f>
        <v>41799.009039351848</v>
      </c>
      <c r="T2444" s="13">
        <f>(I2444/86400)+25569+(-6/24)</f>
        <v>41819.009039351848</v>
      </c>
    </row>
    <row r="2445" spans="1:20" ht="30" x14ac:dyDescent="0.2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6">
        <f>E2445/D2445*100</f>
        <v>1.3333333333333334E-2</v>
      </c>
      <c r="P2445" s="8">
        <f>E2445/L2445</f>
        <v>1</v>
      </c>
      <c r="Q2445" t="str">
        <f>LEFT(N2445,FIND("/",N2445)-1)</f>
        <v>theater</v>
      </c>
      <c r="R2445" t="str">
        <f>RIGHT(N2445, LEN(N2445)-FIND("/",N2445))</f>
        <v>plays</v>
      </c>
      <c r="S2445" s="13">
        <f>(J2445/86400)+25569+(-6/24)</f>
        <v>42611.011064814811</v>
      </c>
      <c r="T2445" s="13">
        <f>(I2445/86400)+25569+(-6/24)</f>
        <v>42625.457638888889</v>
      </c>
    </row>
    <row r="2446" spans="1:20" ht="60" x14ac:dyDescent="0.2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6">
        <f>E2446/D2446*100</f>
        <v>13.066666666666665</v>
      </c>
      <c r="P2446" s="8">
        <f>E2446/L2446</f>
        <v>57.647058823529413</v>
      </c>
      <c r="Q2446" t="str">
        <f>LEFT(N2446,FIND("/",N2446)-1)</f>
        <v>theater</v>
      </c>
      <c r="R2446" t="str">
        <f>RIGHT(N2446, LEN(N2446)-FIND("/",N2446))</f>
        <v>musical</v>
      </c>
      <c r="S2446" s="13">
        <f>(J2446/86400)+25569+(-6/24)</f>
        <v>41815.565046296295</v>
      </c>
      <c r="T2446" s="13">
        <f>(I2446/86400)+25569+(-6/24)</f>
        <v>41850.708333333336</v>
      </c>
    </row>
    <row r="2447" spans="1:20" ht="60" x14ac:dyDescent="0.2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6">
        <f>E2447/D2447*100</f>
        <v>0.6</v>
      </c>
      <c r="P2447" s="8">
        <f>E2447/L2447</f>
        <v>22.5</v>
      </c>
      <c r="Q2447" t="str">
        <f>LEFT(N2447,FIND("/",N2447)-1)</f>
        <v>theater</v>
      </c>
      <c r="R2447" t="str">
        <f>RIGHT(N2447, LEN(N2447)-FIND("/",N2447))</f>
        <v>plays</v>
      </c>
      <c r="S2447" s="13">
        <f>(J2447/86400)+25569+(-6/24)</f>
        <v>41801.461550925924</v>
      </c>
      <c r="T2447" s="13">
        <f>(I2447/86400)+25569+(-6/24)</f>
        <v>41843.874305555553</v>
      </c>
    </row>
    <row r="2448" spans="1:20" ht="60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E2448/D2448*100</f>
        <v>103.09292094387415</v>
      </c>
      <c r="P2448" s="8">
        <f>E2448/L2448</f>
        <v>69.666666666666671</v>
      </c>
      <c r="Q2448" t="str">
        <f>LEFT(N2448,FIND("/",N2448)-1)</f>
        <v>music</v>
      </c>
      <c r="R2448" t="str">
        <f>RIGHT(N2448, LEN(N2448)-FIND("/",N2448))</f>
        <v>electronic music</v>
      </c>
      <c r="S2448" s="13">
        <f>(J2448/86400)+25569+(-6/24)</f>
        <v>41904.784108796295</v>
      </c>
      <c r="T2448" s="13">
        <f>(I2448/86400)+25569+(-6/24)</f>
        <v>41934.784108796295</v>
      </c>
    </row>
    <row r="2449" spans="1:20" ht="60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E2449/D2449*100</f>
        <v>2.7873639500929119</v>
      </c>
      <c r="P2449" s="8">
        <f>E2449/L2449</f>
        <v>35</v>
      </c>
      <c r="Q2449" t="str">
        <f>LEFT(N2449,FIND("/",N2449)-1)</f>
        <v>music</v>
      </c>
      <c r="R2449" t="str">
        <f>RIGHT(N2449, LEN(N2449)-FIND("/",N2449))</f>
        <v>world music</v>
      </c>
      <c r="S2449" s="13">
        <f>(J2449/86400)+25569+(-6/24)</f>
        <v>41582.885405092595</v>
      </c>
      <c r="T2449" s="13">
        <f>(I2449/86400)+25569+(-6/24)</f>
        <v>41622.885405092595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E2450/D2450*100</f>
        <v>101.41935483870968</v>
      </c>
      <c r="P2450" s="8">
        <f>E2450/L2450</f>
        <v>302.30769230769232</v>
      </c>
      <c r="Q2450" t="str">
        <f>LEFT(N2450,FIND("/",N2450)-1)</f>
        <v>theater</v>
      </c>
      <c r="R2450" t="str">
        <f>RIGHT(N2450, LEN(N2450)-FIND("/",N2450))</f>
        <v>plays</v>
      </c>
      <c r="S2450" s="13">
        <f>(J2450/86400)+25569+(-6/24)</f>
        <v>41851.521354166667</v>
      </c>
      <c r="T2450" s="13">
        <f>(I2450/86400)+25569+(-6/24)</f>
        <v>41870.416666666664</v>
      </c>
    </row>
    <row r="2451" spans="1:20" ht="60" x14ac:dyDescent="0.2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>E2451/D2451*100</f>
        <v>11.328275684711327</v>
      </c>
      <c r="P2451" s="8">
        <f>E2451/L2451</f>
        <v>51.823529411764703</v>
      </c>
      <c r="Q2451" t="str">
        <f>LEFT(N2451,FIND("/",N2451)-1)</f>
        <v>technology</v>
      </c>
      <c r="R2451" t="str">
        <f>RIGHT(N2451, LEN(N2451)-FIND("/",N2451))</f>
        <v>wearables</v>
      </c>
      <c r="S2451" s="13">
        <f>(J2451/86400)+25569+(-6/24)</f>
        <v>42082.552812499998</v>
      </c>
      <c r="T2451" s="13">
        <f>(I2451/86400)+25569+(-6/24)</f>
        <v>42103.957638888889</v>
      </c>
    </row>
    <row r="2452" spans="1:20" ht="30" x14ac:dyDescent="0.2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>E2452/D2452*100</f>
        <v>146.12318374694613</v>
      </c>
      <c r="P2452" s="8">
        <f>E2452/L2452</f>
        <v>98.817391304347822</v>
      </c>
      <c r="Q2452" t="str">
        <f>LEFT(N2452,FIND("/",N2452)-1)</f>
        <v>music</v>
      </c>
      <c r="R2452" t="str">
        <f>RIGHT(N2452, LEN(N2452)-FIND("/",N2452))</f>
        <v>indie rock</v>
      </c>
      <c r="S2452" s="13">
        <f>(J2452/86400)+25569+(-6/24)</f>
        <v>41192.504942129628</v>
      </c>
      <c r="T2452" s="13">
        <f>(I2452/86400)+25569+(-6/24)</f>
        <v>41222.5466087963</v>
      </c>
    </row>
    <row r="2453" spans="1:20" ht="75" x14ac:dyDescent="0.2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6">
        <f>E2453/D2453*100</f>
        <v>102.50632911392405</v>
      </c>
      <c r="P2453" s="8">
        <f>E2453/L2453</f>
        <v>80.178217821782184</v>
      </c>
      <c r="Q2453" t="str">
        <f>LEFT(N2453,FIND("/",N2453)-1)</f>
        <v>music</v>
      </c>
      <c r="R2453" t="str">
        <f>RIGHT(N2453, LEN(N2453)-FIND("/",N2453))</f>
        <v>pop</v>
      </c>
      <c r="S2453" s="13">
        <f>(J2453/86400)+25569+(-6/24)</f>
        <v>42343.748043981483</v>
      </c>
      <c r="T2453" s="13">
        <f>(I2453/86400)+25569+(-6/24)</f>
        <v>42386.625</v>
      </c>
    </row>
    <row r="2454" spans="1:20" ht="60" x14ac:dyDescent="0.2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6">
        <f>E2454/D2454*100</f>
        <v>16.734177215189874</v>
      </c>
      <c r="P2454" s="8">
        <f>E2454/L2454</f>
        <v>66.099999999999994</v>
      </c>
      <c r="Q2454" t="str">
        <f>LEFT(N2454,FIND("/",N2454)-1)</f>
        <v>theater</v>
      </c>
      <c r="R2454" t="str">
        <f>RIGHT(N2454, LEN(N2454)-FIND("/",N2454))</f>
        <v>spaces</v>
      </c>
      <c r="S2454" s="13">
        <f>(J2454/86400)+25569+(-6/24)</f>
        <v>42464.708912037036</v>
      </c>
      <c r="T2454" s="13">
        <f>(I2454/86400)+25569+(-6/24)</f>
        <v>42494.708912037036</v>
      </c>
    </row>
    <row r="2455" spans="1:20" ht="60" x14ac:dyDescent="0.2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>E2455/D2455*100</f>
        <v>190.84810126582278</v>
      </c>
      <c r="P2455" s="8">
        <f>E2455/L2455</f>
        <v>259.94827586206895</v>
      </c>
      <c r="Q2455" t="str">
        <f>LEFT(N2455,FIND("/",N2455)-1)</f>
        <v>theater</v>
      </c>
      <c r="R2455" t="str">
        <f>RIGHT(N2455, LEN(N2455)-FIND("/",N2455))</f>
        <v>spaces</v>
      </c>
      <c r="S2455" s="13">
        <f>(J2455/86400)+25569+(-6/24)</f>
        <v>41862.553078703706</v>
      </c>
      <c r="T2455" s="13">
        <f>(I2455/86400)+25569+(-6/24)</f>
        <v>41891.952777777777</v>
      </c>
    </row>
    <row r="2456" spans="1:20" ht="60" x14ac:dyDescent="0.2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6">
        <f>E2456/D2456*100</f>
        <v>106.4875</v>
      </c>
      <c r="P2456" s="8">
        <f>E2456/L2456</f>
        <v>146.87931034482759</v>
      </c>
      <c r="Q2456" t="str">
        <f>LEFT(N2456,FIND("/",N2456)-1)</f>
        <v>film &amp; video</v>
      </c>
      <c r="R2456" t="str">
        <f>RIGHT(N2456, LEN(N2456)-FIND("/",N2456))</f>
        <v>television</v>
      </c>
      <c r="S2456" s="13">
        <f>(J2456/86400)+25569+(-6/24)</f>
        <v>41793.822337962964</v>
      </c>
      <c r="T2456" s="13">
        <f>(I2456/86400)+25569+(-6/24)</f>
        <v>41803.822337962964</v>
      </c>
    </row>
    <row r="2457" spans="1:20" ht="45" x14ac:dyDescent="0.2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6">
        <f>E2457/D2457*100</f>
        <v>107.26249999999999</v>
      </c>
      <c r="P2457" s="8">
        <f>E2457/L2457</f>
        <v>49.316091954022987</v>
      </c>
      <c r="Q2457" t="str">
        <f>LEFT(N2457,FIND("/",N2457)-1)</f>
        <v>film &amp; video</v>
      </c>
      <c r="R2457" t="str">
        <f>RIGHT(N2457, LEN(N2457)-FIND("/",N2457))</f>
        <v>television</v>
      </c>
      <c r="S2457" s="13">
        <f>(J2457/86400)+25569+(-6/24)</f>
        <v>42149.298888888894</v>
      </c>
      <c r="T2457" s="13">
        <f>(I2457/86400)+25569+(-6/24)</f>
        <v>42163.416666666672</v>
      </c>
    </row>
    <row r="2458" spans="1:20" ht="60" x14ac:dyDescent="0.2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6">
        <f>E2458/D2458*100</f>
        <v>2.375</v>
      </c>
      <c r="P2458" s="8">
        <f>E2458/L2458</f>
        <v>47.5</v>
      </c>
      <c r="Q2458" t="str">
        <f>LEFT(N2458,FIND("/",N2458)-1)</f>
        <v>film &amp; video</v>
      </c>
      <c r="R2458" t="str">
        <f>RIGHT(N2458, LEN(N2458)-FIND("/",N2458))</f>
        <v>science fiction</v>
      </c>
      <c r="S2458" s="13">
        <f>(J2458/86400)+25569+(-6/24)</f>
        <v>42067.37431712963</v>
      </c>
      <c r="T2458" s="13">
        <f>(I2458/86400)+25569+(-6/24)</f>
        <v>42097.332650462966</v>
      </c>
    </row>
    <row r="2459" spans="1:20" ht="60" x14ac:dyDescent="0.2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6">
        <f>E2459/D2459*100</f>
        <v>4.0625</v>
      </c>
      <c r="P2459" s="8">
        <f>E2459/L2459</f>
        <v>108.33333333333333</v>
      </c>
      <c r="Q2459" t="str">
        <f>LEFT(N2459,FIND("/",N2459)-1)</f>
        <v>film &amp; video</v>
      </c>
      <c r="R2459" t="str">
        <f>RIGHT(N2459, LEN(N2459)-FIND("/",N2459))</f>
        <v>drama</v>
      </c>
      <c r="S2459" s="13">
        <f>(J2459/86400)+25569+(-6/24)</f>
        <v>42052.58530092593</v>
      </c>
      <c r="T2459" s="13">
        <f>(I2459/86400)+25569+(-6/24)</f>
        <v>42082.543634259258</v>
      </c>
    </row>
    <row r="2460" spans="1:20" ht="45" x14ac:dyDescent="0.2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6">
        <f>E2460/D2460*100</f>
        <v>16.25</v>
      </c>
      <c r="P2460" s="8">
        <f>E2460/L2460</f>
        <v>76.470588235294116</v>
      </c>
      <c r="Q2460" t="str">
        <f>LEFT(N2460,FIND("/",N2460)-1)</f>
        <v>film &amp; video</v>
      </c>
      <c r="R2460" t="str">
        <f>RIGHT(N2460, LEN(N2460)-FIND("/",N2460))</f>
        <v>drama</v>
      </c>
      <c r="S2460" s="13">
        <f>(J2460/86400)+25569+(-6/24)</f>
        <v>42248.382199074069</v>
      </c>
      <c r="T2460" s="13">
        <f>(I2460/86400)+25569+(-6/24)</f>
        <v>42283.382199074069</v>
      </c>
    </row>
    <row r="2461" spans="1:20" ht="30" x14ac:dyDescent="0.2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6">
        <f>E2461/D2461*100</f>
        <v>0</v>
      </c>
      <c r="P2461" s="8" t="e">
        <f>E2461/L2461</f>
        <v>#DIV/0!</v>
      </c>
      <c r="Q2461" t="str">
        <f>LEFT(N2461,FIND("/",N2461)-1)</f>
        <v>film &amp; video</v>
      </c>
      <c r="R2461" t="str">
        <f>RIGHT(N2461, LEN(N2461)-FIND("/",N2461))</f>
        <v>drama</v>
      </c>
      <c r="S2461" s="13">
        <f>(J2461/86400)+25569+(-6/24)</f>
        <v>42096.436400462961</v>
      </c>
      <c r="T2461" s="13">
        <f>(I2461/86400)+25569+(-6/24)</f>
        <v>42156.436400462961</v>
      </c>
    </row>
    <row r="2462" spans="1:20" ht="30" x14ac:dyDescent="0.2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6">
        <f>E2462/D2462*100</f>
        <v>106.73325</v>
      </c>
      <c r="P2462" s="8">
        <f>E2462/L2462</f>
        <v>45.418404255319146</v>
      </c>
      <c r="Q2462" t="str">
        <f>LEFT(N2462,FIND("/",N2462)-1)</f>
        <v>film &amp; video</v>
      </c>
      <c r="R2462" t="str">
        <f>RIGHT(N2462, LEN(N2462)-FIND("/",N2462))</f>
        <v>documentary</v>
      </c>
      <c r="S2462" s="13">
        <f>(J2462/86400)+25569+(-6/24)</f>
        <v>40588.276412037041</v>
      </c>
      <c r="T2462" s="13">
        <f>(I2462/86400)+25569+(-6/24)</f>
        <v>40618.23474537037</v>
      </c>
    </row>
    <row r="2463" spans="1:20" ht="60" x14ac:dyDescent="0.2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6">
        <f>E2463/D2463*100</f>
        <v>111.87499999999999</v>
      </c>
      <c r="P2463" s="8">
        <f>E2463/L2463</f>
        <v>61.301369863013697</v>
      </c>
      <c r="Q2463" t="str">
        <f>LEFT(N2463,FIND("/",N2463)-1)</f>
        <v>film &amp; video</v>
      </c>
      <c r="R2463" t="str">
        <f>RIGHT(N2463, LEN(N2463)-FIND("/",N2463))</f>
        <v>documentary</v>
      </c>
      <c r="S2463" s="13">
        <f>(J2463/86400)+25569+(-6/24)</f>
        <v>41348.627685185187</v>
      </c>
      <c r="T2463" s="13">
        <f>(I2463/86400)+25569+(-6/24)</f>
        <v>41378.627685185187</v>
      </c>
    </row>
    <row r="2464" spans="1:20" ht="45" x14ac:dyDescent="0.2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6">
        <f>E2464/D2464*100</f>
        <v>100.4375</v>
      </c>
      <c r="P2464" s="8">
        <f>E2464/L2464</f>
        <v>110.06849315068493</v>
      </c>
      <c r="Q2464" t="str">
        <f>LEFT(N2464,FIND("/",N2464)-1)</f>
        <v>film &amp; video</v>
      </c>
      <c r="R2464" t="str">
        <f>RIGHT(N2464, LEN(N2464)-FIND("/",N2464))</f>
        <v>documentary</v>
      </c>
      <c r="S2464" s="13">
        <f>(J2464/86400)+25569+(-6/24)</f>
        <v>41394.592442129629</v>
      </c>
      <c r="T2464" s="13">
        <f>(I2464/86400)+25569+(-6/24)</f>
        <v>41454.592442129629</v>
      </c>
    </row>
    <row r="2465" spans="1:20" ht="60" x14ac:dyDescent="0.2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6">
        <f>E2465/D2465*100</f>
        <v>0.13749999999999998</v>
      </c>
      <c r="P2465" s="8">
        <f>E2465/L2465</f>
        <v>5.5</v>
      </c>
      <c r="Q2465" t="str">
        <f>LEFT(N2465,FIND("/",N2465)-1)</f>
        <v>film &amp; video</v>
      </c>
      <c r="R2465" t="str">
        <f>RIGHT(N2465, LEN(N2465)-FIND("/",N2465))</f>
        <v>animation</v>
      </c>
      <c r="S2465" s="13">
        <f>(J2465/86400)+25569+(-6/24)</f>
        <v>42649.492210648154</v>
      </c>
      <c r="T2465" s="13">
        <f>(I2465/86400)+25569+(-6/24)</f>
        <v>42694.533877314811</v>
      </c>
    </row>
    <row r="2466" spans="1:20" ht="30" x14ac:dyDescent="0.2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6">
        <f>E2466/D2466*100</f>
        <v>2.5</v>
      </c>
      <c r="P2466" s="8">
        <f>E2466/L2466</f>
        <v>200</v>
      </c>
      <c r="Q2466" t="str">
        <f>LEFT(N2466,FIND("/",N2466)-1)</f>
        <v>technology</v>
      </c>
      <c r="R2466" t="str">
        <f>RIGHT(N2466, LEN(N2466)-FIND("/",N2466))</f>
        <v>web</v>
      </c>
      <c r="S2466" s="13">
        <f>(J2466/86400)+25569+(-6/24)</f>
        <v>42345.610150462962</v>
      </c>
      <c r="T2466" s="13">
        <f>(I2466/86400)+25569+(-6/24)</f>
        <v>42375.610150462962</v>
      </c>
    </row>
    <row r="2467" spans="1:20" ht="45" x14ac:dyDescent="0.2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6">
        <f>E2467/D2467*100</f>
        <v>146.88749999999999</v>
      </c>
      <c r="P2467" s="8">
        <f>E2467/L2467</f>
        <v>42.886861313868614</v>
      </c>
      <c r="Q2467" t="str">
        <f>LEFT(N2467,FIND("/",N2467)-1)</f>
        <v>technology</v>
      </c>
      <c r="R2467" t="str">
        <f>RIGHT(N2467, LEN(N2467)-FIND("/",N2467))</f>
        <v>wearables</v>
      </c>
      <c r="S2467" s="13">
        <f>(J2467/86400)+25569+(-6/24)</f>
        <v>42045.707314814819</v>
      </c>
      <c r="T2467" s="13">
        <f>(I2467/86400)+25569+(-6/24)</f>
        <v>42075.665648148148</v>
      </c>
    </row>
    <row r="2468" spans="1:20" ht="60" x14ac:dyDescent="0.2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6">
        <f>E2468/D2468*100</f>
        <v>105.31250000000001</v>
      </c>
      <c r="P2468" s="8">
        <f>E2468/L2468</f>
        <v>158.96226415094338</v>
      </c>
      <c r="Q2468" t="str">
        <f>LEFT(N2468,FIND("/",N2468)-1)</f>
        <v>music</v>
      </c>
      <c r="R2468" t="str">
        <f>RIGHT(N2468, LEN(N2468)-FIND("/",N2468))</f>
        <v>rock</v>
      </c>
      <c r="S2468" s="13">
        <f>(J2468/86400)+25569+(-6/24)</f>
        <v>40735.865011574075</v>
      </c>
      <c r="T2468" s="13">
        <f>(I2468/86400)+25569+(-6/24)</f>
        <v>40791.462500000001</v>
      </c>
    </row>
    <row r="2469" spans="1:20" ht="30" x14ac:dyDescent="0.2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6">
        <f>E2469/D2469*100</f>
        <v>104.4375</v>
      </c>
      <c r="P2469" s="8">
        <f>E2469/L2469</f>
        <v>117.67605633802818</v>
      </c>
      <c r="Q2469" t="str">
        <f>LEFT(N2469,FIND("/",N2469)-1)</f>
        <v>music</v>
      </c>
      <c r="R2469" t="str">
        <f>RIGHT(N2469, LEN(N2469)-FIND("/",N2469))</f>
        <v>rock</v>
      </c>
      <c r="S2469" s="13">
        <f>(J2469/86400)+25569+(-6/24)</f>
        <v>40763.441423611112</v>
      </c>
      <c r="T2469" s="13">
        <f>(I2469/86400)+25569+(-6/24)</f>
        <v>40793.441423611112</v>
      </c>
    </row>
    <row r="2470" spans="1:20" ht="45" x14ac:dyDescent="0.2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6">
        <f>E2470/D2470*100</f>
        <v>0.8125</v>
      </c>
      <c r="P2470" s="8">
        <f>E2470/L2470</f>
        <v>32.5</v>
      </c>
      <c r="Q2470" t="str">
        <f>LEFT(N2470,FIND("/",N2470)-1)</f>
        <v>music</v>
      </c>
      <c r="R2470" t="str">
        <f>RIGHT(N2470, LEN(N2470)-FIND("/",N2470))</f>
        <v>jazz</v>
      </c>
      <c r="S2470" s="13">
        <f>(J2470/86400)+25569+(-6/24)</f>
        <v>40567.575543981482</v>
      </c>
      <c r="T2470" s="13">
        <f>(I2470/86400)+25569+(-6/24)</f>
        <v>40612.575543981482</v>
      </c>
    </row>
    <row r="2471" spans="1:20" ht="60" x14ac:dyDescent="0.2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6">
        <f>E2471/D2471*100</f>
        <v>3.25</v>
      </c>
      <c r="P2471" s="8">
        <f>E2471/L2471</f>
        <v>28.888888888888889</v>
      </c>
      <c r="Q2471" t="str">
        <f>LEFT(N2471,FIND("/",N2471)-1)</f>
        <v>music</v>
      </c>
      <c r="R2471" t="str">
        <f>RIGHT(N2471, LEN(N2471)-FIND("/",N2471))</f>
        <v>indie rock</v>
      </c>
      <c r="S2471" s="13">
        <f>(J2471/86400)+25569+(-6/24)</f>
        <v>41841.781597222223</v>
      </c>
      <c r="T2471" s="13">
        <f>(I2471/86400)+25569+(-6/24)</f>
        <v>41871.781597222223</v>
      </c>
    </row>
    <row r="2472" spans="1:20" ht="60" x14ac:dyDescent="0.2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6">
        <f>E2472/D2472*100</f>
        <v>2.4375</v>
      </c>
      <c r="P2472" s="8">
        <f>E2472/L2472</f>
        <v>27.857142857142858</v>
      </c>
      <c r="Q2472" t="str">
        <f>LEFT(N2472,FIND("/",N2472)-1)</f>
        <v>music</v>
      </c>
      <c r="R2472" t="str">
        <f>RIGHT(N2472, LEN(N2472)-FIND("/",N2472))</f>
        <v>indie rock</v>
      </c>
      <c r="S2472" s="13">
        <f>(J2472/86400)+25569+(-6/24)</f>
        <v>40430.877650462964</v>
      </c>
      <c r="T2472" s="13">
        <f>(I2472/86400)+25569+(-6/24)</f>
        <v>40475.877650462964</v>
      </c>
    </row>
    <row r="2473" spans="1:20" ht="60" x14ac:dyDescent="0.2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6">
        <f>E2473/D2473*100</f>
        <v>40</v>
      </c>
      <c r="P2473" s="8">
        <f>E2473/L2473</f>
        <v>44.444444444444443</v>
      </c>
      <c r="Q2473" t="str">
        <f>LEFT(N2473,FIND("/",N2473)-1)</f>
        <v>music</v>
      </c>
      <c r="R2473" t="str">
        <f>RIGHT(N2473, LEN(N2473)-FIND("/",N2473))</f>
        <v>indie rock</v>
      </c>
      <c r="S2473" s="13">
        <f>(J2473/86400)+25569+(-6/24)</f>
        <v>42218.622986111106</v>
      </c>
      <c r="T2473" s="13">
        <f>(I2473/86400)+25569+(-6/24)</f>
        <v>42243.916666666672</v>
      </c>
    </row>
    <row r="2474" spans="1:20" ht="60" x14ac:dyDescent="0.2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6">
        <f>E2474/D2474*100</f>
        <v>1.325</v>
      </c>
      <c r="P2474" s="8">
        <f>E2474/L2474</f>
        <v>26.5</v>
      </c>
      <c r="Q2474" t="str">
        <f>LEFT(N2474,FIND("/",N2474)-1)</f>
        <v>technology</v>
      </c>
      <c r="R2474" t="str">
        <f>RIGHT(N2474, LEN(N2474)-FIND("/",N2474))</f>
        <v>wearables</v>
      </c>
      <c r="S2474" s="13">
        <f>(J2474/86400)+25569+(-6/24)</f>
        <v>41836.597615740742</v>
      </c>
      <c r="T2474" s="13">
        <f>(I2474/86400)+25569+(-6/24)</f>
        <v>41866.597615740742</v>
      </c>
    </row>
    <row r="2475" spans="1:20" ht="60" x14ac:dyDescent="0.2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6">
        <f>E2475/D2475*100</f>
        <v>5.3125</v>
      </c>
      <c r="P2475" s="8">
        <f>E2475/L2475</f>
        <v>17.708333333333332</v>
      </c>
      <c r="Q2475" t="str">
        <f>LEFT(N2475,FIND("/",N2475)-1)</f>
        <v>games</v>
      </c>
      <c r="R2475" t="str">
        <f>RIGHT(N2475, LEN(N2475)-FIND("/",N2475))</f>
        <v>video games</v>
      </c>
      <c r="S2475" s="13">
        <f>(J2475/86400)+25569+(-6/24)</f>
        <v>41576.795428240745</v>
      </c>
      <c r="T2475" s="13">
        <f>(I2475/86400)+25569+(-6/24)</f>
        <v>41616.999305555553</v>
      </c>
    </row>
    <row r="2476" spans="1:20" ht="60" x14ac:dyDescent="0.2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6">
        <f>E2476/D2476*100</f>
        <v>6.25E-2</v>
      </c>
      <c r="P2476" s="8">
        <f>E2476/L2476</f>
        <v>5</v>
      </c>
      <c r="Q2476" t="str">
        <f>LEFT(N2476,FIND("/",N2476)-1)</f>
        <v>games</v>
      </c>
      <c r="R2476" t="str">
        <f>RIGHT(N2476, LEN(N2476)-FIND("/",N2476))</f>
        <v>mobile games</v>
      </c>
      <c r="S2476" s="13">
        <f>(J2476/86400)+25569+(-6/24)</f>
        <v>41975.09752314815</v>
      </c>
      <c r="T2476" s="13">
        <f>(I2476/86400)+25569+(-6/24)</f>
        <v>42005.09752314815</v>
      </c>
    </row>
    <row r="2477" spans="1:20" ht="30" x14ac:dyDescent="0.2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6">
        <f>E2477/D2477*100</f>
        <v>0.625</v>
      </c>
      <c r="P2477" s="8">
        <f>E2477/L2477</f>
        <v>50</v>
      </c>
      <c r="Q2477" t="str">
        <f>LEFT(N2477,FIND("/",N2477)-1)</f>
        <v>food</v>
      </c>
      <c r="R2477" t="str">
        <f>RIGHT(N2477, LEN(N2477)-FIND("/",N2477))</f>
        <v>food trucks</v>
      </c>
      <c r="S2477" s="13">
        <f>(J2477/86400)+25569+(-6/24)</f>
        <v>42143.464178240742</v>
      </c>
      <c r="T2477" s="13">
        <f>(I2477/86400)+25569+(-6/24)</f>
        <v>42173.464178240742</v>
      </c>
    </row>
    <row r="2478" spans="1:20" ht="45" x14ac:dyDescent="0.2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6">
        <f>E2478/D2478*100</f>
        <v>3.0124999999999997</v>
      </c>
      <c r="P2478" s="8">
        <f>E2478/L2478</f>
        <v>30.125</v>
      </c>
      <c r="Q2478" t="str">
        <f>LEFT(N2478,FIND("/",N2478)-1)</f>
        <v>music</v>
      </c>
      <c r="R2478" t="str">
        <f>RIGHT(N2478, LEN(N2478)-FIND("/",N2478))</f>
        <v>world music</v>
      </c>
      <c r="S2478" s="13">
        <f>(J2478/86400)+25569+(-6/24)</f>
        <v>41408.790011574078</v>
      </c>
      <c r="T2478" s="13">
        <f>(I2478/86400)+25569+(-6/24)</f>
        <v>41467.660416666666</v>
      </c>
    </row>
    <row r="2479" spans="1:20" ht="45" x14ac:dyDescent="0.2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>E2479/D2479*100</f>
        <v>104.3625</v>
      </c>
      <c r="P2479" s="8">
        <f>E2479/L2479</f>
        <v>56.412162162162161</v>
      </c>
      <c r="Q2479" t="str">
        <f>LEFT(N2479,FIND("/",N2479)-1)</f>
        <v>music</v>
      </c>
      <c r="R2479" t="str">
        <f>RIGHT(N2479, LEN(N2479)-FIND("/",N2479))</f>
        <v>rock</v>
      </c>
      <c r="S2479" s="13">
        <f>(J2479/86400)+25569+(-6/24)</f>
        <v>41370.550185185188</v>
      </c>
      <c r="T2479" s="13">
        <f>(I2479/86400)+25569+(-6/24)</f>
        <v>41400.550185185188</v>
      </c>
    </row>
    <row r="2480" spans="1:20" ht="45" x14ac:dyDescent="0.2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6">
        <f>E2480/D2480*100</f>
        <v>110.406125</v>
      </c>
      <c r="P2480" s="8">
        <f>E2480/L2480</f>
        <v>65.914104477611943</v>
      </c>
      <c r="Q2480" t="str">
        <f>LEFT(N2480,FIND("/",N2480)-1)</f>
        <v>music</v>
      </c>
      <c r="R2480" t="str">
        <f>RIGHT(N2480, LEN(N2480)-FIND("/",N2480))</f>
        <v>rock</v>
      </c>
      <c r="S2480" s="13">
        <f>(J2480/86400)+25569+(-6/24)</f>
        <v>42433.438900462963</v>
      </c>
      <c r="T2480" s="13">
        <f>(I2480/86400)+25569+(-6/24)</f>
        <v>42489.257638888885</v>
      </c>
    </row>
    <row r="2481" spans="1:20" ht="45" x14ac:dyDescent="0.2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6">
        <f>E2481/D2481*100</f>
        <v>150.01875000000001</v>
      </c>
      <c r="P2481" s="8">
        <f>E2481/L2481</f>
        <v>55.82093023255814</v>
      </c>
      <c r="Q2481" t="str">
        <f>LEFT(N2481,FIND("/",N2481)-1)</f>
        <v>photography</v>
      </c>
      <c r="R2481" t="str">
        <f>RIGHT(N2481, LEN(N2481)-FIND("/",N2481))</f>
        <v>photobooks</v>
      </c>
      <c r="S2481" s="13">
        <f>(J2481/86400)+25569+(-6/24)</f>
        <v>41806.387337962966</v>
      </c>
      <c r="T2481" s="13">
        <f>(I2481/86400)+25569+(-6/24)</f>
        <v>41836.387337962966</v>
      </c>
    </row>
    <row r="2482" spans="1:20" ht="60" x14ac:dyDescent="0.2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6">
        <f>E2482/D2482*100</f>
        <v>101.004125</v>
      </c>
      <c r="P2482" s="8">
        <f>E2482/L2482</f>
        <v>87.829673913043479</v>
      </c>
      <c r="Q2482" t="str">
        <f>LEFT(N2482,FIND("/",N2482)-1)</f>
        <v>music</v>
      </c>
      <c r="R2482" t="str">
        <f>RIGHT(N2482, LEN(N2482)-FIND("/",N2482))</f>
        <v>rock</v>
      </c>
      <c r="S2482" s="13">
        <f>(J2482/86400)+25569+(-6/24)</f>
        <v>40535.861550925925</v>
      </c>
      <c r="T2482" s="13">
        <f>(I2482/86400)+25569+(-6/24)</f>
        <v>40625.819884259261</v>
      </c>
    </row>
    <row r="2483" spans="1:20" ht="45" x14ac:dyDescent="0.2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6">
        <f>E2483/D2483*100</f>
        <v>114.12500000000001</v>
      </c>
      <c r="P2483" s="8">
        <f>E2483/L2483</f>
        <v>67.132352941176464</v>
      </c>
      <c r="Q2483" t="str">
        <f>LEFT(N2483,FIND("/",N2483)-1)</f>
        <v>music</v>
      </c>
      <c r="R2483" t="str">
        <f>RIGHT(N2483, LEN(N2483)-FIND("/",N2483))</f>
        <v>rock</v>
      </c>
      <c r="S2483" s="13">
        <f>(J2483/86400)+25569+(-6/24)</f>
        <v>40844.800879629627</v>
      </c>
      <c r="T2483" s="13">
        <f>(I2483/86400)+25569+(-6/24)</f>
        <v>40889.842546296299</v>
      </c>
    </row>
    <row r="2484" spans="1:20" ht="45" x14ac:dyDescent="0.2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6">
        <f>E2484/D2484*100</f>
        <v>101.18750000000001</v>
      </c>
      <c r="P2484" s="8">
        <f>E2484/L2484</f>
        <v>74.953703703703709</v>
      </c>
      <c r="Q2484" t="str">
        <f>LEFT(N2484,FIND("/",N2484)-1)</f>
        <v>music</v>
      </c>
      <c r="R2484" t="str">
        <f>RIGHT(N2484, LEN(N2484)-FIND("/",N2484))</f>
        <v>rock</v>
      </c>
      <c r="S2484" s="13">
        <f>(J2484/86400)+25569+(-6/24)</f>
        <v>41579.597997685181</v>
      </c>
      <c r="T2484" s="13">
        <f>(I2484/86400)+25569+(-6/24)</f>
        <v>41609.639664351853</v>
      </c>
    </row>
    <row r="2485" spans="1:20" ht="60" x14ac:dyDescent="0.2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>E2485/D2485*100</f>
        <v>102.6375</v>
      </c>
      <c r="P2485" s="8">
        <f>E2485/L2485</f>
        <v>132.43548387096774</v>
      </c>
      <c r="Q2485" t="str">
        <f>LEFT(N2485,FIND("/",N2485)-1)</f>
        <v>music</v>
      </c>
      <c r="R2485" t="str">
        <f>RIGHT(N2485, LEN(N2485)-FIND("/",N2485))</f>
        <v>pop</v>
      </c>
      <c r="S2485" s="13">
        <f>(J2485/86400)+25569+(-6/24)</f>
        <v>40847.948333333334</v>
      </c>
      <c r="T2485" s="13">
        <f>(I2485/86400)+25569+(-6/24)</f>
        <v>40907.99</v>
      </c>
    </row>
    <row r="2486" spans="1:20" ht="60" x14ac:dyDescent="0.2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>E2486/D2486*100</f>
        <v>102.6375</v>
      </c>
      <c r="P2486" s="8">
        <f>E2486/L2486</f>
        <v>70.784482758620683</v>
      </c>
      <c r="Q2486" t="str">
        <f>LEFT(N2486,FIND("/",N2486)-1)</f>
        <v>music</v>
      </c>
      <c r="R2486" t="str">
        <f>RIGHT(N2486, LEN(N2486)-FIND("/",N2486))</f>
        <v>pop</v>
      </c>
      <c r="S2486" s="13">
        <f>(J2486/86400)+25569+(-6/24)</f>
        <v>40844.899756944447</v>
      </c>
      <c r="T2486" s="13">
        <f>(I2486/86400)+25569+(-6/24)</f>
        <v>40874.941423611112</v>
      </c>
    </row>
    <row r="2487" spans="1:20" ht="30" x14ac:dyDescent="0.2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6">
        <f>E2487/D2487*100</f>
        <v>109.125</v>
      </c>
      <c r="P2487" s="8">
        <f>E2487/L2487</f>
        <v>86.43564356435644</v>
      </c>
      <c r="Q2487" t="str">
        <f>LEFT(N2487,FIND("/",N2487)-1)</f>
        <v>music</v>
      </c>
      <c r="R2487" t="str">
        <f>RIGHT(N2487, LEN(N2487)-FIND("/",N2487))</f>
        <v>faith</v>
      </c>
      <c r="S2487" s="13">
        <f>(J2487/86400)+25569+(-6/24)</f>
        <v>42783.565289351856</v>
      </c>
      <c r="T2487" s="13">
        <f>(I2487/86400)+25569+(-6/24)</f>
        <v>42811.523622685185</v>
      </c>
    </row>
    <row r="2488" spans="1:20" ht="45" x14ac:dyDescent="0.2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6">
        <f>E2488/D2488*100</f>
        <v>0.5</v>
      </c>
      <c r="P2488" s="8">
        <f>E2488/L2488</f>
        <v>10</v>
      </c>
      <c r="Q2488" t="str">
        <f>LEFT(N2488,FIND("/",N2488)-1)</f>
        <v>photography</v>
      </c>
      <c r="R2488" t="str">
        <f>RIGHT(N2488, LEN(N2488)-FIND("/",N2488))</f>
        <v>photobooks</v>
      </c>
      <c r="S2488" s="13">
        <f>(J2488/86400)+25569+(-6/24)</f>
        <v>41956.000034722223</v>
      </c>
      <c r="T2488" s="13">
        <f>(I2488/86400)+25569+(-6/24)</f>
        <v>42016.000034722223</v>
      </c>
    </row>
    <row r="2489" spans="1:20" ht="60" x14ac:dyDescent="0.2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6">
        <f>E2489/D2489*100</f>
        <v>100.66250000000001</v>
      </c>
      <c r="P2489" s="8">
        <f>E2489/L2489</f>
        <v>83.885416666666671</v>
      </c>
      <c r="Q2489" t="str">
        <f>LEFT(N2489,FIND("/",N2489)-1)</f>
        <v>music</v>
      </c>
      <c r="R2489" t="str">
        <f>RIGHT(N2489, LEN(N2489)-FIND("/",N2489))</f>
        <v>rock</v>
      </c>
      <c r="S2489" s="13">
        <f>(J2489/86400)+25569+(-6/24)</f>
        <v>40555.075937499998</v>
      </c>
      <c r="T2489" s="13">
        <f>(I2489/86400)+25569+(-6/24)</f>
        <v>40605.075937499998</v>
      </c>
    </row>
    <row r="2490" spans="1:20" ht="60" x14ac:dyDescent="0.2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6">
        <f>E2490/D2490*100</f>
        <v>0.44999999999999996</v>
      </c>
      <c r="P2490" s="8">
        <f>E2490/L2490</f>
        <v>18</v>
      </c>
      <c r="Q2490" t="str">
        <f>LEFT(N2490,FIND("/",N2490)-1)</f>
        <v>games</v>
      </c>
      <c r="R2490" t="str">
        <f>RIGHT(N2490, LEN(N2490)-FIND("/",N2490))</f>
        <v>mobile games</v>
      </c>
      <c r="S2490" s="13">
        <f>(J2490/86400)+25569+(-6/24)</f>
        <v>42164.365856481483</v>
      </c>
      <c r="T2490" s="13">
        <f>(I2490/86400)+25569+(-6/24)</f>
        <v>42193.447916666672</v>
      </c>
    </row>
    <row r="2491" spans="1:20" ht="60" x14ac:dyDescent="0.2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6">
        <f>E2491/D2491*100</f>
        <v>0</v>
      </c>
      <c r="P2491" s="8" t="e">
        <f>E2491/L2491</f>
        <v>#DIV/0!</v>
      </c>
      <c r="Q2491" t="str">
        <f>LEFT(N2491,FIND("/",N2491)-1)</f>
        <v>games</v>
      </c>
      <c r="R2491" t="str">
        <f>RIGHT(N2491, LEN(N2491)-FIND("/",N2491))</f>
        <v>mobile games</v>
      </c>
      <c r="S2491" s="13">
        <f>(J2491/86400)+25569+(-6/24)</f>
        <v>41772.758738425924</v>
      </c>
      <c r="T2491" s="13">
        <f>(I2491/86400)+25569+(-6/24)</f>
        <v>41802.758738425924</v>
      </c>
    </row>
    <row r="2492" spans="1:20" ht="60" x14ac:dyDescent="0.2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6">
        <f>E2492/D2492*100</f>
        <v>420.51249999999999</v>
      </c>
      <c r="P2492" s="8">
        <f>E2492/L2492</f>
        <v>164.90686274509804</v>
      </c>
      <c r="Q2492" t="str">
        <f>LEFT(N2492,FIND("/",N2492)-1)</f>
        <v>technology</v>
      </c>
      <c r="R2492" t="str">
        <f>RIGHT(N2492, LEN(N2492)-FIND("/",N2492))</f>
        <v>hardware</v>
      </c>
      <c r="S2492" s="13">
        <f>(J2492/86400)+25569+(-6/24)</f>
        <v>41424.02107638889</v>
      </c>
      <c r="T2492" s="13">
        <f>(I2492/86400)+25569+(-6/24)</f>
        <v>41456.5</v>
      </c>
    </row>
    <row r="2493" spans="1:20" ht="60" x14ac:dyDescent="0.2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6">
        <f>E2493/D2493*100</f>
        <v>130.36250000000001</v>
      </c>
      <c r="P2493" s="8">
        <f>E2493/L2493</f>
        <v>43.095041322314053</v>
      </c>
      <c r="Q2493" t="str">
        <f>LEFT(N2493,FIND("/",N2493)-1)</f>
        <v>technology</v>
      </c>
      <c r="R2493" t="str">
        <f>RIGHT(N2493, LEN(N2493)-FIND("/",N2493))</f>
        <v>hardware</v>
      </c>
      <c r="S2493" s="13">
        <f>(J2493/86400)+25569+(-6/24)</f>
        <v>41603.772418981483</v>
      </c>
      <c r="T2493" s="13">
        <f>(I2493/86400)+25569+(-6/24)</f>
        <v>41633.772418981483</v>
      </c>
    </row>
    <row r="2494" spans="1:20" ht="60" x14ac:dyDescent="0.2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6">
        <f>E2494/D2494*100</f>
        <v>115.040375</v>
      </c>
      <c r="P2494" s="8">
        <f>E2494/L2494</f>
        <v>57.520187499999999</v>
      </c>
      <c r="Q2494" t="str">
        <f>LEFT(N2494,FIND("/",N2494)-1)</f>
        <v>music</v>
      </c>
      <c r="R2494" t="str">
        <f>RIGHT(N2494, LEN(N2494)-FIND("/",N2494))</f>
        <v>indie rock</v>
      </c>
      <c r="S2494" s="13">
        <f>(J2494/86400)+25569+(-6/24)</f>
        <v>41299.131423611107</v>
      </c>
      <c r="T2494" s="13">
        <f>(I2494/86400)+25569+(-6/24)</f>
        <v>41329.131423611107</v>
      </c>
    </row>
    <row r="2495" spans="1:20" ht="45" x14ac:dyDescent="0.2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>E2495/D2495*100</f>
        <v>100.880375</v>
      </c>
      <c r="P2495" s="8">
        <f>E2495/L2495</f>
        <v>116.96275362318841</v>
      </c>
      <c r="Q2495" t="str">
        <f>LEFT(N2495,FIND("/",N2495)-1)</f>
        <v>music</v>
      </c>
      <c r="R2495" t="str">
        <f>RIGHT(N2495, LEN(N2495)-FIND("/",N2495))</f>
        <v>indie rock</v>
      </c>
      <c r="S2495" s="13">
        <f>(J2495/86400)+25569+(-6/24)</f>
        <v>41591.714537037034</v>
      </c>
      <c r="T2495" s="13">
        <f>(I2495/86400)+25569+(-6/24)</f>
        <v>41640.714537037034</v>
      </c>
    </row>
    <row r="2496" spans="1:20" ht="60" x14ac:dyDescent="0.2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6">
        <f>E2496/D2496*100</f>
        <v>112.6875</v>
      </c>
      <c r="P2496" s="8">
        <f>E2496/L2496</f>
        <v>107.32142857142857</v>
      </c>
      <c r="Q2496" t="str">
        <f>LEFT(N2496,FIND("/",N2496)-1)</f>
        <v>games</v>
      </c>
      <c r="R2496" t="str">
        <f>RIGHT(N2496, LEN(N2496)-FIND("/",N2496))</f>
        <v>tabletop games</v>
      </c>
      <c r="S2496" s="13">
        <f>(J2496/86400)+25569+(-6/24)</f>
        <v>42296.381331018521</v>
      </c>
      <c r="T2496" s="13">
        <f>(I2496/86400)+25569+(-6/24)</f>
        <v>42326.422997685186</v>
      </c>
    </row>
    <row r="2497" spans="1:20" ht="45" x14ac:dyDescent="0.2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6">
        <f>E2497/D2497*100</f>
        <v>144.31375</v>
      </c>
      <c r="P2497" s="8">
        <f>E2497/L2497</f>
        <v>40.795406360424032</v>
      </c>
      <c r="Q2497" t="str">
        <f>LEFT(N2497,FIND("/",N2497)-1)</f>
        <v>food</v>
      </c>
      <c r="R2497" t="str">
        <f>RIGHT(N2497, LEN(N2497)-FIND("/",N2497))</f>
        <v>small batch</v>
      </c>
      <c r="S2497" s="13">
        <f>(J2497/86400)+25569+(-6/24)</f>
        <v>41838.755671296298</v>
      </c>
      <c r="T2497" s="13">
        <f>(I2497/86400)+25569+(-6/24)</f>
        <v>41868.755671296298</v>
      </c>
    </row>
    <row r="2498" spans="1:20" ht="45" x14ac:dyDescent="0.2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6">
        <f>E2498/D2498*100</f>
        <v>0.6875</v>
      </c>
      <c r="P2498" s="8">
        <f>E2498/L2498</f>
        <v>27.5</v>
      </c>
      <c r="Q2498" t="str">
        <f>LEFT(N2498,FIND("/",N2498)-1)</f>
        <v>technology</v>
      </c>
      <c r="R2498" t="str">
        <f>RIGHT(N2498, LEN(N2498)-FIND("/",N2498))</f>
        <v>web</v>
      </c>
      <c r="S2498" s="13">
        <f>(J2498/86400)+25569+(-6/24)</f>
        <v>42096.668240740742</v>
      </c>
      <c r="T2498" s="13">
        <f>(I2498/86400)+25569+(-6/24)</f>
        <v>42126.668240740742</v>
      </c>
    </row>
    <row r="2499" spans="1:20" ht="60" x14ac:dyDescent="0.2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6">
        <f>E2499/D2499*100</f>
        <v>0</v>
      </c>
      <c r="P2499" s="8" t="e">
        <f>E2499/L2499</f>
        <v>#DIV/0!</v>
      </c>
      <c r="Q2499" t="str">
        <f>LEFT(N2499,FIND("/",N2499)-1)</f>
        <v>food</v>
      </c>
      <c r="R2499" t="str">
        <f>RIGHT(N2499, LEN(N2499)-FIND("/",N2499))</f>
        <v>food trucks</v>
      </c>
      <c r="S2499" s="13">
        <f>(J2499/86400)+25569+(-6/24)</f>
        <v>42655.486956018518</v>
      </c>
      <c r="T2499" s="13">
        <f>(I2499/86400)+25569+(-6/24)</f>
        <v>42700.528622685189</v>
      </c>
    </row>
    <row r="2500" spans="1:20" ht="45" x14ac:dyDescent="0.2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6">
        <f>E2500/D2500*100</f>
        <v>0</v>
      </c>
      <c r="P2500" s="8" t="e">
        <f>E2500/L2500</f>
        <v>#DIV/0!</v>
      </c>
      <c r="Q2500" t="str">
        <f>LEFT(N2500,FIND("/",N2500)-1)</f>
        <v>food</v>
      </c>
      <c r="R2500" t="str">
        <f>RIGHT(N2500, LEN(N2500)-FIND("/",N2500))</f>
        <v>food trucks</v>
      </c>
      <c r="S2500" s="13">
        <f>(J2500/86400)+25569+(-6/24)</f>
        <v>42031.715138888889</v>
      </c>
      <c r="T2500" s="13">
        <f>(I2500/86400)+25569+(-6/24)</f>
        <v>42080.5</v>
      </c>
    </row>
    <row r="2501" spans="1:20" ht="60" x14ac:dyDescent="0.2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6">
        <f>E2501/D2501*100</f>
        <v>127.49999999999999</v>
      </c>
      <c r="P2501" s="8">
        <f>E2501/L2501</f>
        <v>129.1139240506329</v>
      </c>
      <c r="Q2501" t="str">
        <f>LEFT(N2501,FIND("/",N2501)-1)</f>
        <v>music</v>
      </c>
      <c r="R2501" t="str">
        <f>RIGHT(N2501, LEN(N2501)-FIND("/",N2501))</f>
        <v>indie rock</v>
      </c>
      <c r="S2501" s="13">
        <f>(J2501/86400)+25569+(-6/24)</f>
        <v>41257.700381944444</v>
      </c>
      <c r="T2501" s="13">
        <f>(I2501/86400)+25569+(-6/24)</f>
        <v>41287.700381944444</v>
      </c>
    </row>
    <row r="2502" spans="1:20" ht="45" x14ac:dyDescent="0.2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6">
        <f>E2502/D2502*100</f>
        <v>100.325</v>
      </c>
      <c r="P2502" s="8">
        <f>E2502/L2502</f>
        <v>100.325</v>
      </c>
      <c r="Q2502" t="str">
        <f>LEFT(N2502,FIND("/",N2502)-1)</f>
        <v>music</v>
      </c>
      <c r="R2502" t="str">
        <f>RIGHT(N2502, LEN(N2502)-FIND("/",N2502))</f>
        <v>classical music</v>
      </c>
      <c r="S2502" s="13">
        <f>(J2502/86400)+25569+(-6/24)</f>
        <v>41058.594571759255</v>
      </c>
      <c r="T2502" s="13">
        <f>(I2502/86400)+25569+(-6/24)</f>
        <v>41088.594571759255</v>
      </c>
    </row>
    <row r="2503" spans="1:20" ht="60" x14ac:dyDescent="0.2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6">
        <f>E2503/D2503*100</f>
        <v>0</v>
      </c>
      <c r="P2503" s="8" t="e">
        <f>E2503/L2503</f>
        <v>#DIV/0!</v>
      </c>
      <c r="Q2503" t="str">
        <f>LEFT(N2503,FIND("/",N2503)-1)</f>
        <v>food</v>
      </c>
      <c r="R2503" t="str">
        <f>RIGHT(N2503, LEN(N2503)-FIND("/",N2503))</f>
        <v>food trucks</v>
      </c>
      <c r="S2503" s="13">
        <f>(J2503/86400)+25569+(-6/24)</f>
        <v>41829.342002314814</v>
      </c>
      <c r="T2503" s="13">
        <f>(I2503/86400)+25569+(-6/24)</f>
        <v>41874.342002314814</v>
      </c>
    </row>
    <row r="2504" spans="1:20" ht="60" x14ac:dyDescent="0.2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6">
        <f>E2504/D2504*100</f>
        <v>407.7</v>
      </c>
      <c r="P2504" s="8">
        <f>E2504/L2504</f>
        <v>81.949748743718587</v>
      </c>
      <c r="Q2504" t="str">
        <f>LEFT(N2504,FIND("/",N2504)-1)</f>
        <v>technology</v>
      </c>
      <c r="R2504" t="str">
        <f>RIGHT(N2504, LEN(N2504)-FIND("/",N2504))</f>
        <v>space exploration</v>
      </c>
      <c r="S2504" s="13">
        <f>(J2504/86400)+25569+(-6/24)</f>
        <v>42184.624675925923</v>
      </c>
      <c r="T2504" s="13">
        <f>(I2504/86400)+25569+(-6/24)</f>
        <v>42227.833333333328</v>
      </c>
    </row>
    <row r="2505" spans="1:20" ht="45" x14ac:dyDescent="0.2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6">
        <f>E2505/D2505*100</f>
        <v>223.92500000000001</v>
      </c>
      <c r="P2505" s="8">
        <f>E2505/L2505</f>
        <v>58.92763157894737</v>
      </c>
      <c r="Q2505" t="str">
        <f>LEFT(N2505,FIND("/",N2505)-1)</f>
        <v>technology</v>
      </c>
      <c r="R2505" t="str">
        <f>RIGHT(N2505, LEN(N2505)-FIND("/",N2505))</f>
        <v>space exploration</v>
      </c>
      <c r="S2505" s="13">
        <f>(J2505/86400)+25569+(-6/24)</f>
        <v>42767.551712962959</v>
      </c>
      <c r="T2505" s="13">
        <f>(I2505/86400)+25569+(-6/24)</f>
        <v>42808.75</v>
      </c>
    </row>
    <row r="2506" spans="1:20" ht="60" x14ac:dyDescent="0.2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6">
        <f>E2506/D2506*100</f>
        <v>1379.4206249999997</v>
      </c>
      <c r="P2506" s="8">
        <f>E2506/L2506</f>
        <v>31.820544982698959</v>
      </c>
      <c r="Q2506" t="str">
        <f>LEFT(N2506,FIND("/",N2506)-1)</f>
        <v>technology</v>
      </c>
      <c r="R2506" t="str">
        <f>RIGHT(N2506, LEN(N2506)-FIND("/",N2506))</f>
        <v>space exploration</v>
      </c>
      <c r="S2506" s="13">
        <f>(J2506/86400)+25569+(-6/24)</f>
        <v>41144.171550925923</v>
      </c>
      <c r="T2506" s="13">
        <f>(I2506/86400)+25569+(-6/24)</f>
        <v>41165.171550925923</v>
      </c>
    </row>
    <row r="2507" spans="1:20" ht="45" x14ac:dyDescent="0.2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6">
        <f>E2507/D2507*100</f>
        <v>0.6875</v>
      </c>
      <c r="P2507" s="8">
        <f>E2507/L2507</f>
        <v>27.5</v>
      </c>
      <c r="Q2507" t="str">
        <f>LEFT(N2507,FIND("/",N2507)-1)</f>
        <v>food</v>
      </c>
      <c r="R2507" t="str">
        <f>RIGHT(N2507, LEN(N2507)-FIND("/",N2507))</f>
        <v>food trucks</v>
      </c>
      <c r="S2507" s="13">
        <f>(J2507/86400)+25569+(-6/24)</f>
        <v>41805.645254629628</v>
      </c>
      <c r="T2507" s="13">
        <f>(I2507/86400)+25569+(-6/24)</f>
        <v>41830.645254629628</v>
      </c>
    </row>
    <row r="2508" spans="1:20" ht="45" x14ac:dyDescent="0.2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6">
        <f>E2508/D2508*100</f>
        <v>0.325125</v>
      </c>
      <c r="P2508" s="8">
        <f>E2508/L2508</f>
        <v>13.005000000000001</v>
      </c>
      <c r="Q2508" t="str">
        <f>LEFT(N2508,FIND("/",N2508)-1)</f>
        <v>food</v>
      </c>
      <c r="R2508" t="str">
        <f>RIGHT(N2508, LEN(N2508)-FIND("/",N2508))</f>
        <v>food trucks</v>
      </c>
      <c r="S2508" s="13">
        <f>(J2508/86400)+25569+(-6/24)</f>
        <v>41787.648240740738</v>
      </c>
      <c r="T2508" s="13">
        <f>(I2508/86400)+25569+(-6/24)</f>
        <v>41817.648240740738</v>
      </c>
    </row>
    <row r="2509" spans="1:20" ht="45" x14ac:dyDescent="0.2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6">
        <f>E2509/D2509*100</f>
        <v>350.84462500000001</v>
      </c>
      <c r="P2509" s="8">
        <f>E2509/L2509</f>
        <v>71.237487309644663</v>
      </c>
      <c r="Q2509" t="str">
        <f>LEFT(N2509,FIND("/",N2509)-1)</f>
        <v>theater</v>
      </c>
      <c r="R2509" t="str">
        <f>RIGHT(N2509, LEN(N2509)-FIND("/",N2509))</f>
        <v>spaces</v>
      </c>
      <c r="S2509" s="13">
        <f>(J2509/86400)+25569+(-6/24)</f>
        <v>41391.532905092594</v>
      </c>
      <c r="T2509" s="13">
        <f>(I2509/86400)+25569+(-6/24)</f>
        <v>41421.040972222225</v>
      </c>
    </row>
    <row r="2510" spans="1:20" ht="75" x14ac:dyDescent="0.2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6">
        <f>E2510/D2510*100</f>
        <v>122.9</v>
      </c>
      <c r="P2510" s="8">
        <f>E2510/L2510</f>
        <v>169.51724137931035</v>
      </c>
      <c r="Q2510" t="str">
        <f>LEFT(N2510,FIND("/",N2510)-1)</f>
        <v>technology</v>
      </c>
      <c r="R2510" t="str">
        <f>RIGHT(N2510, LEN(N2510)-FIND("/",N2510))</f>
        <v>hardware</v>
      </c>
      <c r="S2510" s="13">
        <f>(J2510/86400)+25569+(-6/24)</f>
        <v>41722.416354166664</v>
      </c>
      <c r="T2510" s="13">
        <f>(I2510/86400)+25569+(-6/24)</f>
        <v>41752.416354166664</v>
      </c>
    </row>
    <row r="2511" spans="1:20" ht="30" x14ac:dyDescent="0.2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6">
        <f>E2511/D2511*100</f>
        <v>0.43750000000000006</v>
      </c>
      <c r="P2511" s="8">
        <f>E2511/L2511</f>
        <v>8.75</v>
      </c>
      <c r="Q2511" t="str">
        <f>LEFT(N2511,FIND("/",N2511)-1)</f>
        <v>publishing</v>
      </c>
      <c r="R2511" t="str">
        <f>RIGHT(N2511, LEN(N2511)-FIND("/",N2511))</f>
        <v>children's books</v>
      </c>
      <c r="S2511" s="13">
        <f>(J2511/86400)+25569+(-6/24)</f>
        <v>41911.407430555555</v>
      </c>
      <c r="T2511" s="13">
        <f>(I2511/86400)+25569+(-6/24)</f>
        <v>41931.838194444441</v>
      </c>
    </row>
    <row r="2512" spans="1:20" ht="60" x14ac:dyDescent="0.2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6">
        <f>E2512/D2512*100</f>
        <v>21.887499999999999</v>
      </c>
      <c r="P2512" s="8">
        <f>E2512/L2512</f>
        <v>35.734693877551024</v>
      </c>
      <c r="Q2512" t="str">
        <f>LEFT(N2512,FIND("/",N2512)-1)</f>
        <v>publishing</v>
      </c>
      <c r="R2512" t="str">
        <f>RIGHT(N2512, LEN(N2512)-FIND("/",N2512))</f>
        <v>children's books</v>
      </c>
      <c r="S2512" s="13">
        <f>(J2512/86400)+25569+(-6/24)</f>
        <v>41044.738055555557</v>
      </c>
      <c r="T2512" s="13">
        <f>(I2512/86400)+25569+(-6/24)</f>
        <v>41104.738055555557</v>
      </c>
    </row>
    <row r="2513" spans="1:20" ht="45" x14ac:dyDescent="0.2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6">
        <f>E2513/D2513*100</f>
        <v>0</v>
      </c>
      <c r="P2513" s="8" t="e">
        <f>E2513/L2513</f>
        <v>#DIV/0!</v>
      </c>
      <c r="Q2513" t="str">
        <f>LEFT(N2513,FIND("/",N2513)-1)</f>
        <v>publishing</v>
      </c>
      <c r="R2513" t="str">
        <f>RIGHT(N2513, LEN(N2513)-FIND("/",N2513))</f>
        <v>children's books</v>
      </c>
      <c r="S2513" s="13">
        <f>(J2513/86400)+25569+(-6/24)</f>
        <v>41537.619143518517</v>
      </c>
      <c r="T2513" s="13">
        <f>(I2513/86400)+25569+(-6/24)</f>
        <v>41552.619143518517</v>
      </c>
    </row>
    <row r="2514" spans="1:20" ht="45" x14ac:dyDescent="0.2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6">
        <f>E2514/D2514*100</f>
        <v>102.64512500000001</v>
      </c>
      <c r="P2514" s="8">
        <f>E2514/L2514</f>
        <v>87.357553191489373</v>
      </c>
      <c r="Q2514" t="str">
        <f>LEFT(N2514,FIND("/",N2514)-1)</f>
        <v>theater</v>
      </c>
      <c r="R2514" t="str">
        <f>RIGHT(N2514, LEN(N2514)-FIND("/",N2514))</f>
        <v>plays</v>
      </c>
      <c r="S2514" s="13">
        <f>(J2514/86400)+25569+(-6/24)</f>
        <v>41798.69027777778</v>
      </c>
      <c r="T2514" s="13">
        <f>(I2514/86400)+25569+(-6/24)</f>
        <v>41828.69027777778</v>
      </c>
    </row>
    <row r="2515" spans="1:20" ht="60" x14ac:dyDescent="0.2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6">
        <f>E2515/D2515*100</f>
        <v>0</v>
      </c>
      <c r="P2515" s="8" t="e">
        <f>E2515/L2515</f>
        <v>#DIV/0!</v>
      </c>
      <c r="Q2515" t="str">
        <f>LEFT(N2515,FIND("/",N2515)-1)</f>
        <v>theater</v>
      </c>
      <c r="R2515" t="str">
        <f>RIGHT(N2515, LEN(N2515)-FIND("/",N2515))</f>
        <v>plays</v>
      </c>
      <c r="S2515" s="13">
        <f>(J2515/86400)+25569+(-6/24)</f>
        <v>42108.442060185189</v>
      </c>
      <c r="T2515" s="13">
        <f>(I2515/86400)+25569+(-6/24)</f>
        <v>42153.442060185189</v>
      </c>
    </row>
    <row r="2516" spans="1:20" ht="60" x14ac:dyDescent="0.2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6">
        <f>E2516/D2516*100</f>
        <v>3.8875000000000002</v>
      </c>
      <c r="P2516" s="8">
        <f>E2516/L2516</f>
        <v>23.923076923076923</v>
      </c>
      <c r="Q2516" t="str">
        <f>LEFT(N2516,FIND("/",N2516)-1)</f>
        <v>theater</v>
      </c>
      <c r="R2516" t="str">
        <f>RIGHT(N2516, LEN(N2516)-FIND("/",N2516))</f>
        <v>plays</v>
      </c>
      <c r="S2516" s="13">
        <f>(J2516/86400)+25569+(-6/24)</f>
        <v>41857.757071759261</v>
      </c>
      <c r="T2516" s="13">
        <f>(I2516/86400)+25569+(-6/24)</f>
        <v>41887.757071759261</v>
      </c>
    </row>
    <row r="2517" spans="1:20" ht="60" x14ac:dyDescent="0.2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6">
        <f>E2517/D2517*100</f>
        <v>102.06937499999999</v>
      </c>
      <c r="P2517" s="8">
        <f>E2517/L2517</f>
        <v>255.17343750000001</v>
      </c>
      <c r="Q2517" t="str">
        <f>LEFT(N2517,FIND("/",N2517)-1)</f>
        <v>theater</v>
      </c>
      <c r="R2517" t="str">
        <f>RIGHT(N2517, LEN(N2517)-FIND("/",N2517))</f>
        <v>musical</v>
      </c>
      <c r="S2517" s="13">
        <f>(J2517/86400)+25569+(-6/24)</f>
        <v>41754.314328703702</v>
      </c>
      <c r="T2517" s="13">
        <f>(I2517/86400)+25569+(-6/24)</f>
        <v>41784.314328703702</v>
      </c>
    </row>
    <row r="2518" spans="1:20" ht="60" x14ac:dyDescent="0.2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6">
        <f>E2518/D2518*100</f>
        <v>102.875</v>
      </c>
      <c r="P2518" s="8">
        <f>E2518/L2518</f>
        <v>329.2</v>
      </c>
      <c r="Q2518" t="str">
        <f>LEFT(N2518,FIND("/",N2518)-1)</f>
        <v>theater</v>
      </c>
      <c r="R2518" t="str">
        <f>RIGHT(N2518, LEN(N2518)-FIND("/",N2518))</f>
        <v>musical</v>
      </c>
      <c r="S2518" s="13">
        <f>(J2518/86400)+25569+(-6/24)</f>
        <v>41845.559166666666</v>
      </c>
      <c r="T2518" s="13">
        <f>(I2518/86400)+25569+(-6/24)</f>
        <v>41878.791666666664</v>
      </c>
    </row>
    <row r="2519" spans="1:20" ht="60" x14ac:dyDescent="0.2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6">
        <f>E2519/D2519*100</f>
        <v>100.125</v>
      </c>
      <c r="P2519" s="8">
        <f>E2519/L2519</f>
        <v>70.884955752212392</v>
      </c>
      <c r="Q2519" t="str">
        <f>LEFT(N2519,FIND("/",N2519)-1)</f>
        <v>theater</v>
      </c>
      <c r="R2519" t="str">
        <f>RIGHT(N2519, LEN(N2519)-FIND("/",N2519))</f>
        <v>plays</v>
      </c>
      <c r="S2519" s="13">
        <f>(J2519/86400)+25569+(-6/24)</f>
        <v>41941.433865740742</v>
      </c>
      <c r="T2519" s="13">
        <f>(I2519/86400)+25569+(-6/24)</f>
        <v>41969.875</v>
      </c>
    </row>
    <row r="2520" spans="1:20" ht="45" x14ac:dyDescent="0.2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>E2520/D2520*100</f>
        <v>107.74999999999999</v>
      </c>
      <c r="P2520" s="8">
        <f>E2520/L2520</f>
        <v>88.865979381443296</v>
      </c>
      <c r="Q2520" t="str">
        <f>LEFT(N2520,FIND("/",N2520)-1)</f>
        <v>theater</v>
      </c>
      <c r="R2520" t="str">
        <f>RIGHT(N2520, LEN(N2520)-FIND("/",N2520))</f>
        <v>spaces</v>
      </c>
      <c r="S2520" s="13">
        <f>(J2520/86400)+25569+(-6/24)</f>
        <v>41957.506840277776</v>
      </c>
      <c r="T2520" s="13">
        <f>(I2520/86400)+25569+(-6/24)</f>
        <v>41987.506840277776</v>
      </c>
    </row>
    <row r="2521" spans="1:20" ht="60" x14ac:dyDescent="0.2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6">
        <f>E2521/D2521*100</f>
        <v>2.5</v>
      </c>
      <c r="P2521" s="8">
        <f>E2521/L2521</f>
        <v>200</v>
      </c>
      <c r="Q2521" t="str">
        <f>LEFT(N2521,FIND("/",N2521)-1)</f>
        <v>theater</v>
      </c>
      <c r="R2521" t="str">
        <f>RIGHT(N2521, LEN(N2521)-FIND("/",N2521))</f>
        <v>spaces</v>
      </c>
      <c r="S2521" s="13">
        <f>(J2521/86400)+25569+(-6/24)</f>
        <v>42226.688414351855</v>
      </c>
      <c r="T2521" s="13">
        <f>(I2521/86400)+25569+(-6/24)</f>
        <v>42256.688414351855</v>
      </c>
    </row>
    <row r="2522" spans="1:20" ht="30" x14ac:dyDescent="0.2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6">
        <f>E2522/D2522*100</f>
        <v>103.01249999999999</v>
      </c>
      <c r="P2522" s="8">
        <f>E2522/L2522</f>
        <v>100.5</v>
      </c>
      <c r="Q2522" t="str">
        <f>LEFT(N2522,FIND("/",N2522)-1)</f>
        <v>theater</v>
      </c>
      <c r="R2522" t="str">
        <f>RIGHT(N2522, LEN(N2522)-FIND("/",N2522))</f>
        <v>plays</v>
      </c>
      <c r="S2522" s="13">
        <f>(J2522/86400)+25569+(-6/24)</f>
        <v>41591.487974537034</v>
      </c>
      <c r="T2522" s="13">
        <f>(I2522/86400)+25569+(-6/24)</f>
        <v>41620.957638888889</v>
      </c>
    </row>
    <row r="2523" spans="1:20" ht="60" x14ac:dyDescent="0.2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6">
        <f>E2523/D2523*100</f>
        <v>3.4125000000000001</v>
      </c>
      <c r="P2523" s="8">
        <f>E2523/L2523</f>
        <v>22.75</v>
      </c>
      <c r="Q2523" t="str">
        <f>LEFT(N2523,FIND("/",N2523)-1)</f>
        <v>theater</v>
      </c>
      <c r="R2523" t="str">
        <f>RIGHT(N2523, LEN(N2523)-FIND("/",N2523))</f>
        <v>musical</v>
      </c>
      <c r="S2523" s="13">
        <f>(J2523/86400)+25569+(-6/24)</f>
        <v>42095.124675925923</v>
      </c>
      <c r="T2523" s="13">
        <f>(I2523/86400)+25569+(-6/24)</f>
        <v>42125.124675925923</v>
      </c>
    </row>
    <row r="2524" spans="1:20" ht="45" x14ac:dyDescent="0.2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6">
        <f>E2524/D2524*100</f>
        <v>102.83750000000001</v>
      </c>
      <c r="P2524" s="8">
        <f>E2524/L2524</f>
        <v>115.87323943661971</v>
      </c>
      <c r="Q2524" t="str">
        <f>LEFT(N2524,FIND("/",N2524)-1)</f>
        <v>theater</v>
      </c>
      <c r="R2524" t="str">
        <f>RIGHT(N2524, LEN(N2524)-FIND("/",N2524))</f>
        <v>plays</v>
      </c>
      <c r="S2524" s="13">
        <f>(J2524/86400)+25569+(-6/24)</f>
        <v>42261.846782407403</v>
      </c>
      <c r="T2524" s="13">
        <f>(I2524/86400)+25569+(-6/24)</f>
        <v>42285.75</v>
      </c>
    </row>
    <row r="2525" spans="1:20" ht="45" x14ac:dyDescent="0.2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6">
        <f>E2525/D2525*100</f>
        <v>101.49999999999999</v>
      </c>
      <c r="P2525" s="8">
        <f>E2525/L2525</f>
        <v>116</v>
      </c>
      <c r="Q2525" t="str">
        <f>LEFT(N2525,FIND("/",N2525)-1)</f>
        <v>theater</v>
      </c>
      <c r="R2525" t="str">
        <f>RIGHT(N2525, LEN(N2525)-FIND("/",N2525))</f>
        <v>plays</v>
      </c>
      <c r="S2525" s="13">
        <f>(J2525/86400)+25569+(-6/24)</f>
        <v>42137.145798611113</v>
      </c>
      <c r="T2525" s="13">
        <f>(I2525/86400)+25569+(-6/24)</f>
        <v>42171.208333333328</v>
      </c>
    </row>
    <row r="2526" spans="1:20" ht="60" x14ac:dyDescent="0.2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6">
        <f>E2526/D2526*100</f>
        <v>101.375</v>
      </c>
      <c r="P2526" s="8">
        <f>E2526/L2526</f>
        <v>142.28070175438597</v>
      </c>
      <c r="Q2526" t="str">
        <f>LEFT(N2526,FIND("/",N2526)-1)</f>
        <v>theater</v>
      </c>
      <c r="R2526" t="str">
        <f>RIGHT(N2526, LEN(N2526)-FIND("/",N2526))</f>
        <v>plays</v>
      </c>
      <c r="S2526" s="13">
        <f>(J2526/86400)+25569+(-6/24)</f>
        <v>42041.464178240742</v>
      </c>
      <c r="T2526" s="13">
        <f>(I2526/86400)+25569+(-6/24)</f>
        <v>42071.42251157407</v>
      </c>
    </row>
    <row r="2527" spans="1:20" ht="45" x14ac:dyDescent="0.2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6">
        <f>E2527/D2527*100</f>
        <v>104.35000000000001</v>
      </c>
      <c r="P2527" s="8">
        <f>E2527/L2527</f>
        <v>177.61702127659575</v>
      </c>
      <c r="Q2527" t="str">
        <f>LEFT(N2527,FIND("/",N2527)-1)</f>
        <v>theater</v>
      </c>
      <c r="R2527" t="str">
        <f>RIGHT(N2527, LEN(N2527)-FIND("/",N2527))</f>
        <v>plays</v>
      </c>
      <c r="S2527" s="13">
        <f>(J2527/86400)+25569+(-6/24)</f>
        <v>42549.415717592594</v>
      </c>
      <c r="T2527" s="13">
        <f>(I2527/86400)+25569+(-6/24)</f>
        <v>42579.415717592594</v>
      </c>
    </row>
    <row r="2528" spans="1:20" ht="60" x14ac:dyDescent="0.2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6">
        <f>E2528/D2528*100</f>
        <v>100.01249999999999</v>
      </c>
      <c r="P2528" s="8">
        <f>E2528/L2528</f>
        <v>421.10526315789474</v>
      </c>
      <c r="Q2528" t="str">
        <f>LEFT(N2528,FIND("/",N2528)-1)</f>
        <v>theater</v>
      </c>
      <c r="R2528" t="str">
        <f>RIGHT(N2528, LEN(N2528)-FIND("/",N2528))</f>
        <v>plays</v>
      </c>
      <c r="S2528" s="13">
        <f>(J2528/86400)+25569+(-6/24)</f>
        <v>42059.451319444444</v>
      </c>
      <c r="T2528" s="13">
        <f>(I2528/86400)+25569+(-6/24)</f>
        <v>42119.409652777773</v>
      </c>
    </row>
    <row r="2529" spans="1:20" ht="60" x14ac:dyDescent="0.2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6">
        <f>E2529/D2529*100</f>
        <v>101.05</v>
      </c>
      <c r="P2529" s="8">
        <f>E2529/L2529</f>
        <v>104.98701298701299</v>
      </c>
      <c r="Q2529" t="str">
        <f>LEFT(N2529,FIND("/",N2529)-1)</f>
        <v>theater</v>
      </c>
      <c r="R2529" t="str">
        <f>RIGHT(N2529, LEN(N2529)-FIND("/",N2529))</f>
        <v>plays</v>
      </c>
      <c r="S2529" s="13">
        <f>(J2529/86400)+25569+(-6/24)</f>
        <v>42053.482627314814</v>
      </c>
      <c r="T2529" s="13">
        <f>(I2529/86400)+25569+(-6/24)</f>
        <v>42083.455555555556</v>
      </c>
    </row>
    <row r="2530" spans="1:20" ht="60" x14ac:dyDescent="0.2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6">
        <f>E2530/D2530*100</f>
        <v>101.42500000000001</v>
      </c>
      <c r="P2530" s="8">
        <f>E2530/L2530</f>
        <v>202.85</v>
      </c>
      <c r="Q2530" t="str">
        <f>LEFT(N2530,FIND("/",N2530)-1)</f>
        <v>theater</v>
      </c>
      <c r="R2530" t="str">
        <f>RIGHT(N2530, LEN(N2530)-FIND("/",N2530))</f>
        <v>plays</v>
      </c>
      <c r="S2530" s="13">
        <f>(J2530/86400)+25569+(-6/24)</f>
        <v>42063.970069444447</v>
      </c>
      <c r="T2530" s="13">
        <f>(I2530/86400)+25569+(-6/24)</f>
        <v>42093.928402777776</v>
      </c>
    </row>
    <row r="2531" spans="1:20" ht="60" x14ac:dyDescent="0.2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6">
        <f>E2531/D2531*100</f>
        <v>106.71250000000001</v>
      </c>
      <c r="P2531" s="8">
        <f>E2531/L2531</f>
        <v>90.819148936170208</v>
      </c>
      <c r="Q2531" t="str">
        <f>LEFT(N2531,FIND("/",N2531)-1)</f>
        <v>theater</v>
      </c>
      <c r="R2531" t="str">
        <f>RIGHT(N2531, LEN(N2531)-FIND("/",N2531))</f>
        <v>musical</v>
      </c>
      <c r="S2531" s="13">
        <f>(J2531/86400)+25569+(-6/24)</f>
        <v>41814.117800925924</v>
      </c>
      <c r="T2531" s="13">
        <f>(I2531/86400)+25569+(-6/24)</f>
        <v>41851.791666666664</v>
      </c>
    </row>
    <row r="2532" spans="1:20" ht="60" x14ac:dyDescent="0.2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>E2532/D2532*100</f>
        <v>0</v>
      </c>
      <c r="P2532" s="8" t="e">
        <f>E2532/L2532</f>
        <v>#DIV/0!</v>
      </c>
      <c r="Q2532" t="str">
        <f>LEFT(N2532,FIND("/",N2532)-1)</f>
        <v>theater</v>
      </c>
      <c r="R2532" t="str">
        <f>RIGHT(N2532, LEN(N2532)-FIND("/",N2532))</f>
        <v>musical</v>
      </c>
      <c r="S2532" s="13">
        <f>(J2532/86400)+25569+(-6/24)</f>
        <v>42526.75953703704</v>
      </c>
      <c r="T2532" s="13">
        <f>(I2532/86400)+25569+(-6/24)</f>
        <v>42582.041666666672</v>
      </c>
    </row>
    <row r="2533" spans="1:20" ht="45" x14ac:dyDescent="0.2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6">
        <f>E2533/D2533*100</f>
        <v>1.4749999999999999</v>
      </c>
      <c r="P2533" s="8">
        <f>E2533/L2533</f>
        <v>13.111111111111111</v>
      </c>
      <c r="Q2533" t="str">
        <f>LEFT(N2533,FIND("/",N2533)-1)</f>
        <v>theater</v>
      </c>
      <c r="R2533" t="str">
        <f>RIGHT(N2533, LEN(N2533)-FIND("/",N2533))</f>
        <v>plays</v>
      </c>
      <c r="S2533" s="13">
        <f>(J2533/86400)+25569+(-6/24)</f>
        <v>41976.754976851851</v>
      </c>
      <c r="T2533" s="13">
        <f>(I2533/86400)+25569+(-6/24)</f>
        <v>42008.726388888885</v>
      </c>
    </row>
    <row r="2534" spans="1:20" ht="45" x14ac:dyDescent="0.2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6">
        <f>E2534/D2534*100</f>
        <v>37.412500000000001</v>
      </c>
      <c r="P2534" s="8">
        <f>E2534/L2534</f>
        <v>83.138888888888886</v>
      </c>
      <c r="Q2534" t="str">
        <f>LEFT(N2534,FIND("/",N2534)-1)</f>
        <v>theater</v>
      </c>
      <c r="R2534" t="str">
        <f>RIGHT(N2534, LEN(N2534)-FIND("/",N2534))</f>
        <v>plays</v>
      </c>
      <c r="S2534" s="13">
        <f>(J2534/86400)+25569+(-6/24)</f>
        <v>41939.5622337963</v>
      </c>
      <c r="T2534" s="13">
        <f>(I2534/86400)+25569+(-6/24)</f>
        <v>41969.603900462964</v>
      </c>
    </row>
    <row r="2535" spans="1:20" ht="60" x14ac:dyDescent="0.2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6">
        <f>E2535/D2535*100</f>
        <v>0</v>
      </c>
      <c r="P2535" s="8" t="e">
        <f>E2535/L2535</f>
        <v>#DIV/0!</v>
      </c>
      <c r="Q2535" t="str">
        <f>LEFT(N2535,FIND("/",N2535)-1)</f>
        <v>theater</v>
      </c>
      <c r="R2535" t="str">
        <f>RIGHT(N2535, LEN(N2535)-FIND("/",N2535))</f>
        <v>plays</v>
      </c>
      <c r="S2535" s="13">
        <f>(J2535/86400)+25569+(-6/24)</f>
        <v>42227.901701388888</v>
      </c>
      <c r="T2535" s="13">
        <f>(I2535/86400)+25569+(-6/24)</f>
        <v>42252.901701388888</v>
      </c>
    </row>
    <row r="2536" spans="1:20" ht="30" x14ac:dyDescent="0.2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6">
        <f>E2536/D2536*100</f>
        <v>0.125</v>
      </c>
      <c r="P2536" s="8">
        <f>E2536/L2536</f>
        <v>10</v>
      </c>
      <c r="Q2536" t="str">
        <f>LEFT(N2536,FIND("/",N2536)-1)</f>
        <v>theater</v>
      </c>
      <c r="R2536" t="str">
        <f>RIGHT(N2536, LEN(N2536)-FIND("/",N2536))</f>
        <v>plays</v>
      </c>
      <c r="S2536" s="13">
        <f>(J2536/86400)+25569+(-6/24)</f>
        <v>42437.39534722222</v>
      </c>
      <c r="T2536" s="13">
        <f>(I2536/86400)+25569+(-6/24)</f>
        <v>42497.353680555556</v>
      </c>
    </row>
    <row r="2537" spans="1:20" ht="45" x14ac:dyDescent="0.2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6">
        <f>E2537/D2537*100</f>
        <v>31.25</v>
      </c>
      <c r="P2537" s="8">
        <f>E2537/L2537</f>
        <v>1250</v>
      </c>
      <c r="Q2537" t="str">
        <f>LEFT(N2537,FIND("/",N2537)-1)</f>
        <v>theater</v>
      </c>
      <c r="R2537" t="str">
        <f>RIGHT(N2537, LEN(N2537)-FIND("/",N2537))</f>
        <v>plays</v>
      </c>
      <c r="S2537" s="13">
        <f>(J2537/86400)+25569+(-6/24)</f>
        <v>42143.981527777782</v>
      </c>
      <c r="T2537" s="13">
        <f>(I2537/86400)+25569+(-6/24)</f>
        <v>42202.875</v>
      </c>
    </row>
    <row r="2538" spans="1:20" ht="60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E2538/D2538*100</f>
        <v>171.04755366949576</v>
      </c>
      <c r="P2538" s="8">
        <f>E2538/L2538</f>
        <v>25.42547309833024</v>
      </c>
      <c r="Q2538" t="str">
        <f>LEFT(N2538,FIND("/",N2538)-1)</f>
        <v>games</v>
      </c>
      <c r="R2538" t="str">
        <f>RIGHT(N2538, LEN(N2538)-FIND("/",N2538))</f>
        <v>tabletop games</v>
      </c>
      <c r="S2538" s="13">
        <f>(J2538/86400)+25569+(-6/24)</f>
        <v>41484.414247685185</v>
      </c>
      <c r="T2538" s="13">
        <f>(I2538/86400)+25569+(-6/24)</f>
        <v>41519.916666666664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E2539/D2539*100</f>
        <v>122.10975609756099</v>
      </c>
      <c r="P2539" s="8">
        <f>E2539/L2539</f>
        <v>84.142857142857139</v>
      </c>
      <c r="Q2539" t="str">
        <f>LEFT(N2539,FIND("/",N2539)-1)</f>
        <v>publishing</v>
      </c>
      <c r="R2539" t="str">
        <f>RIGHT(N2539, LEN(N2539)-FIND("/",N2539))</f>
        <v>nonfiction</v>
      </c>
      <c r="S2539" s="13">
        <f>(J2539/86400)+25569+(-6/24)</f>
        <v>41807.321840277778</v>
      </c>
      <c r="T2539" s="13">
        <f>(I2539/86400)+25569+(-6/24)</f>
        <v>41852.321840277778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E2540/D2540*100</f>
        <v>110.48192771084338</v>
      </c>
      <c r="P2540" s="8">
        <f>E2540/L2540</f>
        <v>96.526315789473685</v>
      </c>
      <c r="Q2540" t="str">
        <f>LEFT(N2540,FIND("/",N2540)-1)</f>
        <v>theater</v>
      </c>
      <c r="R2540" t="str">
        <f>RIGHT(N2540, LEN(N2540)-FIND("/",N2540))</f>
        <v>spaces</v>
      </c>
      <c r="S2540" s="13">
        <f>(J2540/86400)+25569+(-6/24)</f>
        <v>42359.618611111116</v>
      </c>
      <c r="T2540" s="13">
        <f>(I2540/86400)+25569+(-6/24)</f>
        <v>42389.618611111116</v>
      </c>
    </row>
    <row r="2541" spans="1:20" ht="45" x14ac:dyDescent="0.2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E2541/D2541*100</f>
        <v>104.16666666666667</v>
      </c>
      <c r="P2541" s="8">
        <f>E2541/L2541</f>
        <v>194.44444444444446</v>
      </c>
      <c r="Q2541" t="str">
        <f>LEFT(N2541,FIND("/",N2541)-1)</f>
        <v>film &amp; video</v>
      </c>
      <c r="R2541" t="str">
        <f>RIGHT(N2541, LEN(N2541)-FIND("/",N2541))</f>
        <v>television</v>
      </c>
      <c r="S2541" s="13">
        <f>(J2541/86400)+25569+(-6/24)</f>
        <v>42323.71497685185</v>
      </c>
      <c r="T2541" s="13">
        <f>(I2541/86400)+25569+(-6/24)</f>
        <v>42353.71497685185</v>
      </c>
    </row>
    <row r="2542" spans="1:20" x14ac:dyDescent="0.2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E2542/D2542*100</f>
        <v>103.39285714285715</v>
      </c>
      <c r="P2542" s="8">
        <f>E2542/L2542</f>
        <v>173.7</v>
      </c>
      <c r="Q2542" t="str">
        <f>LEFT(N2542,FIND("/",N2542)-1)</f>
        <v>theater</v>
      </c>
      <c r="R2542" t="str">
        <f>RIGHT(N2542, LEN(N2542)-FIND("/",N2542))</f>
        <v>plays</v>
      </c>
      <c r="S2542" s="13">
        <f>(J2542/86400)+25569+(-6/24)</f>
        <v>42681.10157407407</v>
      </c>
      <c r="T2542" s="13">
        <f>(I2542/86400)+25569+(-6/24)</f>
        <v>42711.10157407407</v>
      </c>
    </row>
    <row r="2543" spans="1:20" ht="60" x14ac:dyDescent="0.2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6">
        <f>E2543/D2543*100</f>
        <v>136.85882352941178</v>
      </c>
      <c r="P2543" s="8">
        <f>E2543/L2543</f>
        <v>63.917582417582416</v>
      </c>
      <c r="Q2543" t="str">
        <f>LEFT(N2543,FIND("/",N2543)-1)</f>
        <v>film &amp; video</v>
      </c>
      <c r="R2543" t="str">
        <f>RIGHT(N2543, LEN(N2543)-FIND("/",N2543))</f>
        <v>television</v>
      </c>
      <c r="S2543" s="13">
        <f>(J2543/86400)+25569+(-6/24)</f>
        <v>42176.757071759261</v>
      </c>
      <c r="T2543" s="13">
        <f>(I2543/86400)+25569+(-6/24)</f>
        <v>42207.875</v>
      </c>
    </row>
    <row r="2544" spans="1:20" ht="45" x14ac:dyDescent="0.2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6">
        <f>E2544/D2544*100</f>
        <v>101.6</v>
      </c>
      <c r="P2544" s="8">
        <f>E2544/L2544</f>
        <v>105.3170731707317</v>
      </c>
      <c r="Q2544" t="str">
        <f>LEFT(N2544,FIND("/",N2544)-1)</f>
        <v>film &amp; video</v>
      </c>
      <c r="R2544" t="str">
        <f>RIGHT(N2544, LEN(N2544)-FIND("/",N2544))</f>
        <v>documentary</v>
      </c>
      <c r="S2544" s="13">
        <f>(J2544/86400)+25569+(-6/24)</f>
        <v>42184.376250000001</v>
      </c>
      <c r="T2544" s="13">
        <f>(I2544/86400)+25569+(-6/24)</f>
        <v>42217.376250000001</v>
      </c>
    </row>
    <row r="2545" spans="1:20" ht="60" x14ac:dyDescent="0.2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6">
        <f>E2545/D2545*100</f>
        <v>102.76470588235294</v>
      </c>
      <c r="P2545" s="8">
        <f>E2545/L2545</f>
        <v>109.1875</v>
      </c>
      <c r="Q2545" t="str">
        <f>LEFT(N2545,FIND("/",N2545)-1)</f>
        <v>film &amp; video</v>
      </c>
      <c r="R2545" t="str">
        <f>RIGHT(N2545, LEN(N2545)-FIND("/",N2545))</f>
        <v>documentary</v>
      </c>
      <c r="S2545" s="13">
        <f>(J2545/86400)+25569+(-6/24)</f>
        <v>42101.487442129626</v>
      </c>
      <c r="T2545" s="13">
        <f>(I2545/86400)+25569+(-6/24)</f>
        <v>42132.666666666672</v>
      </c>
    </row>
    <row r="2546" spans="1:20" ht="30" x14ac:dyDescent="0.2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6">
        <f>E2546/D2546*100</f>
        <v>0.29411764705882354</v>
      </c>
      <c r="P2546" s="8">
        <f>E2546/L2546</f>
        <v>12.5</v>
      </c>
      <c r="Q2546" t="str">
        <f>LEFT(N2546,FIND("/",N2546)-1)</f>
        <v>film &amp; video</v>
      </c>
      <c r="R2546" t="str">
        <f>RIGHT(N2546, LEN(N2546)-FIND("/",N2546))</f>
        <v>animation</v>
      </c>
      <c r="S2546" s="13">
        <f>(J2546/86400)+25569+(-6/24)</f>
        <v>41759.292534722219</v>
      </c>
      <c r="T2546" s="13">
        <f>(I2546/86400)+25569+(-6/24)</f>
        <v>41790.916666666664</v>
      </c>
    </row>
    <row r="2547" spans="1:20" ht="45" x14ac:dyDescent="0.2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>E2547/D2547*100</f>
        <v>125.52941176470588</v>
      </c>
      <c r="P2547" s="8">
        <f>E2547/L2547</f>
        <v>187.19298245614036</v>
      </c>
      <c r="Q2547" t="str">
        <f>LEFT(N2547,FIND("/",N2547)-1)</f>
        <v>publishing</v>
      </c>
      <c r="R2547" t="str">
        <f>RIGHT(N2547, LEN(N2547)-FIND("/",N2547))</f>
        <v>nonfiction</v>
      </c>
      <c r="S2547" s="13">
        <f>(J2547/86400)+25569+(-6/24)</f>
        <v>42101.914583333331</v>
      </c>
      <c r="T2547" s="13">
        <f>(I2547/86400)+25569+(-6/24)</f>
        <v>42132.958333333328</v>
      </c>
    </row>
    <row r="2548" spans="1:20" ht="60" x14ac:dyDescent="0.2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>E2548/D2548*100</f>
        <v>4.117647058823529</v>
      </c>
      <c r="P2548" s="8">
        <f>E2548/L2548</f>
        <v>26.923076923076923</v>
      </c>
      <c r="Q2548" t="str">
        <f>LEFT(N2548,FIND("/",N2548)-1)</f>
        <v>publishing</v>
      </c>
      <c r="R2548" t="str">
        <f>RIGHT(N2548, LEN(N2548)-FIND("/",N2548))</f>
        <v>art books</v>
      </c>
      <c r="S2548" s="13">
        <f>(J2548/86400)+25569+(-6/24)</f>
        <v>41671.68686342593</v>
      </c>
      <c r="T2548" s="13">
        <f>(I2548/86400)+25569+(-6/24)</f>
        <v>41686.75</v>
      </c>
    </row>
    <row r="2549" spans="1:20" ht="60" x14ac:dyDescent="0.2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>E2549/D2549*100</f>
        <v>110.52941176470587</v>
      </c>
      <c r="P2549" s="8">
        <f>E2549/L2549</f>
        <v>104.38888888888889</v>
      </c>
      <c r="Q2549" t="str">
        <f>LEFT(N2549,FIND("/",N2549)-1)</f>
        <v>photography</v>
      </c>
      <c r="R2549" t="str">
        <f>RIGHT(N2549, LEN(N2549)-FIND("/",N2549))</f>
        <v>photobooks</v>
      </c>
      <c r="S2549" s="13">
        <f>(J2549/86400)+25569+(-6/24)</f>
        <v>42067.626770833333</v>
      </c>
      <c r="T2549" s="13">
        <f>(I2549/86400)+25569+(-6/24)</f>
        <v>42097.585104166668</v>
      </c>
    </row>
    <row r="2550" spans="1:20" ht="60" x14ac:dyDescent="0.2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6">
        <f>E2550/D2550*100</f>
        <v>125.95294117647057</v>
      </c>
      <c r="P2550" s="8">
        <f>E2550/L2550</f>
        <v>21.497991967871485</v>
      </c>
      <c r="Q2550" t="str">
        <f>LEFT(N2550,FIND("/",N2550)-1)</f>
        <v>games</v>
      </c>
      <c r="R2550" t="str">
        <f>RIGHT(N2550, LEN(N2550)-FIND("/",N2550))</f>
        <v>tabletop games</v>
      </c>
      <c r="S2550" s="13">
        <f>(J2550/86400)+25569+(-6/24)</f>
        <v>41724.631099537037</v>
      </c>
      <c r="T2550" s="13">
        <f>(I2550/86400)+25569+(-6/24)</f>
        <v>41754.631099537037</v>
      </c>
    </row>
    <row r="2551" spans="1:20" ht="45" x14ac:dyDescent="0.2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6">
        <f>E2551/D2551*100</f>
        <v>134.44929411764704</v>
      </c>
      <c r="P2551" s="8">
        <f>E2551/L2551</f>
        <v>23.808729166666669</v>
      </c>
      <c r="Q2551" t="str">
        <f>LEFT(N2551,FIND("/",N2551)-1)</f>
        <v>games</v>
      </c>
      <c r="R2551" t="str">
        <f>RIGHT(N2551, LEN(N2551)-FIND("/",N2551))</f>
        <v>tabletop games</v>
      </c>
      <c r="S2551" s="13">
        <f>(J2551/86400)+25569+(-6/24)</f>
        <v>41846.09579861111</v>
      </c>
      <c r="T2551" s="13">
        <f>(I2551/86400)+25569+(-6/24)</f>
        <v>41867.09579861111</v>
      </c>
    </row>
    <row r="2552" spans="1:20" ht="60" x14ac:dyDescent="0.2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6">
        <f>E2552/D2552*100</f>
        <v>141.08235294117648</v>
      </c>
      <c r="P2552" s="8">
        <f>E2552/L2552</f>
        <v>57.932367149758456</v>
      </c>
      <c r="Q2552" t="str">
        <f>LEFT(N2552,FIND("/",N2552)-1)</f>
        <v>games</v>
      </c>
      <c r="R2552" t="str">
        <f>RIGHT(N2552, LEN(N2552)-FIND("/",N2552))</f>
        <v>tabletop games</v>
      </c>
      <c r="S2552" s="13">
        <f>(J2552/86400)+25569+(-6/24)</f>
        <v>40936.428506944445</v>
      </c>
      <c r="T2552" s="13">
        <f>(I2552/86400)+25569+(-6/24)</f>
        <v>40966.428506944445</v>
      </c>
    </row>
    <row r="2553" spans="1:20" ht="60" x14ac:dyDescent="0.2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6">
        <f>E2553/D2553*100</f>
        <v>100.78823529411764</v>
      </c>
      <c r="P2553" s="8">
        <f>E2553/L2553</f>
        <v>125.98529411764706</v>
      </c>
      <c r="Q2553" t="str">
        <f>LEFT(N2553,FIND("/",N2553)-1)</f>
        <v>food</v>
      </c>
      <c r="R2553" t="str">
        <f>RIGHT(N2553, LEN(N2553)-FIND("/",N2553))</f>
        <v>small batch</v>
      </c>
      <c r="S2553" s="13">
        <f>(J2553/86400)+25569+(-6/24)</f>
        <v>42703.937118055561</v>
      </c>
      <c r="T2553" s="13">
        <f>(I2553/86400)+25569+(-6/24)</f>
        <v>42737.928472222222</v>
      </c>
    </row>
    <row r="2554" spans="1:20" ht="45" x14ac:dyDescent="0.2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6">
        <f>E2554/D2554*100</f>
        <v>0.6</v>
      </c>
      <c r="P2554" s="8">
        <f>E2554/L2554</f>
        <v>25.5</v>
      </c>
      <c r="Q2554" t="str">
        <f>LEFT(N2554,FIND("/",N2554)-1)</f>
        <v>food</v>
      </c>
      <c r="R2554" t="str">
        <f>RIGHT(N2554, LEN(N2554)-FIND("/",N2554))</f>
        <v>food trucks</v>
      </c>
      <c r="S2554" s="13">
        <f>(J2554/86400)+25569+(-6/24)</f>
        <v>42110.076423611114</v>
      </c>
      <c r="T2554" s="13">
        <f>(I2554/86400)+25569+(-6/24)</f>
        <v>42139.875</v>
      </c>
    </row>
    <row r="2555" spans="1:20" ht="60" x14ac:dyDescent="0.2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6">
        <f>E2555/D2555*100</f>
        <v>103.29411764705883</v>
      </c>
      <c r="P2555" s="8">
        <f>E2555/L2555</f>
        <v>94.408602150537632</v>
      </c>
      <c r="Q2555" t="str">
        <f>LEFT(N2555,FIND("/",N2555)-1)</f>
        <v>theater</v>
      </c>
      <c r="R2555" t="str">
        <f>RIGHT(N2555, LEN(N2555)-FIND("/",N2555))</f>
        <v>spaces</v>
      </c>
      <c r="S2555" s="13">
        <f>(J2555/86400)+25569+(-6/24)</f>
        <v>42740.587152777778</v>
      </c>
      <c r="T2555" s="13">
        <f>(I2555/86400)+25569+(-6/24)</f>
        <v>42762.587152777778</v>
      </c>
    </row>
    <row r="2556" spans="1:20" ht="60" x14ac:dyDescent="0.2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6">
        <f>E2556/D2556*100</f>
        <v>102.61176470588236</v>
      </c>
      <c r="P2556" s="8">
        <f>E2556/L2556</f>
        <v>242.27777777777777</v>
      </c>
      <c r="Q2556" t="str">
        <f>LEFT(N2556,FIND("/",N2556)-1)</f>
        <v>theater</v>
      </c>
      <c r="R2556" t="str">
        <f>RIGHT(N2556, LEN(N2556)-FIND("/",N2556))</f>
        <v>spaces</v>
      </c>
      <c r="S2556" s="13">
        <f>(J2556/86400)+25569+(-6/24)</f>
        <v>41778.298055555555</v>
      </c>
      <c r="T2556" s="13">
        <f>(I2556/86400)+25569+(-6/24)</f>
        <v>41838.298055555555</v>
      </c>
    </row>
    <row r="2557" spans="1:20" ht="60" x14ac:dyDescent="0.2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>E2557/D2557*100</f>
        <v>115.30588235294117</v>
      </c>
      <c r="P2557" s="8">
        <f>E2557/L2557</f>
        <v>58.688622754491021</v>
      </c>
      <c r="Q2557" t="str">
        <f>LEFT(N2557,FIND("/",N2557)-1)</f>
        <v>theater</v>
      </c>
      <c r="R2557" t="str">
        <f>RIGHT(N2557, LEN(N2557)-FIND("/",N2557))</f>
        <v>plays</v>
      </c>
      <c r="S2557" s="13">
        <f>(J2557/86400)+25569+(-6/24)</f>
        <v>41893.074884259258</v>
      </c>
      <c r="T2557" s="13">
        <f>(I2557/86400)+25569+(-6/24)</f>
        <v>41926.040972222225</v>
      </c>
    </row>
    <row r="2558" spans="1:20" ht="30" x14ac:dyDescent="0.2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6">
        <f>E2558/D2558*100</f>
        <v>2.3764705882352941</v>
      </c>
      <c r="P2558" s="8">
        <f>E2558/L2558</f>
        <v>202</v>
      </c>
      <c r="Q2558" t="str">
        <f>LEFT(N2558,FIND("/",N2558)-1)</f>
        <v>theater</v>
      </c>
      <c r="R2558" t="str">
        <f>RIGHT(N2558, LEN(N2558)-FIND("/",N2558))</f>
        <v>plays</v>
      </c>
      <c r="S2558" s="13">
        <f>(J2558/86400)+25569+(-6/24)</f>
        <v>42621.139340277776</v>
      </c>
      <c r="T2558" s="13">
        <f>(I2558/86400)+25569+(-6/24)</f>
        <v>42651.139340277776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E2559/D2559*100</f>
        <v>128.95348837209301</v>
      </c>
      <c r="P2559" s="8">
        <f>E2559/L2559</f>
        <v>128.95348837209303</v>
      </c>
      <c r="Q2559" t="str">
        <f>LEFT(N2559,FIND("/",N2559)-1)</f>
        <v>film &amp; video</v>
      </c>
      <c r="R2559" t="str">
        <f>RIGHT(N2559, LEN(N2559)-FIND("/",N2559))</f>
        <v>television</v>
      </c>
      <c r="S2559" s="13">
        <f>(J2559/86400)+25569+(-6/24)</f>
        <v>42496.718935185185</v>
      </c>
      <c r="T2559" s="13">
        <f>(I2559/86400)+25569+(-6/24)</f>
        <v>42517.718935185185</v>
      </c>
    </row>
    <row r="2560" spans="1:20" ht="60" x14ac:dyDescent="0.2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6">
        <f>E2560/D2560*100</f>
        <v>104.12571428571428</v>
      </c>
      <c r="P2560" s="8">
        <f>E2560/L2560</f>
        <v>130.15714285714284</v>
      </c>
      <c r="Q2560" t="str">
        <f>LEFT(N2560,FIND("/",N2560)-1)</f>
        <v>photography</v>
      </c>
      <c r="R2560" t="str">
        <f>RIGHT(N2560, LEN(N2560)-FIND("/",N2560))</f>
        <v>photobooks</v>
      </c>
      <c r="S2560" s="13">
        <f>(J2560/86400)+25569+(-6/24)</f>
        <v>42109.644942129627</v>
      </c>
      <c r="T2560" s="13">
        <f>(I2560/86400)+25569+(-6/24)</f>
        <v>42141.5</v>
      </c>
    </row>
    <row r="2561" spans="1:20" ht="45" x14ac:dyDescent="0.2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6">
        <f>E2561/D2561*100</f>
        <v>0</v>
      </c>
      <c r="P2561" s="8" t="e">
        <f>E2561/L2561</f>
        <v>#DIV/0!</v>
      </c>
      <c r="Q2561" t="str">
        <f>LEFT(N2561,FIND("/",N2561)-1)</f>
        <v>photography</v>
      </c>
      <c r="R2561" t="str">
        <f>RIGHT(N2561, LEN(N2561)-FIND("/",N2561))</f>
        <v>photobooks</v>
      </c>
      <c r="S2561" s="13">
        <f>(J2561/86400)+25569+(-6/24)</f>
        <v>41829.639027777775</v>
      </c>
      <c r="T2561" s="13">
        <f>(I2561/86400)+25569+(-6/24)</f>
        <v>41859.639027777775</v>
      </c>
    </row>
    <row r="2562" spans="1:20" ht="45" x14ac:dyDescent="0.2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>E2562/D2562*100</f>
        <v>154.05897142857143</v>
      </c>
      <c r="P2562" s="8">
        <f>E2562/L2562</f>
        <v>70.576753926701571</v>
      </c>
      <c r="Q2562" t="str">
        <f>LEFT(N2562,FIND("/",N2562)-1)</f>
        <v>music</v>
      </c>
      <c r="R2562" t="str">
        <f>RIGHT(N2562, LEN(N2562)-FIND("/",N2562))</f>
        <v>rock</v>
      </c>
      <c r="S2562" s="13">
        <f>(J2562/86400)+25569+(-6/24)</f>
        <v>41600.288657407407</v>
      </c>
      <c r="T2562" s="13">
        <f>(I2562/86400)+25569+(-6/24)</f>
        <v>41645.288657407407</v>
      </c>
    </row>
    <row r="2563" spans="1:20" ht="60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E2563/D2563*100</f>
        <v>11.818181818181818</v>
      </c>
      <c r="P2563" s="8">
        <f>E2563/L2563</f>
        <v>346.66666666666669</v>
      </c>
      <c r="Q2563" t="str">
        <f>LEFT(N2563,FIND("/",N2563)-1)</f>
        <v>music</v>
      </c>
      <c r="R2563" t="str">
        <f>RIGHT(N2563, LEN(N2563)-FIND("/",N2563))</f>
        <v>jazz</v>
      </c>
      <c r="S2563" s="13">
        <f>(J2563/86400)+25569+(-6/24)</f>
        <v>41342.595567129625</v>
      </c>
      <c r="T2563" s="13">
        <f>(I2563/86400)+25569+(-6/24)</f>
        <v>41372.553900462961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E2564/D2564*100</f>
        <v>0</v>
      </c>
      <c r="P2564" s="8" t="e">
        <f>E2564/L2564</f>
        <v>#DIV/0!</v>
      </c>
      <c r="Q2564" t="str">
        <f>LEFT(N2564,FIND("/",N2564)-1)</f>
        <v>theater</v>
      </c>
      <c r="R2564" t="str">
        <f>RIGHT(N2564, LEN(N2564)-FIND("/",N2564))</f>
        <v>plays</v>
      </c>
      <c r="S2564" s="13">
        <f>(J2564/86400)+25569+(-6/24)</f>
        <v>42613.591261574074</v>
      </c>
      <c r="T2564" s="13">
        <f>(I2564/86400)+25569+(-6/24)</f>
        <v>42643.916666666672</v>
      </c>
    </row>
    <row r="2565" spans="1:20" ht="60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>E2565/D2565*100</f>
        <v>0.68631863186318631</v>
      </c>
      <c r="P2565" s="8">
        <f>E2565/L2565</f>
        <v>20.333333333333332</v>
      </c>
      <c r="Q2565" t="str">
        <f>LEFT(N2565,FIND("/",N2565)-1)</f>
        <v>film &amp; video</v>
      </c>
      <c r="R2565" t="str">
        <f>RIGHT(N2565, LEN(N2565)-FIND("/",N2565))</f>
        <v>animation</v>
      </c>
      <c r="S2565" s="13">
        <f>(J2565/86400)+25569+(-6/24)</f>
        <v>41547.444456018522</v>
      </c>
      <c r="T2565" s="13">
        <f>(I2565/86400)+25569+(-6/24)</f>
        <v>41568.915972222225</v>
      </c>
    </row>
    <row r="2566" spans="1:20" ht="60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>E2566/D2566*100</f>
        <v>0</v>
      </c>
      <c r="P2566" s="8" t="e">
        <f>E2566/L2566</f>
        <v>#DIV/0!</v>
      </c>
      <c r="Q2566" t="str">
        <f>LEFT(N2566,FIND("/",N2566)-1)</f>
        <v>publishing</v>
      </c>
      <c r="R2566" t="str">
        <f>RIGHT(N2566, LEN(N2566)-FIND("/",N2566))</f>
        <v>translations</v>
      </c>
      <c r="S2566" s="13">
        <f>(J2566/86400)+25569+(-6/24)</f>
        <v>42086.561400462961</v>
      </c>
      <c r="T2566" s="13">
        <f>(I2566/86400)+25569+(-6/24)</f>
        <v>42134.561400462961</v>
      </c>
    </row>
    <row r="2567" spans="1:20" ht="60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E2567/D2567*100</f>
        <v>101.33333333333334</v>
      </c>
      <c r="P2567" s="8">
        <f>E2567/L2567</f>
        <v>347.84615384615387</v>
      </c>
      <c r="Q2567" t="str">
        <f>LEFT(N2567,FIND("/",N2567)-1)</f>
        <v>film &amp; video</v>
      </c>
      <c r="R2567" t="str">
        <f>RIGHT(N2567, LEN(N2567)-FIND("/",N2567))</f>
        <v>documentary</v>
      </c>
      <c r="S2567" s="13">
        <f>(J2567/86400)+25569+(-6/24)</f>
        <v>40255.494629629626</v>
      </c>
      <c r="T2567" s="13">
        <f>(I2567/86400)+25569+(-6/24)</f>
        <v>40300.556944444441</v>
      </c>
    </row>
    <row r="2568" spans="1:20" ht="60" x14ac:dyDescent="0.2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6">
        <f>E2568/D2568*100</f>
        <v>101.22222222222221</v>
      </c>
      <c r="P2568" s="8">
        <f>E2568/L2568</f>
        <v>159.82456140350877</v>
      </c>
      <c r="Q2568" t="str">
        <f>LEFT(N2568,FIND("/",N2568)-1)</f>
        <v>film &amp; video</v>
      </c>
      <c r="R2568" t="str">
        <f>RIGHT(N2568, LEN(N2568)-FIND("/",N2568))</f>
        <v>television</v>
      </c>
      <c r="S2568" s="13">
        <f>(J2568/86400)+25569+(-6/24)</f>
        <v>42515.797071759254</v>
      </c>
      <c r="T2568" s="13">
        <f>(I2568/86400)+25569+(-6/24)</f>
        <v>42555.797071759254</v>
      </c>
    </row>
    <row r="2569" spans="1:20" ht="45" x14ac:dyDescent="0.2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6">
        <f>E2569/D2569*100</f>
        <v>1.1111111111111112E-2</v>
      </c>
      <c r="P2569" s="8">
        <f>E2569/L2569</f>
        <v>1</v>
      </c>
      <c r="Q2569" t="str">
        <f>LEFT(N2569,FIND("/",N2569)-1)</f>
        <v>technology</v>
      </c>
      <c r="R2569" t="str">
        <f>RIGHT(N2569, LEN(N2569)-FIND("/",N2569))</f>
        <v>web</v>
      </c>
      <c r="S2569" s="13">
        <f>(J2569/86400)+25569+(-6/24)</f>
        <v>42052.68850694444</v>
      </c>
      <c r="T2569" s="13">
        <f>(I2569/86400)+25569+(-6/24)</f>
        <v>42082.646840277783</v>
      </c>
    </row>
    <row r="2570" spans="1:20" ht="45" x14ac:dyDescent="0.2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6">
        <f>E2570/D2570*100</f>
        <v>0</v>
      </c>
      <c r="P2570" s="8" t="e">
        <f>E2570/L2570</f>
        <v>#DIV/0!</v>
      </c>
      <c r="Q2570" t="str">
        <f>LEFT(N2570,FIND("/",N2570)-1)</f>
        <v>technology</v>
      </c>
      <c r="R2570" t="str">
        <f>RIGHT(N2570, LEN(N2570)-FIND("/",N2570))</f>
        <v>web</v>
      </c>
      <c r="S2570" s="13">
        <f>(J2570/86400)+25569+(-6/24)</f>
        <v>42283.1409375</v>
      </c>
      <c r="T2570" s="13">
        <f>(I2570/86400)+25569+(-6/24)</f>
        <v>42338.75</v>
      </c>
    </row>
    <row r="2571" spans="1:20" ht="60" x14ac:dyDescent="0.2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6">
        <f>E2571/D2571*100</f>
        <v>3.3444444444444441</v>
      </c>
      <c r="P2571" s="8">
        <f>E2571/L2571</f>
        <v>150.5</v>
      </c>
      <c r="Q2571" t="str">
        <f>LEFT(N2571,FIND("/",N2571)-1)</f>
        <v>technology</v>
      </c>
      <c r="R2571" t="str">
        <f>RIGHT(N2571, LEN(N2571)-FIND("/",N2571))</f>
        <v>web</v>
      </c>
      <c r="S2571" s="13">
        <f>(J2571/86400)+25569+(-6/24)</f>
        <v>42631.519513888888</v>
      </c>
      <c r="T2571" s="13">
        <f>(I2571/86400)+25569+(-6/24)</f>
        <v>42691.561180555553</v>
      </c>
    </row>
    <row r="2572" spans="1:20" ht="45" x14ac:dyDescent="0.2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6">
        <f>E2572/D2572*100</f>
        <v>17.155555555555555</v>
      </c>
      <c r="P2572" s="8">
        <f>E2572/L2572</f>
        <v>110.28571428571429</v>
      </c>
      <c r="Q2572" t="str">
        <f>LEFT(N2572,FIND("/",N2572)-1)</f>
        <v>technology</v>
      </c>
      <c r="R2572" t="str">
        <f>RIGHT(N2572, LEN(N2572)-FIND("/",N2572))</f>
        <v>wearables</v>
      </c>
      <c r="S2572" s="13">
        <f>(J2572/86400)+25569+(-6/24)</f>
        <v>42181.758402777778</v>
      </c>
      <c r="T2572" s="13">
        <f>(I2572/86400)+25569+(-6/24)</f>
        <v>42226.758402777778</v>
      </c>
    </row>
    <row r="2573" spans="1:20" ht="45" x14ac:dyDescent="0.2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6">
        <f>E2573/D2573*100</f>
        <v>2.666666666666667</v>
      </c>
      <c r="P2573" s="8">
        <f>E2573/L2573</f>
        <v>40</v>
      </c>
      <c r="Q2573" t="str">
        <f>LEFT(N2573,FIND("/",N2573)-1)</f>
        <v>technology</v>
      </c>
      <c r="R2573" t="str">
        <f>RIGHT(N2573, LEN(N2573)-FIND("/",N2573))</f>
        <v>wearables</v>
      </c>
      <c r="S2573" s="13">
        <f>(J2573/86400)+25569+(-6/24)</f>
        <v>42303.628414351857</v>
      </c>
      <c r="T2573" s="13">
        <f>(I2573/86400)+25569+(-6/24)</f>
        <v>42333.670081018514</v>
      </c>
    </row>
    <row r="2574" spans="1:20" ht="30" x14ac:dyDescent="0.2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s="8" t="e">
        <f>E2574/L2574</f>
        <v>#DIV/0!</v>
      </c>
      <c r="Q2574" t="str">
        <f>LEFT(N2574,FIND("/",N2574)-1)</f>
        <v>food</v>
      </c>
      <c r="R2574" t="str">
        <f>RIGHT(N2574, LEN(N2574)-FIND("/",N2574))</f>
        <v>food trucks</v>
      </c>
      <c r="S2574" s="13">
        <f>(J2574/86400)+25569+(-6/24)</f>
        <v>41841.432314814811</v>
      </c>
      <c r="T2574" s="13">
        <f>(I2574/86400)+25569+(-6/24)</f>
        <v>41871.432314814811</v>
      </c>
    </row>
    <row r="2575" spans="1:20" ht="60" x14ac:dyDescent="0.2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6">
        <f>E2575/D2575*100</f>
        <v>107.77777777777777</v>
      </c>
      <c r="P2575" s="8">
        <f>E2575/L2575</f>
        <v>112.79069767441861</v>
      </c>
      <c r="Q2575" t="str">
        <f>LEFT(N2575,FIND("/",N2575)-1)</f>
        <v>photography</v>
      </c>
      <c r="R2575" t="str">
        <f>RIGHT(N2575, LEN(N2575)-FIND("/",N2575))</f>
        <v>photobooks</v>
      </c>
      <c r="S2575" s="13">
        <f>(J2575/86400)+25569+(-6/24)</f>
        <v>42529.729108796295</v>
      </c>
      <c r="T2575" s="13">
        <f>(I2575/86400)+25569+(-6/24)</f>
        <v>42550.729108796295</v>
      </c>
    </row>
    <row r="2576" spans="1:20" ht="60" x14ac:dyDescent="0.2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6">
        <f>E2576/D2576*100</f>
        <v>172.27777777777777</v>
      </c>
      <c r="P2576" s="8">
        <f>E2576/L2576</f>
        <v>174.2134831460674</v>
      </c>
      <c r="Q2576" t="str">
        <f>LEFT(N2576,FIND("/",N2576)-1)</f>
        <v>photography</v>
      </c>
      <c r="R2576" t="str">
        <f>RIGHT(N2576, LEN(N2576)-FIND("/",N2576))</f>
        <v>photobooks</v>
      </c>
      <c r="S2576" s="13">
        <f>(J2576/86400)+25569+(-6/24)</f>
        <v>42278.412037037036</v>
      </c>
      <c r="T2576" s="13">
        <f>(I2576/86400)+25569+(-6/24)</f>
        <v>42308.875</v>
      </c>
    </row>
    <row r="2577" spans="1:20" ht="45" x14ac:dyDescent="0.2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6">
        <f>E2577/D2577*100</f>
        <v>126.14444444444443</v>
      </c>
      <c r="P2577" s="8">
        <f>E2577/L2577</f>
        <v>61.701086956521742</v>
      </c>
      <c r="Q2577" t="str">
        <f>LEFT(N2577,FIND("/",N2577)-1)</f>
        <v>music</v>
      </c>
      <c r="R2577" t="str">
        <f>RIGHT(N2577, LEN(N2577)-FIND("/",N2577))</f>
        <v>rock</v>
      </c>
      <c r="S2577" s="13">
        <f>(J2577/86400)+25569+(-6/24)</f>
        <v>41888.754317129627</v>
      </c>
      <c r="T2577" s="13">
        <f>(I2577/86400)+25569+(-6/24)</f>
        <v>41918.754317129627</v>
      </c>
    </row>
    <row r="2578" spans="1:20" ht="60" x14ac:dyDescent="0.2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6">
        <f>E2578/D2578*100</f>
        <v>103.36388888888889</v>
      </c>
      <c r="P2578" s="8">
        <f>E2578/L2578</f>
        <v>64.156896551724131</v>
      </c>
      <c r="Q2578" t="str">
        <f>LEFT(N2578,FIND("/",N2578)-1)</f>
        <v>photography</v>
      </c>
      <c r="R2578" t="str">
        <f>RIGHT(N2578, LEN(N2578)-FIND("/",N2578))</f>
        <v>photobooks</v>
      </c>
      <c r="S2578" s="13">
        <f>(J2578/86400)+25569+(-6/24)</f>
        <v>41782.491701388892</v>
      </c>
      <c r="T2578" s="13">
        <f>(I2578/86400)+25569+(-6/24)</f>
        <v>41810.665972222225</v>
      </c>
    </row>
    <row r="2579" spans="1:20" ht="60" x14ac:dyDescent="0.2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6">
        <f>E2579/D2579*100</f>
        <v>2.4777777777777779</v>
      </c>
      <c r="P2579" s="8">
        <f>E2579/L2579</f>
        <v>74.333333333333329</v>
      </c>
      <c r="Q2579" t="str">
        <f>LEFT(N2579,FIND("/",N2579)-1)</f>
        <v>publishing</v>
      </c>
      <c r="R2579" t="str">
        <f>RIGHT(N2579, LEN(N2579)-FIND("/",N2579))</f>
        <v>art books</v>
      </c>
      <c r="S2579" s="13">
        <f>(J2579/86400)+25569+(-6/24)</f>
        <v>42785.750023148154</v>
      </c>
      <c r="T2579" s="13">
        <f>(I2579/86400)+25569+(-6/24)</f>
        <v>42825.915972222225</v>
      </c>
    </row>
    <row r="2580" spans="1:20" ht="60" x14ac:dyDescent="0.2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6">
        <f>E2580/D2580*100</f>
        <v>104.95555555555556</v>
      </c>
      <c r="P2580" s="8">
        <f>E2580/L2580</f>
        <v>59.408805031446541</v>
      </c>
      <c r="Q2580" t="str">
        <f>LEFT(N2580,FIND("/",N2580)-1)</f>
        <v>photography</v>
      </c>
      <c r="R2580" t="str">
        <f>RIGHT(N2580, LEN(N2580)-FIND("/",N2580))</f>
        <v>photobooks</v>
      </c>
      <c r="S2580" s="13">
        <f>(J2580/86400)+25569+(-6/24)</f>
        <v>42292.185532407406</v>
      </c>
      <c r="T2580" s="13">
        <f>(I2580/86400)+25569+(-6/24)</f>
        <v>42321.375</v>
      </c>
    </row>
    <row r="2581" spans="1:20" ht="60" x14ac:dyDescent="0.2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6">
        <f>E2581/D2581*100</f>
        <v>11.077777777777778</v>
      </c>
      <c r="P2581" s="8">
        <f>E2581/L2581</f>
        <v>55.388888888888886</v>
      </c>
      <c r="Q2581" t="str">
        <f>LEFT(N2581,FIND("/",N2581)-1)</f>
        <v>photography</v>
      </c>
      <c r="R2581" t="str">
        <f>RIGHT(N2581, LEN(N2581)-FIND("/",N2581))</f>
        <v>photobooks</v>
      </c>
      <c r="S2581" s="13">
        <f>(J2581/86400)+25569+(-6/24)</f>
        <v>42011.301180555558</v>
      </c>
      <c r="T2581" s="13">
        <f>(I2581/86400)+25569+(-6/24)</f>
        <v>42046.301180555558</v>
      </c>
    </row>
    <row r="2582" spans="1:20" ht="60" x14ac:dyDescent="0.2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6">
        <f>E2582/D2582*100</f>
        <v>101.52222222222223</v>
      </c>
      <c r="P2582" s="8">
        <f>E2582/L2582</f>
        <v>51.044692737430168</v>
      </c>
      <c r="Q2582" t="str">
        <f>LEFT(N2582,FIND("/",N2582)-1)</f>
        <v>music</v>
      </c>
      <c r="R2582" t="str">
        <f>RIGHT(N2582, LEN(N2582)-FIND("/",N2582))</f>
        <v>rock</v>
      </c>
      <c r="S2582" s="13">
        <f>(J2582/86400)+25569+(-6/24)</f>
        <v>41800.709490740745</v>
      </c>
      <c r="T2582" s="13">
        <f>(I2582/86400)+25569+(-6/24)</f>
        <v>41830.709490740745</v>
      </c>
    </row>
    <row r="2583" spans="1:20" ht="30" x14ac:dyDescent="0.2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6">
        <f>E2583/D2583*100</f>
        <v>146.97777777777779</v>
      </c>
      <c r="P2583" s="8">
        <f>E2583/L2583</f>
        <v>52.701195219123505</v>
      </c>
      <c r="Q2583" t="str">
        <f>LEFT(N2583,FIND("/",N2583)-1)</f>
        <v>games</v>
      </c>
      <c r="R2583" t="str">
        <f>RIGHT(N2583, LEN(N2583)-FIND("/",N2583))</f>
        <v>tabletop games</v>
      </c>
      <c r="S2583" s="13">
        <f>(J2583/86400)+25569+(-6/24)</f>
        <v>42262.166643518518</v>
      </c>
      <c r="T2583" s="13">
        <f>(I2583/86400)+25569+(-6/24)</f>
        <v>42292.166643518518</v>
      </c>
    </row>
    <row r="2584" spans="1:20" ht="60" x14ac:dyDescent="0.2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6">
        <f>E2584/D2584*100</f>
        <v>272.27777777777777</v>
      </c>
      <c r="P2584" s="8">
        <f>E2584/L2584</f>
        <v>98.413654618473899</v>
      </c>
      <c r="Q2584" t="str">
        <f>LEFT(N2584,FIND("/",N2584)-1)</f>
        <v>games</v>
      </c>
      <c r="R2584" t="str">
        <f>RIGHT(N2584, LEN(N2584)-FIND("/",N2584))</f>
        <v>tabletop games</v>
      </c>
      <c r="S2584" s="13">
        <f>(J2584/86400)+25569+(-6/24)</f>
        <v>42573.077986111108</v>
      </c>
      <c r="T2584" s="13">
        <f>(I2584/86400)+25569+(-6/24)</f>
        <v>42588.077986111108</v>
      </c>
    </row>
    <row r="2585" spans="1:20" ht="45" x14ac:dyDescent="0.2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6">
        <f>E2585/D2585*100</f>
        <v>104.11111111111111</v>
      </c>
      <c r="P2585" s="8">
        <f>E2585/L2585</f>
        <v>90.09615384615384</v>
      </c>
      <c r="Q2585" t="str">
        <f>LEFT(N2585,FIND("/",N2585)-1)</f>
        <v>music</v>
      </c>
      <c r="R2585" t="str">
        <f>RIGHT(N2585, LEN(N2585)-FIND("/",N2585))</f>
        <v>indie rock</v>
      </c>
      <c r="S2585" s="13">
        <f>(J2585/86400)+25569+(-6/24)</f>
        <v>41735.754502314812</v>
      </c>
      <c r="T2585" s="13">
        <f>(I2585/86400)+25569+(-6/24)</f>
        <v>41765.754502314812</v>
      </c>
    </row>
    <row r="2586" spans="1:20" ht="60" x14ac:dyDescent="0.2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6">
        <f>E2586/D2586*100</f>
        <v>0</v>
      </c>
      <c r="P2586" s="8" t="e">
        <f>E2586/L2586</f>
        <v>#DIV/0!</v>
      </c>
      <c r="Q2586" t="str">
        <f>LEFT(N2586,FIND("/",N2586)-1)</f>
        <v>theater</v>
      </c>
      <c r="R2586" t="str">
        <f>RIGHT(N2586, LEN(N2586)-FIND("/",N2586))</f>
        <v>spaces</v>
      </c>
      <c r="S2586" s="13">
        <f>(J2586/86400)+25569+(-6/24)</f>
        <v>42293.672986111109</v>
      </c>
      <c r="T2586" s="13">
        <f>(I2586/86400)+25569+(-6/24)</f>
        <v>42323.71465277778</v>
      </c>
    </row>
    <row r="2587" spans="1:20" ht="30" x14ac:dyDescent="0.2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6">
        <f>E2587/D2587*100</f>
        <v>101.37777777777779</v>
      </c>
      <c r="P2587" s="8">
        <f>E2587/L2587</f>
        <v>126.72222222222223</v>
      </c>
      <c r="Q2587" t="str">
        <f>LEFT(N2587,FIND("/",N2587)-1)</f>
        <v>theater</v>
      </c>
      <c r="R2587" t="str">
        <f>RIGHT(N2587, LEN(N2587)-FIND("/",N2587))</f>
        <v>plays</v>
      </c>
      <c r="S2587" s="13">
        <f>(J2587/86400)+25569+(-6/24)</f>
        <v>42696.832673611112</v>
      </c>
      <c r="T2587" s="13">
        <f>(I2587/86400)+25569+(-6/24)</f>
        <v>42718.415972222225</v>
      </c>
    </row>
    <row r="2588" spans="1:20" ht="60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>E2588/D2588*100</f>
        <v>0</v>
      </c>
      <c r="P2588" s="8" t="e">
        <f>E2588/L2588</f>
        <v>#DIV/0!</v>
      </c>
      <c r="Q2588" t="str">
        <f>LEFT(N2588,FIND("/",N2588)-1)</f>
        <v>theater</v>
      </c>
      <c r="R2588" t="str">
        <f>RIGHT(N2588, LEN(N2588)-FIND("/",N2588))</f>
        <v>plays</v>
      </c>
      <c r="S2588" s="13">
        <f>(J2588/86400)+25569+(-6/24)</f>
        <v>42418.996168981481</v>
      </c>
      <c r="T2588" s="13">
        <f>(I2588/86400)+25569+(-6/24)</f>
        <v>42433.996168981481</v>
      </c>
    </row>
    <row r="2589" spans="1:20" ht="45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E2589/D2589*100</f>
        <v>0.99546510341776351</v>
      </c>
      <c r="P2589" s="8">
        <f>E2589/L2589</f>
        <v>18</v>
      </c>
      <c r="Q2589" t="str">
        <f>LEFT(N2589,FIND("/",N2589)-1)</f>
        <v>food</v>
      </c>
      <c r="R2589" t="str">
        <f>RIGHT(N2589, LEN(N2589)-FIND("/",N2589))</f>
        <v>food trucks</v>
      </c>
      <c r="S2589" s="13">
        <f>(J2589/86400)+25569+(-6/24)</f>
        <v>41809.504016203704</v>
      </c>
      <c r="T2589" s="13">
        <f>(I2589/86400)+25569+(-6/24)</f>
        <v>41854.504016203704</v>
      </c>
    </row>
    <row r="2590" spans="1:20" ht="60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E2590/D2590*100</f>
        <v>101.71957671957672</v>
      </c>
      <c r="P2590" s="8">
        <f>E2590/L2590</f>
        <v>196.34042553191489</v>
      </c>
      <c r="Q2590" t="str">
        <f>LEFT(N2590,FIND("/",N2590)-1)</f>
        <v>music</v>
      </c>
      <c r="R2590" t="str">
        <f>RIGHT(N2590, LEN(N2590)-FIND("/",N2590))</f>
        <v>indie rock</v>
      </c>
      <c r="S2590" s="13">
        <f>(J2590/86400)+25569+(-6/24)</f>
        <v>42267.496782407412</v>
      </c>
      <c r="T2590" s="13">
        <f>(I2590/86400)+25569+(-6/24)</f>
        <v>42297.496782407412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E2591/D2591*100</f>
        <v>0</v>
      </c>
      <c r="P2591" s="8" t="e">
        <f>E2591/L2591</f>
        <v>#DIV/0!</v>
      </c>
      <c r="Q2591" t="str">
        <f>LEFT(N2591,FIND("/",N2591)-1)</f>
        <v>food</v>
      </c>
      <c r="R2591" t="str">
        <f>RIGHT(N2591, LEN(N2591)-FIND("/",N2591))</f>
        <v>food trucks</v>
      </c>
      <c r="S2591" s="13">
        <f>(J2591/86400)+25569+(-6/24)</f>
        <v>42092.931944444441</v>
      </c>
      <c r="T2591" s="13">
        <f>(I2591/86400)+25569+(-6/24)</f>
        <v>42122.931944444441</v>
      </c>
    </row>
    <row r="2592" spans="1:20" ht="45" x14ac:dyDescent="0.2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6">
        <f>E2592/D2592*100</f>
        <v>14.536842105263158</v>
      </c>
      <c r="P2592" s="8">
        <f>E2592/L2592</f>
        <v>46.033333333333331</v>
      </c>
      <c r="Q2592" t="str">
        <f>LEFT(N2592,FIND("/",N2592)-1)</f>
        <v>music</v>
      </c>
      <c r="R2592" t="str">
        <f>RIGHT(N2592, LEN(N2592)-FIND("/",N2592))</f>
        <v>jazz</v>
      </c>
      <c r="S2592" s="13">
        <f>(J2592/86400)+25569+(-6/24)</f>
        <v>41310.719270833331</v>
      </c>
      <c r="T2592" s="13">
        <f>(I2592/86400)+25569+(-6/24)</f>
        <v>41355.677604166667</v>
      </c>
    </row>
    <row r="2593" spans="1:20" ht="45" x14ac:dyDescent="0.2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6">
        <f>E2593/D2593*100</f>
        <v>100.47368421052632</v>
      </c>
      <c r="P2593" s="8">
        <f>E2593/L2593</f>
        <v>190.9</v>
      </c>
      <c r="Q2593" t="str">
        <f>LEFT(N2593,FIND("/",N2593)-1)</f>
        <v>music</v>
      </c>
      <c r="R2593" t="str">
        <f>RIGHT(N2593, LEN(N2593)-FIND("/",N2593))</f>
        <v>rock</v>
      </c>
      <c r="S2593" s="13">
        <f>(J2593/86400)+25569+(-6/24)</f>
        <v>41620.62667824074</v>
      </c>
      <c r="T2593" s="13">
        <f>(I2593/86400)+25569+(-6/24)</f>
        <v>41650.62667824074</v>
      </c>
    </row>
    <row r="2594" spans="1:20" ht="60" x14ac:dyDescent="0.2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>E2594/D2594*100</f>
        <v>102.36842105263158</v>
      </c>
      <c r="P2594" s="8">
        <f>E2594/L2594</f>
        <v>33.191126279863482</v>
      </c>
      <c r="Q2594" t="str">
        <f>LEFT(N2594,FIND("/",N2594)-1)</f>
        <v>publishing</v>
      </c>
      <c r="R2594" t="str">
        <f>RIGHT(N2594, LEN(N2594)-FIND("/",N2594))</f>
        <v>radio &amp; podcasts</v>
      </c>
      <c r="S2594" s="13">
        <f>(J2594/86400)+25569+(-6/24)</f>
        <v>40645.764456018514</v>
      </c>
      <c r="T2594" s="13">
        <f>(I2594/86400)+25569+(-6/24)</f>
        <v>40705.764456018514</v>
      </c>
    </row>
    <row r="2595" spans="1:20" ht="60" x14ac:dyDescent="0.2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6">
        <f>E2595/D2595*100</f>
        <v>181.86315789473684</v>
      </c>
      <c r="P2595" s="8">
        <f>E2595/L2595</f>
        <v>143.97499999999999</v>
      </c>
      <c r="Q2595" t="str">
        <f>LEFT(N2595,FIND("/",N2595)-1)</f>
        <v>technology</v>
      </c>
      <c r="R2595" t="str">
        <f>RIGHT(N2595, LEN(N2595)-FIND("/",N2595))</f>
        <v>hardware</v>
      </c>
      <c r="S2595" s="13">
        <f>(J2595/86400)+25569+(-6/24)</f>
        <v>42654.275775462964</v>
      </c>
      <c r="T2595" s="13">
        <f>(I2595/86400)+25569+(-6/24)</f>
        <v>42684.317442129628</v>
      </c>
    </row>
    <row r="2596" spans="1:20" ht="60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E2596/D2596*100</f>
        <v>100.37894736842105</v>
      </c>
      <c r="P2596" s="8">
        <f>E2596/L2596</f>
        <v>98.30927835051547</v>
      </c>
      <c r="Q2596" t="str">
        <f>LEFT(N2596,FIND("/",N2596)-1)</f>
        <v>theater</v>
      </c>
      <c r="R2596" t="str">
        <f>RIGHT(N2596, LEN(N2596)-FIND("/",N2596))</f>
        <v>plays</v>
      </c>
      <c r="S2596" s="13">
        <f>(J2596/86400)+25569+(-6/24)</f>
        <v>42254.014687499999</v>
      </c>
      <c r="T2596" s="13">
        <f>(I2596/86400)+25569+(-6/24)</f>
        <v>42279.708333333328</v>
      </c>
    </row>
    <row r="2597" spans="1:20" ht="60" x14ac:dyDescent="0.2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6">
        <f>E2597/D2597*100</f>
        <v>0</v>
      </c>
      <c r="P2597" s="8" t="e">
        <f>E2597/L2597</f>
        <v>#DIV/0!</v>
      </c>
      <c r="Q2597" t="str">
        <f>LEFT(N2597,FIND("/",N2597)-1)</f>
        <v>theater</v>
      </c>
      <c r="R2597" t="str">
        <f>RIGHT(N2597, LEN(N2597)-FIND("/",N2597))</f>
        <v>plays</v>
      </c>
      <c r="S2597" s="13">
        <f>(J2597/86400)+25569+(-6/24)</f>
        <v>41835.940937499996</v>
      </c>
      <c r="T2597" s="13">
        <f>(I2597/86400)+25569+(-6/24)</f>
        <v>41895.940937499996</v>
      </c>
    </row>
    <row r="2598" spans="1:20" ht="45" x14ac:dyDescent="0.2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6">
        <f>E2598/D2598*100</f>
        <v>119.32315789473684</v>
      </c>
      <c r="P2598" s="8">
        <f>E2598/L2598</f>
        <v>50.157964601769912</v>
      </c>
      <c r="Q2598" t="str">
        <f>LEFT(N2598,FIND("/",N2598)-1)</f>
        <v>theater</v>
      </c>
      <c r="R2598" t="str">
        <f>RIGHT(N2598, LEN(N2598)-FIND("/",N2598))</f>
        <v>plays</v>
      </c>
      <c r="S2598" s="13">
        <f>(J2598/86400)+25569+(-6/24)</f>
        <v>41778.387245370366</v>
      </c>
      <c r="T2598" s="13">
        <f>(I2598/86400)+25569+(-6/24)</f>
        <v>41810.708333333336</v>
      </c>
    </row>
    <row r="2599" spans="1:20" ht="45" x14ac:dyDescent="0.2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6">
        <f>E2599/D2599*100</f>
        <v>100.26315789473684</v>
      </c>
      <c r="P2599" s="8">
        <f>E2599/L2599</f>
        <v>134.1549295774648</v>
      </c>
      <c r="Q2599" t="str">
        <f>LEFT(N2599,FIND("/",N2599)-1)</f>
        <v>theater</v>
      </c>
      <c r="R2599" t="str">
        <f>RIGHT(N2599, LEN(N2599)-FIND("/",N2599))</f>
        <v>plays</v>
      </c>
      <c r="S2599" s="13">
        <f>(J2599/86400)+25569+(-6/24)</f>
        <v>41775.81313657407</v>
      </c>
      <c r="T2599" s="13">
        <f>(I2599/86400)+25569+(-6/24)</f>
        <v>41806.875</v>
      </c>
    </row>
    <row r="2600" spans="1:20" ht="60" x14ac:dyDescent="0.2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6">
        <f>E2600/D2600*100</f>
        <v>1.4210526315789473</v>
      </c>
      <c r="P2600" s="8">
        <f>E2600/L2600</f>
        <v>15</v>
      </c>
      <c r="Q2600" t="str">
        <f>LEFT(N2600,FIND("/",N2600)-1)</f>
        <v>theater</v>
      </c>
      <c r="R2600" t="str">
        <f>RIGHT(N2600, LEN(N2600)-FIND("/",N2600))</f>
        <v>plays</v>
      </c>
      <c r="S2600" s="13">
        <f>(J2600/86400)+25569+(-6/24)</f>
        <v>41787.431527777779</v>
      </c>
      <c r="T2600" s="13">
        <f>(I2600/86400)+25569+(-6/24)</f>
        <v>41817.431527777779</v>
      </c>
    </row>
    <row r="2601" spans="1:20" ht="60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>E2601/D2601*100</f>
        <v>2.75</v>
      </c>
      <c r="P2601" s="8">
        <f>E2601/L2601</f>
        <v>52.8</v>
      </c>
      <c r="Q2601" t="str">
        <f>LEFT(N2601,FIND("/",N2601)-1)</f>
        <v>theater</v>
      </c>
      <c r="R2601" t="str">
        <f>RIGHT(N2601, LEN(N2601)-FIND("/",N2601))</f>
        <v>plays</v>
      </c>
      <c r="S2601" s="13">
        <f>(J2601/86400)+25569+(-6/24)</f>
        <v>42499.48170138889</v>
      </c>
      <c r="T2601" s="13">
        <f>(I2601/86400)+25569+(-6/24)</f>
        <v>42529.48170138889</v>
      </c>
    </row>
    <row r="2602" spans="1:20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>E2602/D2602*100</f>
        <v>0</v>
      </c>
      <c r="P2602" s="8" t="e">
        <f>E2602/L2602</f>
        <v>#DIV/0!</v>
      </c>
      <c r="Q2602" t="str">
        <f>LEFT(N2602,FIND("/",N2602)-1)</f>
        <v>theater</v>
      </c>
      <c r="R2602" t="str">
        <f>RIGHT(N2602, LEN(N2602)-FIND("/",N2602))</f>
        <v>plays</v>
      </c>
      <c r="S2602" s="13">
        <f>(J2602/86400)+25569+(-6/24)</f>
        <v>42538.492893518516</v>
      </c>
      <c r="T2602" s="13">
        <f>(I2602/86400)+25569+(-6/24)</f>
        <v>42568.492893518516</v>
      </c>
    </row>
    <row r="2603" spans="1:20" ht="60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E2603/D2603*100</f>
        <v>124.15933781686496</v>
      </c>
      <c r="P2603" s="8">
        <f>E2603/L2603</f>
        <v>139.53488372093022</v>
      </c>
      <c r="Q2603" t="str">
        <f>LEFT(N2603,FIND("/",N2603)-1)</f>
        <v>film &amp; video</v>
      </c>
      <c r="R2603" t="str">
        <f>RIGHT(N2603, LEN(N2603)-FIND("/",N2603))</f>
        <v>documentary</v>
      </c>
      <c r="S2603" s="13">
        <f>(J2603/86400)+25569+(-6/24)</f>
        <v>41836.960543981484</v>
      </c>
      <c r="T2603" s="13">
        <f>(I2603/86400)+25569+(-6/24)</f>
        <v>41858.75</v>
      </c>
    </row>
    <row r="2604" spans="1:20" ht="60" x14ac:dyDescent="0.2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>E2604/D2604*100</f>
        <v>403.57653061224488</v>
      </c>
      <c r="P2604" s="8">
        <f>E2604/L2604</f>
        <v>82.396874999999994</v>
      </c>
      <c r="Q2604" t="str">
        <f>LEFT(N2604,FIND("/",N2604)-1)</f>
        <v>games</v>
      </c>
      <c r="R2604" t="str">
        <f>RIGHT(N2604, LEN(N2604)-FIND("/",N2604))</f>
        <v>tabletop games</v>
      </c>
      <c r="S2604" s="13">
        <f>(J2604/86400)+25569+(-6/24)</f>
        <v>42234.374895833331</v>
      </c>
      <c r="T2604" s="13">
        <f>(I2604/86400)+25569+(-6/24)</f>
        <v>42264.374895833331</v>
      </c>
    </row>
    <row r="2605" spans="1:20" ht="60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>E2605/D2605*100</f>
        <v>41.489795918367342</v>
      </c>
      <c r="P2605" s="8">
        <f>E2605/L2605</f>
        <v>81.319999999999993</v>
      </c>
      <c r="Q2605" t="str">
        <f>LEFT(N2605,FIND("/",N2605)-1)</f>
        <v>theater</v>
      </c>
      <c r="R2605" t="str">
        <f>RIGHT(N2605, LEN(N2605)-FIND("/",N2605))</f>
        <v>plays</v>
      </c>
      <c r="S2605" s="13">
        <f>(J2605/86400)+25569+(-6/24)</f>
        <v>41766.367291666669</v>
      </c>
      <c r="T2605" s="13">
        <f>(I2605/86400)+25569+(-6/24)</f>
        <v>41793.040972222225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E2606/D2606*100</f>
        <v>131.62883248730967</v>
      </c>
      <c r="P2606" s="8">
        <f>E2606/L2606</f>
        <v>78.578424242424248</v>
      </c>
      <c r="Q2606" t="str">
        <f>LEFT(N2606,FIND("/",N2606)-1)</f>
        <v>film &amp; video</v>
      </c>
      <c r="R2606" t="str">
        <f>RIGHT(N2606, LEN(N2606)-FIND("/",N2606))</f>
        <v>documentary</v>
      </c>
      <c r="S2606" s="13">
        <f>(J2606/86400)+25569+(-6/24)</f>
        <v>41785.202534722222</v>
      </c>
      <c r="T2606" s="13">
        <f>(I2606/86400)+25569+(-6/24)</f>
        <v>41815.202534722222</v>
      </c>
    </row>
    <row r="2607" spans="1:20" ht="60" x14ac:dyDescent="0.2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6">
        <f>E2607/D2607*100</f>
        <v>29.6029602960296</v>
      </c>
      <c r="P2607" s="8">
        <f>E2607/L2607</f>
        <v>134.54545454545453</v>
      </c>
      <c r="Q2607" t="str">
        <f>LEFT(N2607,FIND("/",N2607)-1)</f>
        <v>technology</v>
      </c>
      <c r="R2607" t="str">
        <f>RIGHT(N2607, LEN(N2607)-FIND("/",N2607))</f>
        <v>wearables</v>
      </c>
      <c r="S2607" s="13">
        <f>(J2607/86400)+25569+(-6/24)</f>
        <v>42325.434189814812</v>
      </c>
      <c r="T2607" s="13">
        <f>(I2607/86400)+25569+(-6/24)</f>
        <v>42354.999305555553</v>
      </c>
    </row>
    <row r="2608" spans="1:20" ht="45" x14ac:dyDescent="0.2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6">
        <f>E2608/D2608*100</f>
        <v>1678.3738373837384</v>
      </c>
      <c r="P2608" s="8">
        <f>E2608/L2608</f>
        <v>20.465926829268295</v>
      </c>
      <c r="Q2608" t="str">
        <f>LEFT(N2608,FIND("/",N2608)-1)</f>
        <v>technology</v>
      </c>
      <c r="R2608" t="str">
        <f>RIGHT(N2608, LEN(N2608)-FIND("/",N2608))</f>
        <v>hardware</v>
      </c>
      <c r="S2608" s="13">
        <f>(J2608/86400)+25569+(-6/24)</f>
        <v>41450.431574074071</v>
      </c>
      <c r="T2608" s="13">
        <f>(I2608/86400)+25569+(-6/24)</f>
        <v>41480.431574074071</v>
      </c>
    </row>
    <row r="2609" spans="1:20" ht="45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>E2609/D2609*100</f>
        <v>0.7000700070007001</v>
      </c>
      <c r="P2609" s="8">
        <f>E2609/L2609</f>
        <v>17.5</v>
      </c>
      <c r="Q2609" t="str">
        <f>LEFT(N2609,FIND("/",N2609)-1)</f>
        <v>food</v>
      </c>
      <c r="R2609" t="str">
        <f>RIGHT(N2609, LEN(N2609)-FIND("/",N2609))</f>
        <v>food trucks</v>
      </c>
      <c r="S2609" s="13">
        <f>(J2609/86400)+25569+(-6/24)</f>
        <v>41870.624675925923</v>
      </c>
      <c r="T2609" s="13">
        <f>(I2609/86400)+25569+(-6/24)</f>
        <v>41900.624675925923</v>
      </c>
    </row>
    <row r="2610" spans="1:20" ht="30" x14ac:dyDescent="0.2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6">
        <f>E2610/D2610*100</f>
        <v>103.89999999999999</v>
      </c>
      <c r="P2610" s="8">
        <f>E2610/L2610</f>
        <v>69.266666666666666</v>
      </c>
      <c r="Q2610" t="str">
        <f>LEFT(N2610,FIND("/",N2610)-1)</f>
        <v>film &amp; video</v>
      </c>
      <c r="R2610" t="str">
        <f>RIGHT(N2610, LEN(N2610)-FIND("/",N2610))</f>
        <v>television</v>
      </c>
      <c r="S2610" s="13">
        <f>(J2610/86400)+25569+(-6/24)</f>
        <v>41828.265127314815</v>
      </c>
      <c r="T2610" s="13">
        <f>(I2610/86400)+25569+(-6/24)</f>
        <v>41858.265127314815</v>
      </c>
    </row>
    <row r="2611" spans="1:20" ht="60" x14ac:dyDescent="0.2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6">
        <f>E2611/D2611*100</f>
        <v>308.65999999999997</v>
      </c>
      <c r="P2611" s="8">
        <f>E2611/L2611</f>
        <v>117.36121673003802</v>
      </c>
      <c r="Q2611" t="str">
        <f>LEFT(N2611,FIND("/",N2611)-1)</f>
        <v>film &amp; video</v>
      </c>
      <c r="R2611" t="str">
        <f>RIGHT(N2611, LEN(N2611)-FIND("/",N2611))</f>
        <v>television</v>
      </c>
      <c r="S2611" s="13">
        <f>(J2611/86400)+25569+(-6/24)</f>
        <v>41802.540347222224</v>
      </c>
      <c r="T2611" s="13">
        <f>(I2611/86400)+25569+(-6/24)</f>
        <v>41832.75</v>
      </c>
    </row>
    <row r="2612" spans="1:20" ht="45" x14ac:dyDescent="0.2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6">
        <f>E2612/D2612*100</f>
        <v>116.21</v>
      </c>
      <c r="P2612" s="8">
        <f>E2612/L2612</f>
        <v>223.48076923076923</v>
      </c>
      <c r="Q2612" t="str">
        <f>LEFT(N2612,FIND("/",N2612)-1)</f>
        <v>film &amp; video</v>
      </c>
      <c r="R2612" t="str">
        <f>RIGHT(N2612, LEN(N2612)-FIND("/",N2612))</f>
        <v>television</v>
      </c>
      <c r="S2612" s="13">
        <f>(J2612/86400)+25569+(-6/24)</f>
        <v>41807.451921296299</v>
      </c>
      <c r="T2612" s="13">
        <f>(I2612/86400)+25569+(-6/24)</f>
        <v>41837.451921296299</v>
      </c>
    </row>
    <row r="2613" spans="1:20" ht="60" x14ac:dyDescent="0.2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6">
        <f>E2613/D2613*100</f>
        <v>101</v>
      </c>
      <c r="P2613" s="8">
        <f>E2613/L2613</f>
        <v>194.23076923076923</v>
      </c>
      <c r="Q2613" t="str">
        <f>LEFT(N2613,FIND("/",N2613)-1)</f>
        <v>film &amp; video</v>
      </c>
      <c r="R2613" t="str">
        <f>RIGHT(N2613, LEN(N2613)-FIND("/",N2613))</f>
        <v>television</v>
      </c>
      <c r="S2613" s="13">
        <f>(J2613/86400)+25569+(-6/24)</f>
        <v>42333.463206018518</v>
      </c>
      <c r="T2613" s="13">
        <f>(I2613/86400)+25569+(-6/24)</f>
        <v>42363.463206018518</v>
      </c>
    </row>
    <row r="2614" spans="1:20" ht="45" x14ac:dyDescent="0.2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6">
        <f>E2614/D2614*100</f>
        <v>102.91</v>
      </c>
      <c r="P2614" s="8">
        <f>E2614/L2614</f>
        <v>137.21333333333334</v>
      </c>
      <c r="Q2614" t="str">
        <f>LEFT(N2614,FIND("/",N2614)-1)</f>
        <v>film &amp; video</v>
      </c>
      <c r="R2614" t="str">
        <f>RIGHT(N2614, LEN(N2614)-FIND("/",N2614))</f>
        <v>television</v>
      </c>
      <c r="S2614" s="13">
        <f>(J2614/86400)+25569+(-6/24)</f>
        <v>41932.495046296295</v>
      </c>
      <c r="T2614" s="13">
        <f>(I2614/86400)+25569+(-6/24)</f>
        <v>41962.536712962959</v>
      </c>
    </row>
    <row r="2615" spans="1:20" ht="60" x14ac:dyDescent="0.2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6">
        <f>E2615/D2615*100</f>
        <v>110.9423</v>
      </c>
      <c r="P2615" s="8">
        <f>E2615/L2615</f>
        <v>62.327134831460668</v>
      </c>
      <c r="Q2615" t="str">
        <f>LEFT(N2615,FIND("/",N2615)-1)</f>
        <v>film &amp; video</v>
      </c>
      <c r="R2615" t="str">
        <f>RIGHT(N2615, LEN(N2615)-FIND("/",N2615))</f>
        <v>shorts</v>
      </c>
      <c r="S2615" s="13">
        <f>(J2615/86400)+25569+(-6/24)</f>
        <v>40785.937789351854</v>
      </c>
      <c r="T2615" s="13">
        <f>(I2615/86400)+25569+(-6/24)</f>
        <v>40818.040972222225</v>
      </c>
    </row>
    <row r="2616" spans="1:20" ht="60" x14ac:dyDescent="0.2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6">
        <f>E2616/D2616*100</f>
        <v>0.91999999999999993</v>
      </c>
      <c r="P2616" s="8">
        <f>E2616/L2616</f>
        <v>15.333333333333334</v>
      </c>
      <c r="Q2616" t="str">
        <f>LEFT(N2616,FIND("/",N2616)-1)</f>
        <v>film &amp; video</v>
      </c>
      <c r="R2616" t="str">
        <f>RIGHT(N2616, LEN(N2616)-FIND("/",N2616))</f>
        <v>science fiction</v>
      </c>
      <c r="S2616" s="13">
        <f>(J2616/86400)+25569+(-6/24)</f>
        <v>41967.922106481477</v>
      </c>
      <c r="T2616" s="13">
        <f>(I2616/86400)+25569+(-6/24)</f>
        <v>41998.083333333328</v>
      </c>
    </row>
    <row r="2617" spans="1:20" ht="60" x14ac:dyDescent="0.2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6">
        <f>E2617/D2617*100</f>
        <v>3.25</v>
      </c>
      <c r="P2617" s="8">
        <f>E2617/L2617</f>
        <v>32.5</v>
      </c>
      <c r="Q2617" t="str">
        <f>LEFT(N2617,FIND("/",N2617)-1)</f>
        <v>film &amp; video</v>
      </c>
      <c r="R2617" t="str">
        <f>RIGHT(N2617, LEN(N2617)-FIND("/",N2617))</f>
        <v>drama</v>
      </c>
      <c r="S2617" s="13">
        <f>(J2617/86400)+25569+(-6/24)</f>
        <v>42216.727812500001</v>
      </c>
      <c r="T2617" s="13">
        <f>(I2617/86400)+25569+(-6/24)</f>
        <v>42245.977777777778</v>
      </c>
    </row>
    <row r="2618" spans="1:20" ht="60" x14ac:dyDescent="0.2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6">
        <f>E2618/D2618*100</f>
        <v>0</v>
      </c>
      <c r="P2618" s="8" t="e">
        <f>E2618/L2618</f>
        <v>#DIV/0!</v>
      </c>
      <c r="Q2618" t="str">
        <f>LEFT(N2618,FIND("/",N2618)-1)</f>
        <v>film &amp; video</v>
      </c>
      <c r="R2618" t="str">
        <f>RIGHT(N2618, LEN(N2618)-FIND("/",N2618))</f>
        <v>drama</v>
      </c>
      <c r="S2618" s="13">
        <f>(J2618/86400)+25569+(-6/24)</f>
        <v>42583.873865740738</v>
      </c>
      <c r="T2618" s="13">
        <f>(I2618/86400)+25569+(-6/24)</f>
        <v>42613.873865740738</v>
      </c>
    </row>
    <row r="2619" spans="1:20" ht="45" x14ac:dyDescent="0.2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6">
        <f>E2619/D2619*100</f>
        <v>0</v>
      </c>
      <c r="P2619" s="8" t="e">
        <f>E2619/L2619</f>
        <v>#DIV/0!</v>
      </c>
      <c r="Q2619" t="str">
        <f>LEFT(N2619,FIND("/",N2619)-1)</f>
        <v>film &amp; video</v>
      </c>
      <c r="R2619" t="str">
        <f>RIGHT(N2619, LEN(N2619)-FIND("/",N2619))</f>
        <v>drama</v>
      </c>
      <c r="S2619" s="13">
        <f>(J2619/86400)+25569+(-6/24)</f>
        <v>42164.658530092594</v>
      </c>
      <c r="T2619" s="13">
        <f>(I2619/86400)+25569+(-6/24)</f>
        <v>42194.658530092594</v>
      </c>
    </row>
    <row r="2620" spans="1:20" ht="60" x14ac:dyDescent="0.2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6">
        <f>E2620/D2620*100</f>
        <v>112.92</v>
      </c>
      <c r="P2620" s="8">
        <f>E2620/L2620</f>
        <v>48.051063829787232</v>
      </c>
      <c r="Q2620" t="str">
        <f>LEFT(N2620,FIND("/",N2620)-1)</f>
        <v>film &amp; video</v>
      </c>
      <c r="R2620" t="str">
        <f>RIGHT(N2620, LEN(N2620)-FIND("/",N2620))</f>
        <v>documentary</v>
      </c>
      <c r="S2620" s="13">
        <f>(J2620/86400)+25569+(-6/24)</f>
        <v>40332.673842592594</v>
      </c>
      <c r="T2620" s="13">
        <f>(I2620/86400)+25569+(-6/24)</f>
        <v>40412.486111111109</v>
      </c>
    </row>
    <row r="2621" spans="1:20" ht="45" x14ac:dyDescent="0.2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6">
        <f>E2621/D2621*100</f>
        <v>106.4</v>
      </c>
      <c r="P2621" s="8">
        <f>E2621/L2621</f>
        <v>120.90909090909091</v>
      </c>
      <c r="Q2621" t="str">
        <f>LEFT(N2621,FIND("/",N2621)-1)</f>
        <v>film &amp; video</v>
      </c>
      <c r="R2621" t="str">
        <f>RIGHT(N2621, LEN(N2621)-FIND("/",N2621))</f>
        <v>documentary</v>
      </c>
      <c r="S2621" s="13">
        <f>(J2621/86400)+25569+(-6/24)</f>
        <v>40330.505543981482</v>
      </c>
      <c r="T2621" s="13">
        <f>(I2621/86400)+25569+(-6/24)</f>
        <v>40376.165972222225</v>
      </c>
    </row>
    <row r="2622" spans="1:20" ht="60" x14ac:dyDescent="0.2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6">
        <f>E2622/D2622*100</f>
        <v>178.95250000000001</v>
      </c>
      <c r="P2622" s="8">
        <f>E2622/L2622</f>
        <v>73.341188524590166</v>
      </c>
      <c r="Q2622" t="str">
        <f>LEFT(N2622,FIND("/",N2622)-1)</f>
        <v>film &amp; video</v>
      </c>
      <c r="R2622" t="str">
        <f>RIGHT(N2622, LEN(N2622)-FIND("/",N2622))</f>
        <v>documentary</v>
      </c>
      <c r="S2622" s="13">
        <f>(J2622/86400)+25569+(-6/24)</f>
        <v>40468.975231481483</v>
      </c>
      <c r="T2622" s="13">
        <f>(I2622/86400)+25569+(-6/24)</f>
        <v>40499.016898148147</v>
      </c>
    </row>
    <row r="2623" spans="1:20" ht="60" x14ac:dyDescent="0.2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6">
        <f>E2623/D2623*100</f>
        <v>100.46</v>
      </c>
      <c r="P2623" s="8">
        <f>E2623/L2623</f>
        <v>93.018518518518519</v>
      </c>
      <c r="Q2623" t="str">
        <f>LEFT(N2623,FIND("/",N2623)-1)</f>
        <v>film &amp; video</v>
      </c>
      <c r="R2623" t="str">
        <f>RIGHT(N2623, LEN(N2623)-FIND("/",N2623))</f>
        <v>documentary</v>
      </c>
      <c r="S2623" s="13">
        <f>(J2623/86400)+25569+(-6/24)</f>
        <v>40933.606921296298</v>
      </c>
      <c r="T2623" s="13">
        <f>(I2623/86400)+25569+(-6/24)</f>
        <v>40963.606921296298</v>
      </c>
    </row>
    <row r="2624" spans="1:20" ht="45" x14ac:dyDescent="0.2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6">
        <f>E2624/D2624*100</f>
        <v>105.5</v>
      </c>
      <c r="P2624" s="8">
        <f>E2624/L2624</f>
        <v>63.17365269461078</v>
      </c>
      <c r="Q2624" t="str">
        <f>LEFT(N2624,FIND("/",N2624)-1)</f>
        <v>film &amp; video</v>
      </c>
      <c r="R2624" t="str">
        <f>RIGHT(N2624, LEN(N2624)-FIND("/",N2624))</f>
        <v>documentary</v>
      </c>
      <c r="S2624" s="13">
        <f>(J2624/86400)+25569+(-6/24)</f>
        <v>42291.21674768519</v>
      </c>
      <c r="T2624" s="13">
        <f>(I2624/86400)+25569+(-6/24)</f>
        <v>42314.916666666672</v>
      </c>
    </row>
    <row r="2625" spans="1:20" ht="60" x14ac:dyDescent="0.2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6">
        <f>E2625/D2625*100</f>
        <v>101.19</v>
      </c>
      <c r="P2625" s="8">
        <f>E2625/L2625</f>
        <v>146.65217391304347</v>
      </c>
      <c r="Q2625" t="str">
        <f>LEFT(N2625,FIND("/",N2625)-1)</f>
        <v>film &amp; video</v>
      </c>
      <c r="R2625" t="str">
        <f>RIGHT(N2625, LEN(N2625)-FIND("/",N2625))</f>
        <v>documentary</v>
      </c>
      <c r="S2625" s="13">
        <f>(J2625/86400)+25569+(-6/24)</f>
        <v>42101.432372685187</v>
      </c>
      <c r="T2625" s="13">
        <f>(I2625/86400)+25569+(-6/24)</f>
        <v>42139.541666666672</v>
      </c>
    </row>
    <row r="2626" spans="1:20" ht="60" x14ac:dyDescent="0.2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>E2626/D2626*100</f>
        <v>170.28880000000001</v>
      </c>
      <c r="P2626" s="8">
        <f>E2626/L2626</f>
        <v>90.579148936170213</v>
      </c>
      <c r="Q2626" t="str">
        <f>LEFT(N2626,FIND("/",N2626)-1)</f>
        <v>film &amp; video</v>
      </c>
      <c r="R2626" t="str">
        <f>RIGHT(N2626, LEN(N2626)-FIND("/",N2626))</f>
        <v>documentary</v>
      </c>
      <c r="S2626" s="13">
        <f>(J2626/86400)+25569+(-6/24)</f>
        <v>42261.250243055554</v>
      </c>
      <c r="T2626" s="13">
        <f>(I2626/86400)+25569+(-6/24)</f>
        <v>42291.250243055554</v>
      </c>
    </row>
    <row r="2627" spans="1:20" ht="60" x14ac:dyDescent="0.2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6">
        <f>E2627/D2627*100</f>
        <v>103</v>
      </c>
      <c r="P2627" s="8">
        <f>E2627/L2627</f>
        <v>86.554621848739501</v>
      </c>
      <c r="Q2627" t="str">
        <f>LEFT(N2627,FIND("/",N2627)-1)</f>
        <v>film &amp; video</v>
      </c>
      <c r="R2627" t="str">
        <f>RIGHT(N2627, LEN(N2627)-FIND("/",N2627))</f>
        <v>documentary</v>
      </c>
      <c r="S2627" s="13">
        <f>(J2627/86400)+25569+(-6/24)</f>
        <v>42207.33699074074</v>
      </c>
      <c r="T2627" s="13">
        <f>(I2627/86400)+25569+(-6/24)</f>
        <v>42237.33699074074</v>
      </c>
    </row>
    <row r="2628" spans="1:20" ht="60" x14ac:dyDescent="0.2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6">
        <f>E2628/D2628*100</f>
        <v>116.56</v>
      </c>
      <c r="P2628" s="8">
        <f>E2628/L2628</f>
        <v>40.755244755244753</v>
      </c>
      <c r="Q2628" t="str">
        <f>LEFT(N2628,FIND("/",N2628)-1)</f>
        <v>film &amp; video</v>
      </c>
      <c r="R2628" t="str">
        <f>RIGHT(N2628, LEN(N2628)-FIND("/",N2628))</f>
        <v>documentary</v>
      </c>
      <c r="S2628" s="13">
        <f>(J2628/86400)+25569+(-6/24)</f>
        <v>41889.917453703703</v>
      </c>
      <c r="T2628" s="13">
        <f>(I2628/86400)+25569+(-6/24)</f>
        <v>41919.917453703703</v>
      </c>
    </row>
    <row r="2629" spans="1:20" ht="60" x14ac:dyDescent="0.2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6">
        <f>E2629/D2629*100</f>
        <v>103.3501</v>
      </c>
      <c r="P2629" s="8">
        <f>E2629/L2629</f>
        <v>86.84882352941176</v>
      </c>
      <c r="Q2629" t="str">
        <f>LEFT(N2629,FIND("/",N2629)-1)</f>
        <v>film &amp; video</v>
      </c>
      <c r="R2629" t="str">
        <f>RIGHT(N2629, LEN(N2629)-FIND("/",N2629))</f>
        <v>documentary</v>
      </c>
      <c r="S2629" s="13">
        <f>(J2629/86400)+25569+(-6/24)</f>
        <v>41355.327291666668</v>
      </c>
      <c r="T2629" s="13">
        <f>(I2629/86400)+25569+(-6/24)</f>
        <v>41394.957638888889</v>
      </c>
    </row>
    <row r="2630" spans="1:20" ht="45" x14ac:dyDescent="0.2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6">
        <f>E2630/D2630*100</f>
        <v>108.04450000000001</v>
      </c>
      <c r="P2630" s="8">
        <f>E2630/L2630</f>
        <v>58.719836956521746</v>
      </c>
      <c r="Q2630" t="str">
        <f>LEFT(N2630,FIND("/",N2630)-1)</f>
        <v>film &amp; video</v>
      </c>
      <c r="R2630" t="str">
        <f>RIGHT(N2630, LEN(N2630)-FIND("/",N2630))</f>
        <v>documentary</v>
      </c>
      <c r="S2630" s="13">
        <f>(J2630/86400)+25569+(-6/24)</f>
        <v>40990.659259259257</v>
      </c>
      <c r="T2630" s="13">
        <f>(I2630/86400)+25569+(-6/24)</f>
        <v>41026.647222222222</v>
      </c>
    </row>
    <row r="2631" spans="1:20" ht="45" x14ac:dyDescent="0.2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6">
        <f>E2631/D2631*100</f>
        <v>112.30249999999999</v>
      </c>
      <c r="P2631" s="8">
        <f>E2631/L2631</f>
        <v>181.13306451612902</v>
      </c>
      <c r="Q2631" t="str">
        <f>LEFT(N2631,FIND("/",N2631)-1)</f>
        <v>film &amp; video</v>
      </c>
      <c r="R2631" t="str">
        <f>RIGHT(N2631, LEN(N2631)-FIND("/",N2631))</f>
        <v>documentary</v>
      </c>
      <c r="S2631" s="13">
        <f>(J2631/86400)+25569+(-6/24)</f>
        <v>41745.385960648149</v>
      </c>
      <c r="T2631" s="13">
        <f>(I2631/86400)+25569+(-6/24)</f>
        <v>41775.895833333336</v>
      </c>
    </row>
    <row r="2632" spans="1:20" ht="60" x14ac:dyDescent="0.2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6">
        <f>E2632/D2632*100</f>
        <v>1.3299999999999998</v>
      </c>
      <c r="P2632" s="8">
        <f>E2632/L2632</f>
        <v>16.625</v>
      </c>
      <c r="Q2632" t="str">
        <f>LEFT(N2632,FIND("/",N2632)-1)</f>
        <v>film &amp; video</v>
      </c>
      <c r="R2632" t="str">
        <f>RIGHT(N2632, LEN(N2632)-FIND("/",N2632))</f>
        <v>animation</v>
      </c>
      <c r="S2632" s="13">
        <f>(J2632/86400)+25569+(-6/24)</f>
        <v>42400.461967592593</v>
      </c>
      <c r="T2632" s="13">
        <f>(I2632/86400)+25569+(-6/24)</f>
        <v>42430.461967592593</v>
      </c>
    </row>
    <row r="2633" spans="1:20" ht="45" x14ac:dyDescent="0.2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6">
        <f>E2633/D2633*100</f>
        <v>0.1</v>
      </c>
      <c r="P2633" s="8">
        <f>E2633/L2633</f>
        <v>5</v>
      </c>
      <c r="Q2633" t="str">
        <f>LEFT(N2633,FIND("/",N2633)-1)</f>
        <v>film &amp; video</v>
      </c>
      <c r="R2633" t="str">
        <f>RIGHT(N2633, LEN(N2633)-FIND("/",N2633))</f>
        <v>animation</v>
      </c>
      <c r="S2633" s="13">
        <f>(J2633/86400)+25569+(-6/24)</f>
        <v>41649.765057870369</v>
      </c>
      <c r="T2633" s="13">
        <f>(I2633/86400)+25569+(-6/24)</f>
        <v>41679.765057870369</v>
      </c>
    </row>
    <row r="2634" spans="1:20" ht="45" x14ac:dyDescent="0.2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6">
        <f>E2634/D2634*100</f>
        <v>0.82000000000000006</v>
      </c>
      <c r="P2634" s="8">
        <f>E2634/L2634</f>
        <v>16.399999999999999</v>
      </c>
      <c r="Q2634" t="str">
        <f>LEFT(N2634,FIND("/",N2634)-1)</f>
        <v>film &amp; video</v>
      </c>
      <c r="R2634" t="str">
        <f>RIGHT(N2634, LEN(N2634)-FIND("/",N2634))</f>
        <v>animation</v>
      </c>
      <c r="S2634" s="13">
        <f>(J2634/86400)+25569+(-6/24)</f>
        <v>41938.467256944445</v>
      </c>
      <c r="T2634" s="13">
        <f>(I2634/86400)+25569+(-6/24)</f>
        <v>41969.301388888889</v>
      </c>
    </row>
    <row r="2635" spans="1:20" ht="45" x14ac:dyDescent="0.2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6">
        <f>E2635/D2635*100</f>
        <v>8.2100000000000009</v>
      </c>
      <c r="P2635" s="8">
        <f>E2635/L2635</f>
        <v>16.755102040816325</v>
      </c>
      <c r="Q2635" t="str">
        <f>LEFT(N2635,FIND("/",N2635)-1)</f>
        <v>film &amp; video</v>
      </c>
      <c r="R2635" t="str">
        <f>RIGHT(N2635, LEN(N2635)-FIND("/",N2635))</f>
        <v>animation</v>
      </c>
      <c r="S2635" s="13">
        <f>(J2635/86400)+25569+(-6/24)</f>
        <v>41378.44976851852</v>
      </c>
      <c r="T2635" s="13">
        <f>(I2635/86400)+25569+(-6/24)</f>
        <v>41408.44976851852</v>
      </c>
    </row>
    <row r="2636" spans="1:20" ht="45" x14ac:dyDescent="0.2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6">
        <f>E2636/D2636*100</f>
        <v>0.76</v>
      </c>
      <c r="P2636" s="8">
        <f>E2636/L2636</f>
        <v>15.2</v>
      </c>
      <c r="Q2636" t="str">
        <f>LEFT(N2636,FIND("/",N2636)-1)</f>
        <v>film &amp; video</v>
      </c>
      <c r="R2636" t="str">
        <f>RIGHT(N2636, LEN(N2636)-FIND("/",N2636))</f>
        <v>animation</v>
      </c>
      <c r="S2636" s="13">
        <f>(J2636/86400)+25569+(-6/24)</f>
        <v>41129.692870370374</v>
      </c>
      <c r="T2636" s="13">
        <f>(I2636/86400)+25569+(-6/24)</f>
        <v>41159.692870370374</v>
      </c>
    </row>
    <row r="2637" spans="1:20" ht="45" x14ac:dyDescent="0.2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6">
        <f>E2637/D2637*100</f>
        <v>0</v>
      </c>
      <c r="P2637" s="8" t="e">
        <f>E2637/L2637</f>
        <v>#DIV/0!</v>
      </c>
      <c r="Q2637" t="str">
        <f>LEFT(N2637,FIND("/",N2637)-1)</f>
        <v>film &amp; video</v>
      </c>
      <c r="R2637" t="str">
        <f>RIGHT(N2637, LEN(N2637)-FIND("/",N2637))</f>
        <v>animation</v>
      </c>
      <c r="S2637" s="13">
        <f>(J2637/86400)+25569+(-6/24)</f>
        <v>42065.660983796297</v>
      </c>
      <c r="T2637" s="13">
        <f>(I2637/86400)+25569+(-6/24)</f>
        <v>42095.619317129633</v>
      </c>
    </row>
    <row r="2638" spans="1:20" ht="45" x14ac:dyDescent="0.2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6">
        <f>E2638/D2638*100</f>
        <v>0.1</v>
      </c>
      <c r="P2638" s="8">
        <f>E2638/L2638</f>
        <v>10</v>
      </c>
      <c r="Q2638" t="str">
        <f>LEFT(N2638,FIND("/",N2638)-1)</f>
        <v>film &amp; video</v>
      </c>
      <c r="R2638" t="str">
        <f>RIGHT(N2638, LEN(N2638)-FIND("/",N2638))</f>
        <v>animation</v>
      </c>
      <c r="S2638" s="13">
        <f>(J2638/86400)+25569+(-6/24)</f>
        <v>42447.646874999999</v>
      </c>
      <c r="T2638" s="13">
        <f>(I2638/86400)+25569+(-6/24)</f>
        <v>42474.356944444444</v>
      </c>
    </row>
    <row r="2639" spans="1:20" ht="45" x14ac:dyDescent="0.2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6">
        <f>E2639/D2639*100</f>
        <v>0</v>
      </c>
      <c r="P2639" s="8" t="e">
        <f>E2639/L2639</f>
        <v>#DIV/0!</v>
      </c>
      <c r="Q2639" t="str">
        <f>LEFT(N2639,FIND("/",N2639)-1)</f>
        <v>film &amp; video</v>
      </c>
      <c r="R2639" t="str">
        <f>RIGHT(N2639, LEN(N2639)-FIND("/",N2639))</f>
        <v>animation</v>
      </c>
      <c r="S2639" s="13">
        <f>(J2639/86400)+25569+(-6/24)</f>
        <v>42366.732627314814</v>
      </c>
      <c r="T2639" s="13">
        <f>(I2639/86400)+25569+(-6/24)</f>
        <v>42396.732627314814</v>
      </c>
    </row>
    <row r="2640" spans="1:20" ht="60" x14ac:dyDescent="0.2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6">
        <f>E2640/D2640*100</f>
        <v>0</v>
      </c>
      <c r="P2640" s="8" t="e">
        <f>E2640/L2640</f>
        <v>#DIV/0!</v>
      </c>
      <c r="Q2640" t="str">
        <f>LEFT(N2640,FIND("/",N2640)-1)</f>
        <v>film &amp; video</v>
      </c>
      <c r="R2640" t="str">
        <f>RIGHT(N2640, LEN(N2640)-FIND("/",N2640))</f>
        <v>animation</v>
      </c>
      <c r="S2640" s="13">
        <f>(J2640/86400)+25569+(-6/24)</f>
        <v>40702.984386574077</v>
      </c>
      <c r="T2640" s="13">
        <f>(I2640/86400)+25569+(-6/24)</f>
        <v>40732.984386574077</v>
      </c>
    </row>
    <row r="2641" spans="1:20" ht="60" x14ac:dyDescent="0.2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6">
        <f>E2641/D2641*100</f>
        <v>100.85</v>
      </c>
      <c r="P2641" s="8">
        <f>E2641/L2641</f>
        <v>63.829113924050631</v>
      </c>
      <c r="Q2641" t="str">
        <f>LEFT(N2641,FIND("/",N2641)-1)</f>
        <v>theater</v>
      </c>
      <c r="R2641" t="str">
        <f>RIGHT(N2641, LEN(N2641)-FIND("/",N2641))</f>
        <v>plays</v>
      </c>
      <c r="S2641" s="13">
        <f>(J2641/86400)+25569+(-6/24)</f>
        <v>42752.955625000002</v>
      </c>
      <c r="T2641" s="13">
        <f>(I2641/86400)+25569+(-6/24)</f>
        <v>42783.420138888891</v>
      </c>
    </row>
    <row r="2642" spans="1:20" ht="60" x14ac:dyDescent="0.2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6">
        <f>E2642/D2642*100</f>
        <v>123.25</v>
      </c>
      <c r="P2642" s="8">
        <f>E2642/L2642</f>
        <v>71.242774566473983</v>
      </c>
      <c r="Q2642" t="str">
        <f>LEFT(N2642,FIND("/",N2642)-1)</f>
        <v>theater</v>
      </c>
      <c r="R2642" t="str">
        <f>RIGHT(N2642, LEN(N2642)-FIND("/",N2642))</f>
        <v>plays</v>
      </c>
      <c r="S2642" s="13">
        <f>(J2642/86400)+25569+(-6/24)</f>
        <v>42472.757037037038</v>
      </c>
      <c r="T2642" s="13">
        <f>(I2642/86400)+25569+(-6/24)</f>
        <v>42502.757037037038</v>
      </c>
    </row>
    <row r="2643" spans="1:20" ht="45" x14ac:dyDescent="0.2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6">
        <f>E2643/D2643*100</f>
        <v>0.09</v>
      </c>
      <c r="P2643" s="8">
        <f>E2643/L2643</f>
        <v>9</v>
      </c>
      <c r="Q2643" t="str">
        <f>LEFT(N2643,FIND("/",N2643)-1)</f>
        <v>technology</v>
      </c>
      <c r="R2643" t="str">
        <f>RIGHT(N2643, LEN(N2643)-FIND("/",N2643))</f>
        <v>web</v>
      </c>
      <c r="S2643" s="13">
        <f>(J2643/86400)+25569+(-6/24)</f>
        <v>42276.653333333335</v>
      </c>
      <c r="T2643" s="13">
        <f>(I2643/86400)+25569+(-6/24)</f>
        <v>42306.653333333335</v>
      </c>
    </row>
    <row r="2644" spans="1:20" ht="60" x14ac:dyDescent="0.2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6">
        <f>E2644/D2644*100</f>
        <v>0</v>
      </c>
      <c r="P2644" s="8" t="e">
        <f>E2644/L2644</f>
        <v>#DIV/0!</v>
      </c>
      <c r="Q2644" t="str">
        <f>LEFT(N2644,FIND("/",N2644)-1)</f>
        <v>technology</v>
      </c>
      <c r="R2644" t="str">
        <f>RIGHT(N2644, LEN(N2644)-FIND("/",N2644))</f>
        <v>web</v>
      </c>
      <c r="S2644" s="13">
        <f>(J2644/86400)+25569+(-6/24)</f>
        <v>41975.592523148152</v>
      </c>
      <c r="T2644" s="13">
        <f>(I2644/86400)+25569+(-6/24)</f>
        <v>42005.592523148152</v>
      </c>
    </row>
    <row r="2645" spans="1:20" ht="45" x14ac:dyDescent="0.2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6">
        <f>E2645/D2645*100</f>
        <v>0.55999999999999994</v>
      </c>
      <c r="P2645" s="8">
        <f>E2645/L2645</f>
        <v>14</v>
      </c>
      <c r="Q2645" t="str">
        <f>LEFT(N2645,FIND("/",N2645)-1)</f>
        <v>technology</v>
      </c>
      <c r="R2645" t="str">
        <f>RIGHT(N2645, LEN(N2645)-FIND("/",N2645))</f>
        <v>web</v>
      </c>
      <c r="S2645" s="13">
        <f>(J2645/86400)+25569+(-6/24)</f>
        <v>42020.604247685187</v>
      </c>
      <c r="T2645" s="13">
        <f>(I2645/86400)+25569+(-6/24)</f>
        <v>42050.604247685187</v>
      </c>
    </row>
    <row r="2646" spans="1:20" ht="60" x14ac:dyDescent="0.2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6">
        <f>E2646/D2646*100</f>
        <v>1.4000000000000001</v>
      </c>
      <c r="P2646" s="8">
        <f>E2646/L2646</f>
        <v>23.333333333333332</v>
      </c>
      <c r="Q2646" t="str">
        <f>LEFT(N2646,FIND("/",N2646)-1)</f>
        <v>technology</v>
      </c>
      <c r="R2646" t="str">
        <f>RIGHT(N2646, LEN(N2646)-FIND("/",N2646))</f>
        <v>web</v>
      </c>
      <c r="S2646" s="13">
        <f>(J2646/86400)+25569+(-6/24)</f>
        <v>41969.608090277776</v>
      </c>
      <c r="T2646" s="13">
        <f>(I2646/86400)+25569+(-6/24)</f>
        <v>41999.608090277776</v>
      </c>
    </row>
    <row r="2647" spans="1:20" ht="30" x14ac:dyDescent="0.2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6">
        <f>E2647/D2647*100</f>
        <v>0</v>
      </c>
      <c r="P2647" s="8" t="e">
        <f>E2647/L2647</f>
        <v>#DIV/0!</v>
      </c>
      <c r="Q2647" t="str">
        <f>LEFT(N2647,FIND("/",N2647)-1)</f>
        <v>technology</v>
      </c>
      <c r="R2647" t="str">
        <f>RIGHT(N2647, LEN(N2647)-FIND("/",N2647))</f>
        <v>web</v>
      </c>
      <c r="S2647" s="13">
        <f>(J2647/86400)+25569+(-6/24)</f>
        <v>42584.781782407408</v>
      </c>
      <c r="T2647" s="13">
        <f>(I2647/86400)+25569+(-6/24)</f>
        <v>42614.781782407408</v>
      </c>
    </row>
    <row r="2648" spans="1:20" ht="45" x14ac:dyDescent="0.2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6">
        <f>E2648/D2648*100</f>
        <v>0</v>
      </c>
      <c r="P2648" s="8" t="e">
        <f>E2648/L2648</f>
        <v>#DIV/0!</v>
      </c>
      <c r="Q2648" t="str">
        <f>LEFT(N2648,FIND("/",N2648)-1)</f>
        <v>technology</v>
      </c>
      <c r="R2648" t="str">
        <f>RIGHT(N2648, LEN(N2648)-FIND("/",N2648))</f>
        <v>web</v>
      </c>
      <c r="S2648" s="13">
        <f>(J2648/86400)+25569+(-6/24)</f>
        <v>42514.811805555553</v>
      </c>
      <c r="T2648" s="13">
        <f>(I2648/86400)+25569+(-6/24)</f>
        <v>42544.811805555553</v>
      </c>
    </row>
    <row r="2649" spans="1:20" ht="45" x14ac:dyDescent="0.2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6">
        <f>E2649/D2649*100</f>
        <v>12.45</v>
      </c>
      <c r="P2649" s="8">
        <f>E2649/L2649</f>
        <v>49.8</v>
      </c>
      <c r="Q2649" t="str">
        <f>LEFT(N2649,FIND("/",N2649)-1)</f>
        <v>technology</v>
      </c>
      <c r="R2649" t="str">
        <f>RIGHT(N2649, LEN(N2649)-FIND("/",N2649))</f>
        <v>web</v>
      </c>
      <c r="S2649" s="13">
        <f>(J2649/86400)+25569+(-6/24)</f>
        <v>42507.049328703702</v>
      </c>
      <c r="T2649" s="13">
        <f>(I2649/86400)+25569+(-6/24)</f>
        <v>42538.708333333328</v>
      </c>
    </row>
    <row r="2650" spans="1:20" ht="45" x14ac:dyDescent="0.2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6">
        <f>E2650/D2650*100</f>
        <v>0.95</v>
      </c>
      <c r="P2650" s="8">
        <f>E2650/L2650</f>
        <v>10.555555555555555</v>
      </c>
      <c r="Q2650" t="str">
        <f>LEFT(N2650,FIND("/",N2650)-1)</f>
        <v>technology</v>
      </c>
      <c r="R2650" t="str">
        <f>RIGHT(N2650, LEN(N2650)-FIND("/",N2650))</f>
        <v>wearables</v>
      </c>
      <c r="S2650" s="13">
        <f>(J2650/86400)+25569+(-6/24)</f>
        <v>42636.395358796297</v>
      </c>
      <c r="T2650" s="13">
        <f>(I2650/86400)+25569+(-6/24)</f>
        <v>42666.395358796297</v>
      </c>
    </row>
    <row r="2651" spans="1:20" ht="60" x14ac:dyDescent="0.2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6">
        <f>E2651/D2651*100</f>
        <v>18.64</v>
      </c>
      <c r="P2651" s="8">
        <f>E2651/L2651</f>
        <v>155.33333333333334</v>
      </c>
      <c r="Q2651" t="str">
        <f>LEFT(N2651,FIND("/",N2651)-1)</f>
        <v>technology</v>
      </c>
      <c r="R2651" t="str">
        <f>RIGHT(N2651, LEN(N2651)-FIND("/",N2651))</f>
        <v>wearables</v>
      </c>
      <c r="S2651" s="13">
        <f>(J2651/86400)+25569+(-6/24)</f>
        <v>42688.461354166662</v>
      </c>
      <c r="T2651" s="13">
        <f>(I2651/86400)+25569+(-6/24)</f>
        <v>42748.461354166662</v>
      </c>
    </row>
    <row r="2652" spans="1:20" ht="60" x14ac:dyDescent="0.2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6">
        <f>E2652/D2652*100</f>
        <v>105.56</v>
      </c>
      <c r="P2652" s="8">
        <f>E2652/L2652</f>
        <v>95.963636363636368</v>
      </c>
      <c r="Q2652" t="str">
        <f>LEFT(N2652,FIND("/",N2652)-1)</f>
        <v>publishing</v>
      </c>
      <c r="R2652" t="str">
        <f>RIGHT(N2652, LEN(N2652)-FIND("/",N2652))</f>
        <v>nonfiction</v>
      </c>
      <c r="S2652" s="13">
        <f>(J2652/86400)+25569+(-6/24)</f>
        <v>42733.69131944445</v>
      </c>
      <c r="T2652" s="13">
        <f>(I2652/86400)+25569+(-6/24)</f>
        <v>42763.69131944445</v>
      </c>
    </row>
    <row r="2653" spans="1:20" ht="60" x14ac:dyDescent="0.2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6">
        <f>E2653/D2653*100</f>
        <v>128</v>
      </c>
      <c r="P2653" s="8">
        <f>E2653/L2653</f>
        <v>492.30769230769232</v>
      </c>
      <c r="Q2653" t="str">
        <f>LEFT(N2653,FIND("/",N2653)-1)</f>
        <v>publishing</v>
      </c>
      <c r="R2653" t="str">
        <f>RIGHT(N2653, LEN(N2653)-FIND("/",N2653))</f>
        <v>nonfiction</v>
      </c>
      <c r="S2653" s="13">
        <f>(J2653/86400)+25569+(-6/24)</f>
        <v>42019.340173611112</v>
      </c>
      <c r="T2653" s="13">
        <f>(I2653/86400)+25569+(-6/24)</f>
        <v>42049.340173611112</v>
      </c>
    </row>
    <row r="2654" spans="1:20" ht="45" x14ac:dyDescent="0.2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6">
        <f>E2654/D2654*100</f>
        <v>1.7000000000000002</v>
      </c>
      <c r="P2654" s="8">
        <f>E2654/L2654</f>
        <v>34</v>
      </c>
      <c r="Q2654" t="str">
        <f>LEFT(N2654,FIND("/",N2654)-1)</f>
        <v>publishing</v>
      </c>
      <c r="R2654" t="str">
        <f>RIGHT(N2654, LEN(N2654)-FIND("/",N2654))</f>
        <v>fiction</v>
      </c>
      <c r="S2654" s="13">
        <f>(J2654/86400)+25569+(-6/24)</f>
        <v>40862.810127314813</v>
      </c>
      <c r="T2654" s="13">
        <f>(I2654/86400)+25569+(-6/24)</f>
        <v>40892.810127314813</v>
      </c>
    </row>
    <row r="2655" spans="1:20" ht="60" x14ac:dyDescent="0.2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6">
        <f>E2655/D2655*100</f>
        <v>144.37459999999999</v>
      </c>
      <c r="P2655" s="8">
        <f>E2655/L2655</f>
        <v>92.547820512820508</v>
      </c>
      <c r="Q2655" t="str">
        <f>LEFT(N2655,FIND("/",N2655)-1)</f>
        <v>music</v>
      </c>
      <c r="R2655" t="str">
        <f>RIGHT(N2655, LEN(N2655)-FIND("/",N2655))</f>
        <v>rock</v>
      </c>
      <c r="S2655" s="13">
        <f>(J2655/86400)+25569+(-6/24)</f>
        <v>41275.797905092593</v>
      </c>
      <c r="T2655" s="13">
        <f>(I2655/86400)+25569+(-6/24)</f>
        <v>41305.797905092593</v>
      </c>
    </row>
    <row r="2656" spans="1:20" ht="60" x14ac:dyDescent="0.2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6">
        <f>E2656/D2656*100</f>
        <v>101.35000000000001</v>
      </c>
      <c r="P2656" s="8">
        <f>E2656/L2656</f>
        <v>112.61111111111111</v>
      </c>
      <c r="Q2656" t="str">
        <f>LEFT(N2656,FIND("/",N2656)-1)</f>
        <v>music</v>
      </c>
      <c r="R2656" t="str">
        <f>RIGHT(N2656, LEN(N2656)-FIND("/",N2656))</f>
        <v>rock</v>
      </c>
      <c r="S2656" s="13">
        <f>(J2656/86400)+25569+(-6/24)</f>
        <v>41502.632928240739</v>
      </c>
      <c r="T2656" s="13">
        <f>(I2656/86400)+25569+(-6/24)</f>
        <v>41532.631944444445</v>
      </c>
    </row>
    <row r="2657" spans="1:20" ht="45" x14ac:dyDescent="0.2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6">
        <f>E2657/D2657*100</f>
        <v>120.4166</v>
      </c>
      <c r="P2657" s="8">
        <f>E2657/L2657</f>
        <v>63.37715789473684</v>
      </c>
      <c r="Q2657" t="str">
        <f>LEFT(N2657,FIND("/",N2657)-1)</f>
        <v>music</v>
      </c>
      <c r="R2657" t="str">
        <f>RIGHT(N2657, LEN(N2657)-FIND("/",N2657))</f>
        <v>metal</v>
      </c>
      <c r="S2657" s="13">
        <f>(J2657/86400)+25569+(-6/24)</f>
        <v>42606.976701388892</v>
      </c>
      <c r="T2657" s="13">
        <f>(I2657/86400)+25569+(-6/24)</f>
        <v>42636.976701388892</v>
      </c>
    </row>
    <row r="2658" spans="1:20" ht="60" x14ac:dyDescent="0.2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6">
        <f>E2658/D2658*100</f>
        <v>14.860000000000001</v>
      </c>
      <c r="P2658" s="8">
        <f>E2658/L2658</f>
        <v>47.935483870967744</v>
      </c>
      <c r="Q2658" t="str">
        <f>LEFT(N2658,FIND("/",N2658)-1)</f>
        <v>technology</v>
      </c>
      <c r="R2658" t="str">
        <f>RIGHT(N2658, LEN(N2658)-FIND("/",N2658))</f>
        <v>wearables</v>
      </c>
      <c r="S2658" s="13">
        <f>(J2658/86400)+25569+(-6/24)</f>
        <v>41928.654189814813</v>
      </c>
      <c r="T2658" s="13">
        <f>(I2658/86400)+25569+(-6/24)</f>
        <v>41973.695856481485</v>
      </c>
    </row>
    <row r="2659" spans="1:20" ht="90" x14ac:dyDescent="0.2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6">
        <f>E2659/D2659*100</f>
        <v>1.06</v>
      </c>
      <c r="P2659" s="8">
        <f>E2659/L2659</f>
        <v>35.333333333333336</v>
      </c>
      <c r="Q2659" t="str">
        <f>LEFT(N2659,FIND("/",N2659)-1)</f>
        <v>technology</v>
      </c>
      <c r="R2659" t="str">
        <f>RIGHT(N2659, LEN(N2659)-FIND("/",N2659))</f>
        <v>wearables</v>
      </c>
      <c r="S2659" s="13">
        <f>(J2659/86400)+25569+(-6/24)</f>
        <v>42060.86583333333</v>
      </c>
      <c r="T2659" s="13">
        <f>(I2659/86400)+25569+(-6/24)</f>
        <v>42090.824166666665</v>
      </c>
    </row>
    <row r="2660" spans="1:20" ht="30" x14ac:dyDescent="0.2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6">
        <f>E2660/D2660*100</f>
        <v>16.77</v>
      </c>
      <c r="P2660" s="8">
        <f>E2660/L2660</f>
        <v>52.40625</v>
      </c>
      <c r="Q2660" t="str">
        <f>LEFT(N2660,FIND("/",N2660)-1)</f>
        <v>technology</v>
      </c>
      <c r="R2660" t="str">
        <f>RIGHT(N2660, LEN(N2660)-FIND("/",N2660))</f>
        <v>wearables</v>
      </c>
      <c r="S2660" s="13">
        <f>(J2660/86400)+25569+(-6/24)</f>
        <v>42611.683969907404</v>
      </c>
      <c r="T2660" s="13">
        <f>(I2660/86400)+25569+(-6/24)</f>
        <v>42641.683969907404</v>
      </c>
    </row>
    <row r="2661" spans="1:20" ht="60" x14ac:dyDescent="0.2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6">
        <f>E2661/D2661*100</f>
        <v>7.26</v>
      </c>
      <c r="P2661" s="8">
        <f>E2661/L2661</f>
        <v>80.666666666666671</v>
      </c>
      <c r="Q2661" t="str">
        <f>LEFT(N2661,FIND("/",N2661)-1)</f>
        <v>technology</v>
      </c>
      <c r="R2661" t="str">
        <f>RIGHT(N2661, LEN(N2661)-FIND("/",N2661))</f>
        <v>wearables</v>
      </c>
      <c r="S2661" s="13">
        <f>(J2661/86400)+25569+(-6/24)</f>
        <v>41947.690740740742</v>
      </c>
      <c r="T2661" s="13">
        <f>(I2661/86400)+25569+(-6/24)</f>
        <v>41972.416666666672</v>
      </c>
    </row>
    <row r="2662" spans="1:20" ht="30" x14ac:dyDescent="0.2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6">
        <f>E2662/D2662*100</f>
        <v>30.599999999999998</v>
      </c>
      <c r="P2662" s="8">
        <f>E2662/L2662</f>
        <v>191.25</v>
      </c>
      <c r="Q2662" t="str">
        <f>LEFT(N2662,FIND("/",N2662)-1)</f>
        <v>technology</v>
      </c>
      <c r="R2662" t="str">
        <f>RIGHT(N2662, LEN(N2662)-FIND("/",N2662))</f>
        <v>wearables</v>
      </c>
      <c r="S2662" s="13">
        <f>(J2662/86400)+25569+(-6/24)</f>
        <v>41954.752488425926</v>
      </c>
      <c r="T2662" s="13">
        <f>(I2662/86400)+25569+(-6/24)</f>
        <v>42004.752488425926</v>
      </c>
    </row>
    <row r="2663" spans="1:20" ht="45" x14ac:dyDescent="0.2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6">
        <f>E2663/D2663*100</f>
        <v>117.27000000000001</v>
      </c>
      <c r="P2663" s="8">
        <f>E2663/L2663</f>
        <v>45.988235294117644</v>
      </c>
      <c r="Q2663" t="str">
        <f>LEFT(N2663,FIND("/",N2663)-1)</f>
        <v>music</v>
      </c>
      <c r="R2663" t="str">
        <f>RIGHT(N2663, LEN(N2663)-FIND("/",N2663))</f>
        <v>electronic music</v>
      </c>
      <c r="S2663" s="13">
        <f>(J2663/86400)+25569+(-6/24)</f>
        <v>42755.377372685187</v>
      </c>
      <c r="T2663" s="13">
        <f>(I2663/86400)+25569+(-6/24)</f>
        <v>42800.583333333328</v>
      </c>
    </row>
    <row r="2664" spans="1:20" ht="45" x14ac:dyDescent="0.2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6">
        <f>E2664/D2664*100</f>
        <v>111.75999999999999</v>
      </c>
      <c r="P2664" s="8">
        <f>E2664/L2664</f>
        <v>79.262411347517727</v>
      </c>
      <c r="Q2664" t="str">
        <f>LEFT(N2664,FIND("/",N2664)-1)</f>
        <v>music</v>
      </c>
      <c r="R2664" t="str">
        <f>RIGHT(N2664, LEN(N2664)-FIND("/",N2664))</f>
        <v>electronic music</v>
      </c>
      <c r="S2664" s="13">
        <f>(J2664/86400)+25569+(-6/24)</f>
        <v>42044.461886574078</v>
      </c>
      <c r="T2664" s="13">
        <f>(I2664/86400)+25569+(-6/24)</f>
        <v>42098.665972222225</v>
      </c>
    </row>
    <row r="2665" spans="1:20" ht="60" x14ac:dyDescent="0.2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6">
        <f>E2665/D2665*100</f>
        <v>107.4</v>
      </c>
      <c r="P2665" s="8">
        <f>E2665/L2665</f>
        <v>108.48484848484848</v>
      </c>
      <c r="Q2665" t="str">
        <f>LEFT(N2665,FIND("/",N2665)-1)</f>
        <v>music</v>
      </c>
      <c r="R2665" t="str">
        <f>RIGHT(N2665, LEN(N2665)-FIND("/",N2665))</f>
        <v>electronic music</v>
      </c>
      <c r="S2665" s="13">
        <f>(J2665/86400)+25569+(-6/24)</f>
        <v>42324.514004629629</v>
      </c>
      <c r="T2665" s="13">
        <f>(I2665/86400)+25569+(-6/24)</f>
        <v>42354.514004629629</v>
      </c>
    </row>
    <row r="2666" spans="1:20" ht="45" x14ac:dyDescent="0.2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6">
        <f>E2666/D2666*100</f>
        <v>2.6599999999999997</v>
      </c>
      <c r="P2666" s="8">
        <f>E2666/L2666</f>
        <v>33.25</v>
      </c>
      <c r="Q2666" t="str">
        <f>LEFT(N2666,FIND("/",N2666)-1)</f>
        <v>journalism</v>
      </c>
      <c r="R2666" t="str">
        <f>RIGHT(N2666, LEN(N2666)-FIND("/",N2666))</f>
        <v>audio</v>
      </c>
      <c r="S2666" s="13">
        <f>(J2666/86400)+25569+(-6/24)</f>
        <v>41844.624421296292</v>
      </c>
      <c r="T2666" s="13">
        <f>(I2666/86400)+25569+(-6/24)</f>
        <v>41874.624421296292</v>
      </c>
    </row>
    <row r="2667" spans="1:20" ht="60" x14ac:dyDescent="0.2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6">
        <f>E2667/D2667*100</f>
        <v>0</v>
      </c>
      <c r="P2667" s="8" t="e">
        <f>E2667/L2667</f>
        <v>#DIV/0!</v>
      </c>
      <c r="Q2667" t="str">
        <f>LEFT(N2667,FIND("/",N2667)-1)</f>
        <v>journalism</v>
      </c>
      <c r="R2667" t="str">
        <f>RIGHT(N2667, LEN(N2667)-FIND("/",N2667))</f>
        <v>audio</v>
      </c>
      <c r="S2667" s="13">
        <f>(J2667/86400)+25569+(-6/24)</f>
        <v>42058.469641203701</v>
      </c>
      <c r="T2667" s="13">
        <f>(I2667/86400)+25569+(-6/24)</f>
        <v>42118.427974537037</v>
      </c>
    </row>
    <row r="2668" spans="1:20" ht="45" x14ac:dyDescent="0.2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6">
        <f>E2668/D2668*100</f>
        <v>0</v>
      </c>
      <c r="P2668" s="8" t="e">
        <f>E2668/L2668</f>
        <v>#DIV/0!</v>
      </c>
      <c r="Q2668" t="str">
        <f>LEFT(N2668,FIND("/",N2668)-1)</f>
        <v>journalism</v>
      </c>
      <c r="R2668" t="str">
        <f>RIGHT(N2668, LEN(N2668)-FIND("/",N2668))</f>
        <v>audio</v>
      </c>
      <c r="S2668" s="13">
        <f>(J2668/86400)+25569+(-6/24)</f>
        <v>42678.621331018519</v>
      </c>
      <c r="T2668" s="13">
        <f>(I2668/86400)+25569+(-6/24)</f>
        <v>42708.662997685184</v>
      </c>
    </row>
    <row r="2669" spans="1:20" ht="45" x14ac:dyDescent="0.2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6">
        <f>E2669/D2669*100</f>
        <v>0.70000000000000007</v>
      </c>
      <c r="P2669" s="8">
        <f>E2669/L2669</f>
        <v>35</v>
      </c>
      <c r="Q2669" t="str">
        <f>LEFT(N2669,FIND("/",N2669)-1)</f>
        <v>games</v>
      </c>
      <c r="R2669" t="str">
        <f>RIGHT(N2669, LEN(N2669)-FIND("/",N2669))</f>
        <v>video games</v>
      </c>
      <c r="S2669" s="13">
        <f>(J2669/86400)+25569+(-6/24)</f>
        <v>41162.761828703704</v>
      </c>
      <c r="T2669" s="13">
        <f>(I2669/86400)+25569+(-6/24)</f>
        <v>41182.761828703704</v>
      </c>
    </row>
    <row r="2670" spans="1:20" ht="45" x14ac:dyDescent="0.2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6">
        <f>E2670/D2670*100</f>
        <v>0.55999999999999994</v>
      </c>
      <c r="P2670" s="8">
        <f>E2670/L2670</f>
        <v>18.666666666666668</v>
      </c>
      <c r="Q2670" t="str">
        <f>LEFT(N2670,FIND("/",N2670)-1)</f>
        <v>games</v>
      </c>
      <c r="R2670" t="str">
        <f>RIGHT(N2670, LEN(N2670)-FIND("/",N2670))</f>
        <v>video games</v>
      </c>
      <c r="S2670" s="13">
        <f>(J2670/86400)+25569+(-6/24)</f>
        <v>41101.656111111108</v>
      </c>
      <c r="T2670" s="13">
        <f>(I2670/86400)+25569+(-6/24)</f>
        <v>41131.656111111108</v>
      </c>
    </row>
    <row r="2671" spans="1:20" ht="60" x14ac:dyDescent="0.2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6">
        <f>E2671/D2671*100</f>
        <v>0</v>
      </c>
      <c r="P2671" s="8" t="e">
        <f>E2671/L2671</f>
        <v>#DIV/0!</v>
      </c>
      <c r="Q2671" t="str">
        <f>LEFT(N2671,FIND("/",N2671)-1)</f>
        <v>games</v>
      </c>
      <c r="R2671" t="str">
        <f>RIGHT(N2671, LEN(N2671)-FIND("/",N2671))</f>
        <v>video games</v>
      </c>
      <c r="S2671" s="13">
        <f>(J2671/86400)+25569+(-6/24)</f>
        <v>41813.611388888887</v>
      </c>
      <c r="T2671" s="13">
        <f>(I2671/86400)+25569+(-6/24)</f>
        <v>41843.611388888887</v>
      </c>
    </row>
    <row r="2672" spans="1:20" ht="60" x14ac:dyDescent="0.2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6">
        <f>E2672/D2672*100</f>
        <v>0.44999999999999996</v>
      </c>
      <c r="P2672" s="8">
        <f>E2672/L2672</f>
        <v>15</v>
      </c>
      <c r="Q2672" t="str">
        <f>LEFT(N2672,FIND("/",N2672)-1)</f>
        <v>games</v>
      </c>
      <c r="R2672" t="str">
        <f>RIGHT(N2672, LEN(N2672)-FIND("/",N2672))</f>
        <v>video games</v>
      </c>
      <c r="S2672" s="13">
        <f>(J2672/86400)+25569+(-6/24)</f>
        <v>42662.502199074079</v>
      </c>
      <c r="T2672" s="13">
        <f>(I2672/86400)+25569+(-6/24)</f>
        <v>42692.543865740736</v>
      </c>
    </row>
    <row r="2673" spans="1:20" ht="45" x14ac:dyDescent="0.2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6">
        <f>E2673/D2673*100</f>
        <v>14.38</v>
      </c>
      <c r="P2673" s="8">
        <f>E2673/L2673</f>
        <v>110.61538461538461</v>
      </c>
      <c r="Q2673" t="str">
        <f>LEFT(N2673,FIND("/",N2673)-1)</f>
        <v>games</v>
      </c>
      <c r="R2673" t="str">
        <f>RIGHT(N2673, LEN(N2673)-FIND("/",N2673))</f>
        <v>mobile games</v>
      </c>
      <c r="S2673" s="13">
        <f>(J2673/86400)+25569+(-6/24)</f>
        <v>42705.865405092598</v>
      </c>
      <c r="T2673" s="13">
        <f>(I2673/86400)+25569+(-6/24)</f>
        <v>42735.865405092598</v>
      </c>
    </row>
    <row r="2674" spans="1:20" ht="60" x14ac:dyDescent="0.2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6">
        <f>E2674/D2674*100</f>
        <v>1.51</v>
      </c>
      <c r="P2674" s="8">
        <f>E2674/L2674</f>
        <v>50.333333333333336</v>
      </c>
      <c r="Q2674" t="str">
        <f>LEFT(N2674,FIND("/",N2674)-1)</f>
        <v>food</v>
      </c>
      <c r="R2674" t="str">
        <f>RIGHT(N2674, LEN(N2674)-FIND("/",N2674))</f>
        <v>food trucks</v>
      </c>
      <c r="S2674" s="13">
        <f>(J2674/86400)+25569+(-6/24)</f>
        <v>41918.378240740742</v>
      </c>
      <c r="T2674" s="13">
        <f>(I2674/86400)+25569+(-6/24)</f>
        <v>41978.419907407406</v>
      </c>
    </row>
    <row r="2675" spans="1:20" ht="60" x14ac:dyDescent="0.2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6">
        <f>E2675/D2675*100</f>
        <v>0</v>
      </c>
      <c r="P2675" s="8" t="e">
        <f>E2675/L2675</f>
        <v>#DIV/0!</v>
      </c>
      <c r="Q2675" t="str">
        <f>LEFT(N2675,FIND("/",N2675)-1)</f>
        <v>food</v>
      </c>
      <c r="R2675" t="str">
        <f>RIGHT(N2675, LEN(N2675)-FIND("/",N2675))</f>
        <v>food trucks</v>
      </c>
      <c r="S2675" s="13">
        <f>(J2675/86400)+25569+(-6/24)</f>
        <v>42509.474328703705</v>
      </c>
      <c r="T2675" s="13">
        <f>(I2675/86400)+25569+(-6/24)</f>
        <v>42539.474328703705</v>
      </c>
    </row>
    <row r="2676" spans="1:20" ht="60" x14ac:dyDescent="0.2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6">
        <f>E2676/D2676*100</f>
        <v>20.705000000000002</v>
      </c>
      <c r="P2676" s="8">
        <f>E2676/L2676</f>
        <v>82.82</v>
      </c>
      <c r="Q2676" t="str">
        <f>LEFT(N2676,FIND("/",N2676)-1)</f>
        <v>food</v>
      </c>
      <c r="R2676" t="str">
        <f>RIGHT(N2676, LEN(N2676)-FIND("/",N2676))</f>
        <v>food trucks</v>
      </c>
      <c r="S2676" s="13">
        <f>(J2676/86400)+25569+(-6/24)</f>
        <v>41791.964467592596</v>
      </c>
      <c r="T2676" s="13">
        <f>(I2676/86400)+25569+(-6/24)</f>
        <v>41825.964467592596</v>
      </c>
    </row>
    <row r="2677" spans="1:20" ht="45" x14ac:dyDescent="0.2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6">
        <f>E2677/D2677*100</f>
        <v>0.16999999999999998</v>
      </c>
      <c r="P2677" s="8">
        <f>E2677/L2677</f>
        <v>5.666666666666667</v>
      </c>
      <c r="Q2677" t="str">
        <f>LEFT(N2677,FIND("/",N2677)-1)</f>
        <v>food</v>
      </c>
      <c r="R2677" t="str">
        <f>RIGHT(N2677, LEN(N2677)-FIND("/",N2677))</f>
        <v>food trucks</v>
      </c>
      <c r="S2677" s="13">
        <f>(J2677/86400)+25569+(-6/24)</f>
        <v>42027.103738425925</v>
      </c>
      <c r="T2677" s="13">
        <f>(I2677/86400)+25569+(-6/24)</f>
        <v>42057.103738425925</v>
      </c>
    </row>
    <row r="2678" spans="1:20" ht="60" x14ac:dyDescent="0.2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6">
        <f>E2678/D2678*100</f>
        <v>135</v>
      </c>
      <c r="P2678" s="8">
        <f>E2678/L2678</f>
        <v>79.411764705882348</v>
      </c>
      <c r="Q2678" t="str">
        <f>LEFT(N2678,FIND("/",N2678)-1)</f>
        <v>photography</v>
      </c>
      <c r="R2678" t="str">
        <f>RIGHT(N2678, LEN(N2678)-FIND("/",N2678))</f>
        <v>photobooks</v>
      </c>
      <c r="S2678" s="13">
        <f>(J2678/86400)+25569+(-6/24)</f>
        <v>42298.09783564815</v>
      </c>
      <c r="T2678" s="13">
        <f>(I2678/86400)+25569+(-6/24)</f>
        <v>42358.125</v>
      </c>
    </row>
    <row r="2679" spans="1:20" ht="60" x14ac:dyDescent="0.2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6">
        <f>E2679/D2679*100</f>
        <v>155.29999999999998</v>
      </c>
      <c r="P2679" s="8">
        <f>E2679/L2679</f>
        <v>207.06666666666666</v>
      </c>
      <c r="Q2679" t="str">
        <f>LEFT(N2679,FIND("/",N2679)-1)</f>
        <v>photography</v>
      </c>
      <c r="R2679" t="str">
        <f>RIGHT(N2679, LEN(N2679)-FIND("/",N2679))</f>
        <v>photobooks</v>
      </c>
      <c r="S2679" s="13">
        <f>(J2679/86400)+25569+(-6/24)</f>
        <v>42423.459074074075</v>
      </c>
      <c r="T2679" s="13">
        <f>(I2679/86400)+25569+(-6/24)</f>
        <v>42453.417407407411</v>
      </c>
    </row>
    <row r="2680" spans="1:20" ht="45" x14ac:dyDescent="0.2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6">
        <f>E2680/D2680*100</f>
        <v>114.72</v>
      </c>
      <c r="P2680" s="8">
        <f>E2680/L2680</f>
        <v>67.881656804733723</v>
      </c>
      <c r="Q2680" t="str">
        <f>LEFT(N2680,FIND("/",N2680)-1)</f>
        <v>music</v>
      </c>
      <c r="R2680" t="str">
        <f>RIGHT(N2680, LEN(N2680)-FIND("/",N2680))</f>
        <v>rock</v>
      </c>
      <c r="S2680" s="13">
        <f>(J2680/86400)+25569+(-6/24)</f>
        <v>40933.60696759259</v>
      </c>
      <c r="T2680" s="13">
        <f>(I2680/86400)+25569+(-6/24)</f>
        <v>40993.565300925926</v>
      </c>
    </row>
    <row r="2681" spans="1:20" ht="30" x14ac:dyDescent="0.2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6">
        <f>E2681/D2681*100</f>
        <v>11.360000000000001</v>
      </c>
      <c r="P2681" s="8">
        <f>E2681/L2681</f>
        <v>29.894736842105264</v>
      </c>
      <c r="Q2681" t="str">
        <f>LEFT(N2681,FIND("/",N2681)-1)</f>
        <v>technology</v>
      </c>
      <c r="R2681" t="str">
        <f>RIGHT(N2681, LEN(N2681)-FIND("/",N2681))</f>
        <v>wearables</v>
      </c>
      <c r="S2681" s="13">
        <f>(J2681/86400)+25569+(-6/24)</f>
        <v>42611.363564814819</v>
      </c>
      <c r="T2681" s="13">
        <f>(I2681/86400)+25569+(-6/24)</f>
        <v>42651.363564814819</v>
      </c>
    </row>
    <row r="2682" spans="1:20" ht="60" x14ac:dyDescent="0.2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6">
        <f>E2682/D2682*100</f>
        <v>136.13999999999999</v>
      </c>
      <c r="P2682" s="8">
        <f>E2682/L2682</f>
        <v>59.973568281938327</v>
      </c>
      <c r="Q2682" t="str">
        <f>LEFT(N2682,FIND("/",N2682)-1)</f>
        <v>publishing</v>
      </c>
      <c r="R2682" t="str">
        <f>RIGHT(N2682, LEN(N2682)-FIND("/",N2682))</f>
        <v>nonfiction</v>
      </c>
      <c r="S2682" s="13">
        <f>(J2682/86400)+25569+(-6/24)</f>
        <v>42200.328310185185</v>
      </c>
      <c r="T2682" s="13">
        <f>(I2682/86400)+25569+(-6/24)</f>
        <v>42251.915972222225</v>
      </c>
    </row>
    <row r="2683" spans="1:20" ht="45" x14ac:dyDescent="0.2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6">
        <f>E2683/D2683*100</f>
        <v>105.01</v>
      </c>
      <c r="P2683" s="8">
        <f>E2683/L2683</f>
        <v>201.94230769230768</v>
      </c>
      <c r="Q2683" t="str">
        <f>LEFT(N2683,FIND("/",N2683)-1)</f>
        <v>music</v>
      </c>
      <c r="R2683" t="str">
        <f>RIGHT(N2683, LEN(N2683)-FIND("/",N2683))</f>
        <v>rock</v>
      </c>
      <c r="S2683" s="13">
        <f>(J2683/86400)+25569+(-6/24)</f>
        <v>42704.70177083333</v>
      </c>
      <c r="T2683" s="13">
        <f>(I2683/86400)+25569+(-6/24)</f>
        <v>42734.70177083333</v>
      </c>
    </row>
    <row r="2684" spans="1:20" ht="30" x14ac:dyDescent="0.2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6">
        <f>E2684/D2684*100</f>
        <v>111.60000000000001</v>
      </c>
      <c r="P2684" s="8">
        <f>E2684/L2684</f>
        <v>73.907284768211923</v>
      </c>
      <c r="Q2684" t="str">
        <f>LEFT(N2684,FIND("/",N2684)-1)</f>
        <v>music</v>
      </c>
      <c r="R2684" t="str">
        <f>RIGHT(N2684, LEN(N2684)-FIND("/",N2684))</f>
        <v>rock</v>
      </c>
      <c r="S2684" s="13">
        <f>(J2684/86400)+25569+(-6/24)</f>
        <v>42130.241620370369</v>
      </c>
      <c r="T2684" s="13">
        <f>(I2684/86400)+25569+(-6/24)</f>
        <v>42160.241620370369</v>
      </c>
    </row>
    <row r="2685" spans="1:20" ht="30" x14ac:dyDescent="0.2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6">
        <f>E2685/D2685*100</f>
        <v>102.35000000000001</v>
      </c>
      <c r="P2685" s="8">
        <f>E2685/L2685</f>
        <v>196.82692307692307</v>
      </c>
      <c r="Q2685" t="str">
        <f>LEFT(N2685,FIND("/",N2685)-1)</f>
        <v>music</v>
      </c>
      <c r="R2685" t="str">
        <f>RIGHT(N2685, LEN(N2685)-FIND("/",N2685))</f>
        <v>rock</v>
      </c>
      <c r="S2685" s="13">
        <f>(J2685/86400)+25569+(-6/24)</f>
        <v>42553.431979166664</v>
      </c>
      <c r="T2685" s="13">
        <f>(I2685/86400)+25569+(-6/24)</f>
        <v>42583.431979166664</v>
      </c>
    </row>
    <row r="2686" spans="1:20" ht="45" x14ac:dyDescent="0.2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6">
        <f>E2686/D2686*100</f>
        <v>113.85000000000001</v>
      </c>
      <c r="P2686" s="8">
        <f>E2686/L2686</f>
        <v>72.056962025316452</v>
      </c>
      <c r="Q2686" t="str">
        <f>LEFT(N2686,FIND("/",N2686)-1)</f>
        <v>music</v>
      </c>
      <c r="R2686" t="str">
        <f>RIGHT(N2686, LEN(N2686)-FIND("/",N2686))</f>
        <v>rock</v>
      </c>
      <c r="S2686" s="13">
        <f>(J2686/86400)+25569+(-6/24)</f>
        <v>42640.667939814812</v>
      </c>
      <c r="T2686" s="13">
        <f>(I2686/86400)+25569+(-6/24)</f>
        <v>42670.638194444444</v>
      </c>
    </row>
    <row r="2687" spans="1:20" ht="45" x14ac:dyDescent="0.2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6">
        <f>E2687/D2687*100</f>
        <v>0</v>
      </c>
      <c r="P2687" s="8" t="e">
        <f>E2687/L2687</f>
        <v>#DIV/0!</v>
      </c>
      <c r="Q2687" t="str">
        <f>LEFT(N2687,FIND("/",N2687)-1)</f>
        <v>publishing</v>
      </c>
      <c r="R2687" t="str">
        <f>RIGHT(N2687, LEN(N2687)-FIND("/",N2687))</f>
        <v>translations</v>
      </c>
      <c r="S2687" s="13">
        <f>(J2687/86400)+25569+(-6/24)</f>
        <v>42073.810671296298</v>
      </c>
      <c r="T2687" s="13">
        <f>(I2687/86400)+25569+(-6/24)</f>
        <v>42103.810671296298</v>
      </c>
    </row>
    <row r="2688" spans="1:20" ht="60" x14ac:dyDescent="0.2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6">
        <f>E2688/D2688*100</f>
        <v>0.77</v>
      </c>
      <c r="P2688" s="8">
        <f>E2688/L2688</f>
        <v>38.5</v>
      </c>
      <c r="Q2688" t="str">
        <f>LEFT(N2688,FIND("/",N2688)-1)</f>
        <v>publishing</v>
      </c>
      <c r="R2688" t="str">
        <f>RIGHT(N2688, LEN(N2688)-FIND("/",N2688))</f>
        <v>translations</v>
      </c>
      <c r="S2688" s="13">
        <f>(J2688/86400)+25569+(-6/24)</f>
        <v>42391.10019675926</v>
      </c>
      <c r="T2688" s="13">
        <f>(I2688/86400)+25569+(-6/24)</f>
        <v>42421.10019675926</v>
      </c>
    </row>
    <row r="2689" spans="1:20" ht="45" x14ac:dyDescent="0.2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6">
        <f>E2689/D2689*100</f>
        <v>0</v>
      </c>
      <c r="P2689" s="8" t="e">
        <f>E2689/L2689</f>
        <v>#DIV/0!</v>
      </c>
      <c r="Q2689" t="str">
        <f>LEFT(N2689,FIND("/",N2689)-1)</f>
        <v>publishing</v>
      </c>
      <c r="R2689" t="str">
        <f>RIGHT(N2689, LEN(N2689)-FIND("/",N2689))</f>
        <v>fiction</v>
      </c>
      <c r="S2689" s="13">
        <f>(J2689/86400)+25569+(-6/24)</f>
        <v>42554.667488425926</v>
      </c>
      <c r="T2689" s="13">
        <f>(I2689/86400)+25569+(-6/24)</f>
        <v>42584.667488425926</v>
      </c>
    </row>
    <row r="2690" spans="1:20" ht="60" x14ac:dyDescent="0.2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6">
        <f>E2690/D2690*100</f>
        <v>0.67</v>
      </c>
      <c r="P2690" s="8">
        <f>E2690/L2690</f>
        <v>67</v>
      </c>
      <c r="Q2690" t="str">
        <f>LEFT(N2690,FIND("/",N2690)-1)</f>
        <v>publishing</v>
      </c>
      <c r="R2690" t="str">
        <f>RIGHT(N2690, LEN(N2690)-FIND("/",N2690))</f>
        <v>art books</v>
      </c>
      <c r="S2690" s="13">
        <f>(J2690/86400)+25569+(-6/24)</f>
        <v>41554.791701388887</v>
      </c>
      <c r="T2690" s="13">
        <f>(I2690/86400)+25569+(-6/24)</f>
        <v>41584.833368055552</v>
      </c>
    </row>
    <row r="2691" spans="1:20" ht="60" x14ac:dyDescent="0.2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6">
        <f>E2691/D2691*100</f>
        <v>0.1</v>
      </c>
      <c r="P2691" s="8">
        <f>E2691/L2691</f>
        <v>10</v>
      </c>
      <c r="Q2691" t="str">
        <f>LEFT(N2691,FIND("/",N2691)-1)</f>
        <v>publishing</v>
      </c>
      <c r="R2691" t="str">
        <f>RIGHT(N2691, LEN(N2691)-FIND("/",N2691))</f>
        <v>art books</v>
      </c>
      <c r="S2691" s="13">
        <f>(J2691/86400)+25569+(-6/24)</f>
        <v>42121.117002314815</v>
      </c>
      <c r="T2691" s="13">
        <f>(I2691/86400)+25569+(-6/24)</f>
        <v>42152.586805555555</v>
      </c>
    </row>
    <row r="2692" spans="1:20" ht="60" x14ac:dyDescent="0.2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6">
        <f>E2692/D2692*100</f>
        <v>5.0599999999999996</v>
      </c>
      <c r="P2692" s="8">
        <f>E2692/L2692</f>
        <v>84.333333333333329</v>
      </c>
      <c r="Q2692" t="str">
        <f>LEFT(N2692,FIND("/",N2692)-1)</f>
        <v>publishing</v>
      </c>
      <c r="R2692" t="str">
        <f>RIGHT(N2692, LEN(N2692)-FIND("/",N2692))</f>
        <v>art books</v>
      </c>
      <c r="S2692" s="13">
        <f>(J2692/86400)+25569+(-6/24)</f>
        <v>42017.677418981482</v>
      </c>
      <c r="T2692" s="13">
        <f>(I2692/86400)+25569+(-6/24)</f>
        <v>42052.677418981482</v>
      </c>
    </row>
    <row r="2693" spans="1:20" ht="60" x14ac:dyDescent="0.2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6">
        <f>E2693/D2693*100</f>
        <v>22.91</v>
      </c>
      <c r="P2693" s="8">
        <f>E2693/L2693</f>
        <v>65.457142857142856</v>
      </c>
      <c r="Q2693" t="str">
        <f>LEFT(N2693,FIND("/",N2693)-1)</f>
        <v>publishing</v>
      </c>
      <c r="R2693" t="str">
        <f>RIGHT(N2693, LEN(N2693)-FIND("/",N2693))</f>
        <v>art books</v>
      </c>
      <c r="S2693" s="13">
        <f>(J2693/86400)+25569+(-6/24)</f>
        <v>41799.274259259255</v>
      </c>
      <c r="T2693" s="13">
        <f>(I2693/86400)+25569+(-6/24)</f>
        <v>41829.274259259255</v>
      </c>
    </row>
    <row r="2694" spans="1:20" ht="60" x14ac:dyDescent="0.2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6">
        <f>E2694/D2694*100</f>
        <v>0.54999999999999993</v>
      </c>
      <c r="P2694" s="8">
        <f>E2694/L2694</f>
        <v>27.5</v>
      </c>
      <c r="Q2694" t="str">
        <f>LEFT(N2694,FIND("/",N2694)-1)</f>
        <v>publishing</v>
      </c>
      <c r="R2694" t="str">
        <f>RIGHT(N2694, LEN(N2694)-FIND("/",N2694))</f>
        <v>art books</v>
      </c>
      <c r="S2694" s="13">
        <f>(J2694/86400)+25569+(-6/24)</f>
        <v>41054.597777777773</v>
      </c>
      <c r="T2694" s="13">
        <f>(I2694/86400)+25569+(-6/24)</f>
        <v>41114.597777777773</v>
      </c>
    </row>
    <row r="2695" spans="1:20" ht="45" x14ac:dyDescent="0.2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6">
        <f>E2695/D2695*100</f>
        <v>145.11000000000001</v>
      </c>
      <c r="P2695" s="8">
        <f>E2695/L2695</f>
        <v>70.785365853658533</v>
      </c>
      <c r="Q2695" t="str">
        <f>LEFT(N2695,FIND("/",N2695)-1)</f>
        <v>music</v>
      </c>
      <c r="R2695" t="str">
        <f>RIGHT(N2695, LEN(N2695)-FIND("/",N2695))</f>
        <v>rock</v>
      </c>
      <c r="S2695" s="13">
        <f>(J2695/86400)+25569+(-6/24)</f>
        <v>41053.55846064815</v>
      </c>
      <c r="T2695" s="13">
        <f>(I2695/86400)+25569+(-6/24)</f>
        <v>41074.55846064815</v>
      </c>
    </row>
    <row r="2696" spans="1:20" ht="45" x14ac:dyDescent="0.2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6">
        <f>E2696/D2696*100</f>
        <v>104.2</v>
      </c>
      <c r="P2696" s="8">
        <f>E2696/L2696</f>
        <v>66.369426751592357</v>
      </c>
      <c r="Q2696" t="str">
        <f>LEFT(N2696,FIND("/",N2696)-1)</f>
        <v>music</v>
      </c>
      <c r="R2696" t="str">
        <f>RIGHT(N2696, LEN(N2696)-FIND("/",N2696))</f>
        <v>rock</v>
      </c>
      <c r="S2696" s="13">
        <f>(J2696/86400)+25569+(-6/24)</f>
        <v>41194.465520833335</v>
      </c>
      <c r="T2696" s="13">
        <f>(I2696/86400)+25569+(-6/24)</f>
        <v>41235.666666666664</v>
      </c>
    </row>
    <row r="2697" spans="1:20" ht="60" x14ac:dyDescent="0.2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6">
        <f>E2697/D2697*100</f>
        <v>155.91</v>
      </c>
      <c r="P2697" s="8">
        <f>E2697/L2697</f>
        <v>117.22556390977444</v>
      </c>
      <c r="Q2697" t="str">
        <f>LEFT(N2697,FIND("/",N2697)-1)</f>
        <v>music</v>
      </c>
      <c r="R2697" t="str">
        <f>RIGHT(N2697, LEN(N2697)-FIND("/",N2697))</f>
        <v>rock</v>
      </c>
      <c r="S2697" s="13">
        <f>(J2697/86400)+25569+(-6/24)</f>
        <v>41164.609502314815</v>
      </c>
      <c r="T2697" s="13">
        <f>(I2697/86400)+25569+(-6/24)</f>
        <v>41194.609502314815</v>
      </c>
    </row>
    <row r="2698" spans="1:20" ht="60" x14ac:dyDescent="0.2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6">
        <f>E2698/D2698*100</f>
        <v>100</v>
      </c>
      <c r="P2698" s="8">
        <f>E2698/L2698</f>
        <v>172.41379310344828</v>
      </c>
      <c r="Q2698" t="str">
        <f>LEFT(N2698,FIND("/",N2698)-1)</f>
        <v>music</v>
      </c>
      <c r="R2698" t="str">
        <f>RIGHT(N2698, LEN(N2698)-FIND("/",N2698))</f>
        <v>rock</v>
      </c>
      <c r="S2698" s="13">
        <f>(J2698/86400)+25569+(-6/24)</f>
        <v>40896.633750000001</v>
      </c>
      <c r="T2698" s="13">
        <f>(I2698/86400)+25569+(-6/24)</f>
        <v>40923.958333333336</v>
      </c>
    </row>
    <row r="2699" spans="1:20" ht="60" x14ac:dyDescent="0.2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6">
        <f>E2699/D2699*100</f>
        <v>109.5</v>
      </c>
      <c r="P2699" s="8">
        <f>E2699/L2699</f>
        <v>85.546875</v>
      </c>
      <c r="Q2699" t="str">
        <f>LEFT(N2699,FIND("/",N2699)-1)</f>
        <v>music</v>
      </c>
      <c r="R2699" t="str">
        <f>RIGHT(N2699, LEN(N2699)-FIND("/",N2699))</f>
        <v>pop</v>
      </c>
      <c r="S2699" s="13">
        <f>(J2699/86400)+25569+(-6/24)</f>
        <v>41174.80972222222</v>
      </c>
      <c r="T2699" s="13">
        <f>(I2699/86400)+25569+(-6/24)</f>
        <v>41234.851388888885</v>
      </c>
    </row>
    <row r="2700" spans="1:20" ht="60" x14ac:dyDescent="0.2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6">
        <f>E2700/D2700*100</f>
        <v>31.25</v>
      </c>
      <c r="P2700" s="8">
        <f>E2700/L2700</f>
        <v>80.128205128205124</v>
      </c>
      <c r="Q2700" t="str">
        <f>LEFT(N2700,FIND("/",N2700)-1)</f>
        <v>music</v>
      </c>
      <c r="R2700" t="str">
        <f>RIGHT(N2700, LEN(N2700)-FIND("/",N2700))</f>
        <v>faith</v>
      </c>
      <c r="S2700" s="13">
        <f>(J2700/86400)+25569+(-6/24)</f>
        <v>42801.796817129631</v>
      </c>
      <c r="T2700" s="13">
        <f>(I2700/86400)+25569+(-6/24)</f>
        <v>42835.59375</v>
      </c>
    </row>
    <row r="2701" spans="1:20" ht="60" x14ac:dyDescent="0.2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6">
        <f>E2701/D2701*100</f>
        <v>0.05</v>
      </c>
      <c r="P2701" s="8">
        <f>E2701/L2701</f>
        <v>5</v>
      </c>
      <c r="Q2701" t="str">
        <f>LEFT(N2701,FIND("/",N2701)-1)</f>
        <v>music</v>
      </c>
      <c r="R2701" t="str">
        <f>RIGHT(N2701, LEN(N2701)-FIND("/",N2701))</f>
        <v>faith</v>
      </c>
      <c r="S2701" s="13">
        <f>(J2701/86400)+25569+(-6/24)</f>
        <v>42791.419837962967</v>
      </c>
      <c r="T2701" s="13">
        <f>(I2701/86400)+25569+(-6/24)</f>
        <v>42820.941666666666</v>
      </c>
    </row>
    <row r="2702" spans="1:20" ht="60" x14ac:dyDescent="0.2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6">
        <f>E2702/D2702*100</f>
        <v>10.5</v>
      </c>
      <c r="P2702" s="8">
        <f>E2702/L2702</f>
        <v>525</v>
      </c>
      <c r="Q2702" t="str">
        <f>LEFT(N2702,FIND("/",N2702)-1)</f>
        <v>music</v>
      </c>
      <c r="R2702" t="str">
        <f>RIGHT(N2702, LEN(N2702)-FIND("/",N2702))</f>
        <v>faith</v>
      </c>
      <c r="S2702" s="13">
        <f>(J2702/86400)+25569+(-6/24)</f>
        <v>41852.396226851852</v>
      </c>
      <c r="T2702" s="13">
        <f>(I2702/86400)+25569+(-6/24)</f>
        <v>41883.396226851852</v>
      </c>
    </row>
    <row r="2703" spans="1:20" ht="60" x14ac:dyDescent="0.2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6">
        <f>E2703/D2703*100</f>
        <v>6.5</v>
      </c>
      <c r="P2703" s="8">
        <f>E2703/L2703</f>
        <v>216.66666666666666</v>
      </c>
      <c r="Q2703" t="str">
        <f>LEFT(N2703,FIND("/",N2703)-1)</f>
        <v>music</v>
      </c>
      <c r="R2703" t="str">
        <f>RIGHT(N2703, LEN(N2703)-FIND("/",N2703))</f>
        <v>faith</v>
      </c>
      <c r="S2703" s="13">
        <f>(J2703/86400)+25569+(-6/24)</f>
        <v>42129.57540509259</v>
      </c>
      <c r="T2703" s="13">
        <f>(I2703/86400)+25569+(-6/24)</f>
        <v>42186</v>
      </c>
    </row>
    <row r="2704" spans="1:20" ht="60" x14ac:dyDescent="0.2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6">
        <f>E2704/D2704*100</f>
        <v>0</v>
      </c>
      <c r="P2704" s="8" t="e">
        <f>E2704/L2704</f>
        <v>#DIV/0!</v>
      </c>
      <c r="Q2704" t="str">
        <f>LEFT(N2704,FIND("/",N2704)-1)</f>
        <v>music</v>
      </c>
      <c r="R2704" t="str">
        <f>RIGHT(N2704, LEN(N2704)-FIND("/",N2704))</f>
        <v>faith</v>
      </c>
      <c r="S2704" s="13">
        <f>(J2704/86400)+25569+(-6/24)</f>
        <v>42470.802152777775</v>
      </c>
      <c r="T2704" s="13">
        <f>(I2704/86400)+25569+(-6/24)</f>
        <v>42530.802152777775</v>
      </c>
    </row>
    <row r="2705" spans="1:20" ht="60" x14ac:dyDescent="0.2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6">
        <f>E2705/D2705*100</f>
        <v>0</v>
      </c>
      <c r="P2705" s="8" t="e">
        <f>E2705/L2705</f>
        <v>#DIV/0!</v>
      </c>
      <c r="Q2705" t="str">
        <f>LEFT(N2705,FIND("/",N2705)-1)</f>
        <v>music</v>
      </c>
      <c r="R2705" t="str">
        <f>RIGHT(N2705, LEN(N2705)-FIND("/",N2705))</f>
        <v>faith</v>
      </c>
      <c r="S2705" s="13">
        <f>(J2705/86400)+25569+(-6/24)</f>
        <v>42614.425625000003</v>
      </c>
      <c r="T2705" s="13">
        <f>(I2705/86400)+25569+(-6/24)</f>
        <v>42626.645833333328</v>
      </c>
    </row>
    <row r="2706" spans="1:20" ht="30" x14ac:dyDescent="0.2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6">
        <f>E2706/D2706*100</f>
        <v>102.89999999999999</v>
      </c>
      <c r="P2706" s="8">
        <f>E2706/L2706</f>
        <v>168.68852459016392</v>
      </c>
      <c r="Q2706" t="str">
        <f>LEFT(N2706,FIND("/",N2706)-1)</f>
        <v>photography</v>
      </c>
      <c r="R2706" t="str">
        <f>RIGHT(N2706, LEN(N2706)-FIND("/",N2706))</f>
        <v>photobooks</v>
      </c>
      <c r="S2706" s="13">
        <f>(J2706/86400)+25569+(-6/24)</f>
        <v>42052.5315162037</v>
      </c>
      <c r="T2706" s="13">
        <f>(I2706/86400)+25569+(-6/24)</f>
        <v>42082.489849537036</v>
      </c>
    </row>
    <row r="2707" spans="1:20" ht="45" x14ac:dyDescent="0.2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6">
        <f>E2707/D2707*100</f>
        <v>15.329999999999998</v>
      </c>
      <c r="P2707" s="8">
        <f>E2707/L2707</f>
        <v>63.875</v>
      </c>
      <c r="Q2707" t="str">
        <f>LEFT(N2707,FIND("/",N2707)-1)</f>
        <v>photography</v>
      </c>
      <c r="R2707" t="str">
        <f>RIGHT(N2707, LEN(N2707)-FIND("/",N2707))</f>
        <v>photobooks</v>
      </c>
      <c r="S2707" s="13">
        <f>(J2707/86400)+25569+(-6/24)</f>
        <v>42068.40552083333</v>
      </c>
      <c r="T2707" s="13">
        <f>(I2707/86400)+25569+(-6/24)</f>
        <v>42098.363854166666</v>
      </c>
    </row>
    <row r="2708" spans="1:20" ht="45" x14ac:dyDescent="0.2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6">
        <f>E2708/D2708*100</f>
        <v>67.55</v>
      </c>
      <c r="P2708" s="8">
        <f>E2708/L2708</f>
        <v>48.25</v>
      </c>
      <c r="Q2708" t="str">
        <f>LEFT(N2708,FIND("/",N2708)-1)</f>
        <v>photography</v>
      </c>
      <c r="R2708" t="str">
        <f>RIGHT(N2708, LEN(N2708)-FIND("/",N2708))</f>
        <v>photobooks</v>
      </c>
      <c r="S2708" s="13">
        <f>(J2708/86400)+25569+(-6/24)</f>
        <v>42689.31931712963</v>
      </c>
      <c r="T2708" s="13">
        <f>(I2708/86400)+25569+(-6/24)</f>
        <v>42719.31931712963</v>
      </c>
    </row>
    <row r="2709" spans="1:20" ht="30" x14ac:dyDescent="0.2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6">
        <f>E2709/D2709*100</f>
        <v>118.05000000000001</v>
      </c>
      <c r="P2709" s="8">
        <f>E2709/L2709</f>
        <v>131.16666666666666</v>
      </c>
      <c r="Q2709" t="str">
        <f>LEFT(N2709,FIND("/",N2709)-1)</f>
        <v>music</v>
      </c>
      <c r="R2709" t="str">
        <f>RIGHT(N2709, LEN(N2709)-FIND("/",N2709))</f>
        <v>rock</v>
      </c>
      <c r="S2709" s="13">
        <f>(J2709/86400)+25569+(-6/24)</f>
        <v>41988.714062500003</v>
      </c>
      <c r="T2709" s="13">
        <f>(I2709/86400)+25569+(-6/24)</f>
        <v>42028.714062500003</v>
      </c>
    </row>
    <row r="2710" spans="1:20" ht="60" x14ac:dyDescent="0.2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6">
        <f>E2710/D2710*100</f>
        <v>124.0061</v>
      </c>
      <c r="P2710" s="8">
        <f>E2710/L2710</f>
        <v>92.541865671641801</v>
      </c>
      <c r="Q2710" t="str">
        <f>LEFT(N2710,FIND("/",N2710)-1)</f>
        <v>music</v>
      </c>
      <c r="R2710" t="str">
        <f>RIGHT(N2710, LEN(N2710)-FIND("/",N2710))</f>
        <v>rock</v>
      </c>
      <c r="S2710" s="13">
        <f>(J2710/86400)+25569+(-6/24)</f>
        <v>40564.744837962964</v>
      </c>
      <c r="T2710" s="13">
        <f>(I2710/86400)+25569+(-6/24)</f>
        <v>40594.744837962964</v>
      </c>
    </row>
    <row r="2711" spans="1:20" ht="60" x14ac:dyDescent="0.2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6">
        <f>E2711/D2711*100</f>
        <v>0</v>
      </c>
      <c r="P2711" s="8" t="e">
        <f>E2711/L2711</f>
        <v>#DIV/0!</v>
      </c>
      <c r="Q2711" t="str">
        <f>LEFT(N2711,FIND("/",N2711)-1)</f>
        <v>games</v>
      </c>
      <c r="R2711" t="str">
        <f>RIGHT(N2711, LEN(N2711)-FIND("/",N2711))</f>
        <v>mobile games</v>
      </c>
      <c r="S2711" s="13">
        <f>(J2711/86400)+25569+(-6/24)</f>
        <v>42708.752881944441</v>
      </c>
      <c r="T2711" s="13">
        <f>(I2711/86400)+25569+(-6/24)</f>
        <v>42738.752881944441</v>
      </c>
    </row>
    <row r="2712" spans="1:20" ht="45" x14ac:dyDescent="0.2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6">
        <f>E2712/D2712*100</f>
        <v>0.51</v>
      </c>
      <c r="P2712" s="8">
        <f>E2712/L2712</f>
        <v>17</v>
      </c>
      <c r="Q2712" t="str">
        <f>LEFT(N2712,FIND("/",N2712)-1)</f>
        <v>games</v>
      </c>
      <c r="R2712" t="str">
        <f>RIGHT(N2712, LEN(N2712)-FIND("/",N2712))</f>
        <v>mobile games</v>
      </c>
      <c r="S2712" s="13">
        <f>(J2712/86400)+25569+(-6/24)</f>
        <v>42528.649398148147</v>
      </c>
      <c r="T2712" s="13">
        <f>(I2712/86400)+25569+(-6/24)</f>
        <v>42588.649398148147</v>
      </c>
    </row>
    <row r="2713" spans="1:20" ht="60" x14ac:dyDescent="0.2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6">
        <f>E2713/D2713*100</f>
        <v>105.55000000000001</v>
      </c>
      <c r="P2713" s="8">
        <f>E2713/L2713</f>
        <v>87.958333333333329</v>
      </c>
      <c r="Q2713" t="str">
        <f>LEFT(N2713,FIND("/",N2713)-1)</f>
        <v>music</v>
      </c>
      <c r="R2713" t="str">
        <f>RIGHT(N2713, LEN(N2713)-FIND("/",N2713))</f>
        <v>indie rock</v>
      </c>
      <c r="S2713" s="13">
        <f>(J2713/86400)+25569+(-6/24)</f>
        <v>40335.548078703701</v>
      </c>
      <c r="T2713" s="13">
        <f>(I2713/86400)+25569+(-6/24)</f>
        <v>40381</v>
      </c>
    </row>
    <row r="2714" spans="1:20" ht="45" x14ac:dyDescent="0.2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6">
        <f>E2714/D2714*100</f>
        <v>43.03</v>
      </c>
      <c r="P2714" s="8">
        <f>E2714/L2714</f>
        <v>40.980952380952381</v>
      </c>
      <c r="Q2714" t="str">
        <f>LEFT(N2714,FIND("/",N2714)-1)</f>
        <v>technology</v>
      </c>
      <c r="R2714" t="str">
        <f>RIGHT(N2714, LEN(N2714)-FIND("/",N2714))</f>
        <v>gadgets</v>
      </c>
      <c r="S2714" s="13">
        <f>(J2714/86400)+25569+(-6/24)</f>
        <v>42270.625706018516</v>
      </c>
      <c r="T2714" s="13">
        <f>(I2714/86400)+25569+(-6/24)</f>
        <v>42298.708333333328</v>
      </c>
    </row>
    <row r="2715" spans="1:20" ht="60" x14ac:dyDescent="0.2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6">
        <f>E2715/D2715*100</f>
        <v>110.7</v>
      </c>
      <c r="P2715" s="8">
        <f>E2715/L2715</f>
        <v>115.3125</v>
      </c>
      <c r="Q2715" t="str">
        <f>LEFT(N2715,FIND("/",N2715)-1)</f>
        <v>music</v>
      </c>
      <c r="R2715" t="str">
        <f>RIGHT(N2715, LEN(N2715)-FIND("/",N2715))</f>
        <v>indie rock</v>
      </c>
      <c r="S2715" s="13">
        <f>(J2715/86400)+25569+(-6/24)</f>
        <v>41313.735046296293</v>
      </c>
      <c r="T2715" s="13">
        <f>(I2715/86400)+25569+(-6/24)</f>
        <v>41343.693379629629</v>
      </c>
    </row>
    <row r="2716" spans="1:20" ht="45" x14ac:dyDescent="0.2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6">
        <f>E2716/D2716*100</f>
        <v>1705.2499999999998</v>
      </c>
      <c r="P2716" s="8">
        <f>E2716/L2716</f>
        <v>68.815577078288939</v>
      </c>
      <c r="Q2716" t="str">
        <f>LEFT(N2716,FIND("/",N2716)-1)</f>
        <v>technology</v>
      </c>
      <c r="R2716" t="str">
        <f>RIGHT(N2716, LEN(N2716)-FIND("/",N2716))</f>
        <v>hardware</v>
      </c>
      <c r="S2716" s="13">
        <f>(J2716/86400)+25569+(-6/24)</f>
        <v>42548.019861111112</v>
      </c>
      <c r="T2716" s="13">
        <f>(I2716/86400)+25569+(-6/24)</f>
        <v>42593.019861111112</v>
      </c>
    </row>
    <row r="2717" spans="1:20" ht="60" x14ac:dyDescent="0.2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6">
        <f>E2717/D2717*100</f>
        <v>156.73439999999999</v>
      </c>
      <c r="P2717" s="8">
        <f>E2717/L2717</f>
        <v>36.965660377358489</v>
      </c>
      <c r="Q2717" t="str">
        <f>LEFT(N2717,FIND("/",N2717)-1)</f>
        <v>technology</v>
      </c>
      <c r="R2717" t="str">
        <f>RIGHT(N2717, LEN(N2717)-FIND("/",N2717))</f>
        <v>hardware</v>
      </c>
      <c r="S2717" s="13">
        <f>(J2717/86400)+25569+(-6/24)</f>
        <v>41871.595601851848</v>
      </c>
      <c r="T2717" s="13">
        <f>(I2717/86400)+25569+(-6/24)</f>
        <v>41912.75</v>
      </c>
    </row>
    <row r="2718" spans="1:20" ht="45" x14ac:dyDescent="0.2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6">
        <f>E2718/D2718*100</f>
        <v>1105.3811999999998</v>
      </c>
      <c r="P2718" s="8">
        <f>E2718/L2718</f>
        <v>67.690214329454989</v>
      </c>
      <c r="Q2718" t="str">
        <f>LEFT(N2718,FIND("/",N2718)-1)</f>
        <v>technology</v>
      </c>
      <c r="R2718" t="str">
        <f>RIGHT(N2718, LEN(N2718)-FIND("/",N2718))</f>
        <v>hardware</v>
      </c>
      <c r="S2718" s="13">
        <f>(J2718/86400)+25569+(-6/24)</f>
        <v>41147.944641203707</v>
      </c>
      <c r="T2718" s="13">
        <f>(I2718/86400)+25569+(-6/24)</f>
        <v>41187.915972222225</v>
      </c>
    </row>
    <row r="2719" spans="1:20" ht="60" x14ac:dyDescent="0.2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6">
        <f>E2719/D2719*100</f>
        <v>192.92499999999998</v>
      </c>
      <c r="P2719" s="8">
        <f>E2719/L2719</f>
        <v>63.04738562091503</v>
      </c>
      <c r="Q2719" t="str">
        <f>LEFT(N2719,FIND("/",N2719)-1)</f>
        <v>technology</v>
      </c>
      <c r="R2719" t="str">
        <f>RIGHT(N2719, LEN(N2719)-FIND("/",N2719))</f>
        <v>hardware</v>
      </c>
      <c r="S2719" s="13">
        <f>(J2719/86400)+25569+(-6/24)</f>
        <v>41742.530509259261</v>
      </c>
      <c r="T2719" s="13">
        <f>(I2719/86400)+25569+(-6/24)</f>
        <v>41772.530509259261</v>
      </c>
    </row>
    <row r="2720" spans="1:20" ht="60" x14ac:dyDescent="0.2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6">
        <f>E2720/D2720*100</f>
        <v>115.7092</v>
      </c>
      <c r="P2720" s="8">
        <f>E2720/L2720</f>
        <v>84.459270072992695</v>
      </c>
      <c r="Q2720" t="str">
        <f>LEFT(N2720,FIND("/",N2720)-1)</f>
        <v>technology</v>
      </c>
      <c r="R2720" t="str">
        <f>RIGHT(N2720, LEN(N2720)-FIND("/",N2720))</f>
        <v>hardware</v>
      </c>
      <c r="S2720" s="13">
        <f>(J2720/86400)+25569+(-6/24)</f>
        <v>40347.587800925925</v>
      </c>
      <c r="T2720" s="13">
        <f>(I2720/86400)+25569+(-6/24)</f>
        <v>40413.916666666664</v>
      </c>
    </row>
    <row r="2721" spans="1:20" ht="30" x14ac:dyDescent="0.2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6">
        <f>E2721/D2721*100</f>
        <v>921.54219999999998</v>
      </c>
      <c r="P2721" s="8">
        <f>E2721/L2721</f>
        <v>192.38876826722338</v>
      </c>
      <c r="Q2721" t="str">
        <f>LEFT(N2721,FIND("/",N2721)-1)</f>
        <v>technology</v>
      </c>
      <c r="R2721" t="str">
        <f>RIGHT(N2721, LEN(N2721)-FIND("/",N2721))</f>
        <v>hardware</v>
      </c>
      <c r="S2721" s="13">
        <f>(J2721/86400)+25569+(-6/24)</f>
        <v>41312.630775462967</v>
      </c>
      <c r="T2721" s="13">
        <f>(I2721/86400)+25569+(-6/24)</f>
        <v>41342.630775462967</v>
      </c>
    </row>
    <row r="2722" spans="1:20" ht="45" x14ac:dyDescent="0.2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6">
        <f>E2722/D2722*100</f>
        <v>300.47639999999996</v>
      </c>
      <c r="P2722" s="8">
        <f>E2722/L2722</f>
        <v>70.041118881118877</v>
      </c>
      <c r="Q2722" t="str">
        <f>LEFT(N2722,FIND("/",N2722)-1)</f>
        <v>technology</v>
      </c>
      <c r="R2722" t="str">
        <f>RIGHT(N2722, LEN(N2722)-FIND("/",N2722))</f>
        <v>hardware</v>
      </c>
      <c r="S2722" s="13">
        <f>(J2722/86400)+25569+(-6/24)</f>
        <v>41577.960104166668</v>
      </c>
      <c r="T2722" s="13">
        <f>(I2722/86400)+25569+(-6/24)</f>
        <v>41638.001770833333</v>
      </c>
    </row>
    <row r="2723" spans="1:20" ht="45" x14ac:dyDescent="0.2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6">
        <f>E2723/D2723*100</f>
        <v>123.53</v>
      </c>
      <c r="P2723" s="8">
        <f>E2723/L2723</f>
        <v>88.23571428571428</v>
      </c>
      <c r="Q2723" t="str">
        <f>LEFT(N2723,FIND("/",N2723)-1)</f>
        <v>technology</v>
      </c>
      <c r="R2723" t="str">
        <f>RIGHT(N2723, LEN(N2723)-FIND("/",N2723))</f>
        <v>hardware</v>
      </c>
      <c r="S2723" s="13">
        <f>(J2723/86400)+25569+(-6/24)</f>
        <v>42331.458032407405</v>
      </c>
      <c r="T2723" s="13">
        <f>(I2723/86400)+25569+(-6/24)</f>
        <v>42391.458032407405</v>
      </c>
    </row>
    <row r="2724" spans="1:20" ht="60" x14ac:dyDescent="0.2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6">
        <f>E2724/D2724*100</f>
        <v>121.10000000000001</v>
      </c>
      <c r="P2724" s="8">
        <f>E2724/L2724</f>
        <v>55.806451612903224</v>
      </c>
      <c r="Q2724" t="str">
        <f>LEFT(N2724,FIND("/",N2724)-1)</f>
        <v>technology</v>
      </c>
      <c r="R2724" t="str">
        <f>RIGHT(N2724, LEN(N2724)-FIND("/",N2724))</f>
        <v>hardware</v>
      </c>
      <c r="S2724" s="13">
        <f>(J2724/86400)+25569+(-6/24)</f>
        <v>41386.921805555554</v>
      </c>
      <c r="T2724" s="13">
        <f>(I2724/86400)+25569+(-6/24)</f>
        <v>41416.921805555554</v>
      </c>
    </row>
    <row r="2725" spans="1:20" ht="60" x14ac:dyDescent="0.2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6">
        <f>E2725/D2725*100</f>
        <v>473.27000000000004</v>
      </c>
      <c r="P2725" s="8">
        <f>E2725/L2725</f>
        <v>278.39411764705881</v>
      </c>
      <c r="Q2725" t="str">
        <f>LEFT(N2725,FIND("/",N2725)-1)</f>
        <v>technology</v>
      </c>
      <c r="R2725" t="str">
        <f>RIGHT(N2725, LEN(N2725)-FIND("/",N2725))</f>
        <v>hardware</v>
      </c>
      <c r="S2725" s="13">
        <f>(J2725/86400)+25569+(-6/24)</f>
        <v>42114.821504629625</v>
      </c>
      <c r="T2725" s="13">
        <f>(I2725/86400)+25569+(-6/24)</f>
        <v>42154.821504629625</v>
      </c>
    </row>
    <row r="2726" spans="1:20" ht="60" x14ac:dyDescent="0.2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6">
        <f>E2726/D2726*100</f>
        <v>288.17</v>
      </c>
      <c r="P2726" s="8">
        <f>E2726/L2726</f>
        <v>47.474464579901152</v>
      </c>
      <c r="Q2726" t="str">
        <f>LEFT(N2726,FIND("/",N2726)-1)</f>
        <v>technology</v>
      </c>
      <c r="R2726" t="str">
        <f>RIGHT(N2726, LEN(N2726)-FIND("/",N2726))</f>
        <v>hardware</v>
      </c>
      <c r="S2726" s="13">
        <f>(J2726/86400)+25569+(-6/24)</f>
        <v>42150.46056712963</v>
      </c>
      <c r="T2726" s="13">
        <f>(I2726/86400)+25569+(-6/24)</f>
        <v>42180.541666666672</v>
      </c>
    </row>
    <row r="2727" spans="1:20" ht="45" x14ac:dyDescent="0.2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6">
        <f>E2727/D2727*100</f>
        <v>0.85000000000000009</v>
      </c>
      <c r="P2727" s="8">
        <f>E2727/L2727</f>
        <v>5.3125</v>
      </c>
      <c r="Q2727" t="str">
        <f>LEFT(N2727,FIND("/",N2727)-1)</f>
        <v>games</v>
      </c>
      <c r="R2727" t="str">
        <f>RIGHT(N2727, LEN(N2727)-FIND("/",N2727))</f>
        <v>video games</v>
      </c>
      <c r="S2727" s="13">
        <f>(J2727/86400)+25569+(-6/24)</f>
        <v>41018.461863425924</v>
      </c>
      <c r="T2727" s="13">
        <f>(I2727/86400)+25569+(-6/24)</f>
        <v>41048.461863425924</v>
      </c>
    </row>
    <row r="2728" spans="1:20" ht="60" x14ac:dyDescent="0.2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6">
        <f>E2728/D2728*100</f>
        <v>284.74</v>
      </c>
      <c r="P2728" s="8">
        <f>E2728/L2728</f>
        <v>107.04511278195488</v>
      </c>
      <c r="Q2728" t="str">
        <f>LEFT(N2728,FIND("/",N2728)-1)</f>
        <v>games</v>
      </c>
      <c r="R2728" t="str">
        <f>RIGHT(N2728, LEN(N2728)-FIND("/",N2728))</f>
        <v>tabletop games</v>
      </c>
      <c r="S2728" s="13">
        <f>(J2728/86400)+25569+(-6/24)</f>
        <v>42380.440289351856</v>
      </c>
      <c r="T2728" s="13">
        <f>(I2728/86400)+25569+(-6/24)</f>
        <v>42394.416666666672</v>
      </c>
    </row>
    <row r="2729" spans="1:20" ht="60" x14ac:dyDescent="0.2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6">
        <f>E2729/D2729*100</f>
        <v>537.37</v>
      </c>
      <c r="P2729" s="8">
        <f>E2729/L2729</f>
        <v>61.203872437357631</v>
      </c>
      <c r="Q2729" t="str">
        <f>LEFT(N2729,FIND("/",N2729)-1)</f>
        <v>games</v>
      </c>
      <c r="R2729" t="str">
        <f>RIGHT(N2729, LEN(N2729)-FIND("/",N2729))</f>
        <v>tabletop games</v>
      </c>
      <c r="S2729" s="13">
        <f>(J2729/86400)+25569+(-6/24)</f>
        <v>42425.507986111115</v>
      </c>
      <c r="T2729" s="13">
        <f>(I2729/86400)+25569+(-6/24)</f>
        <v>42455.466319444444</v>
      </c>
    </row>
    <row r="2730" spans="1:20" ht="60" x14ac:dyDescent="0.2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6">
        <f>E2730/D2730*100</f>
        <v>243.15000000000003</v>
      </c>
      <c r="P2730" s="8">
        <f>E2730/L2730</f>
        <v>82.145270270270274</v>
      </c>
      <c r="Q2730" t="str">
        <f>LEFT(N2730,FIND("/",N2730)-1)</f>
        <v>games</v>
      </c>
      <c r="R2730" t="str">
        <f>RIGHT(N2730, LEN(N2730)-FIND("/",N2730))</f>
        <v>tabletop games</v>
      </c>
      <c r="S2730" s="13">
        <f>(J2730/86400)+25569+(-6/24)</f>
        <v>42644.417534722219</v>
      </c>
      <c r="T2730" s="13">
        <f>(I2730/86400)+25569+(-6/24)</f>
        <v>42672.541666666672</v>
      </c>
    </row>
    <row r="2731" spans="1:20" ht="30" x14ac:dyDescent="0.2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6">
        <f>E2731/D2731*100</f>
        <v>1360.0976000000001</v>
      </c>
      <c r="P2731" s="8">
        <f>E2731/L2731</f>
        <v>53.865251485148519</v>
      </c>
      <c r="Q2731" t="str">
        <f>LEFT(N2731,FIND("/",N2731)-1)</f>
        <v>games</v>
      </c>
      <c r="R2731" t="str">
        <f>RIGHT(N2731, LEN(N2731)-FIND("/",N2731))</f>
        <v>tabletop games</v>
      </c>
      <c r="S2731" s="13">
        <f>(J2731/86400)+25569+(-6/24)</f>
        <v>41569.325613425928</v>
      </c>
      <c r="T2731" s="13">
        <f>(I2731/86400)+25569+(-6/24)</f>
        <v>41604.876388888893</v>
      </c>
    </row>
    <row r="2732" spans="1:20" ht="60" x14ac:dyDescent="0.2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6">
        <f>E2732/D2732*100</f>
        <v>254.45000000000002</v>
      </c>
      <c r="P2732" s="8">
        <f>E2732/L2732</f>
        <v>47.383612662942269</v>
      </c>
      <c r="Q2732" t="str">
        <f>LEFT(N2732,FIND("/",N2732)-1)</f>
        <v>food</v>
      </c>
      <c r="R2732" t="str">
        <f>RIGHT(N2732, LEN(N2732)-FIND("/",N2732))</f>
        <v>small batch</v>
      </c>
      <c r="S2732" s="13">
        <f>(J2732/86400)+25569+(-6/24)</f>
        <v>42139.531678240739</v>
      </c>
      <c r="T2732" s="13">
        <f>(I2732/86400)+25569+(-6/24)</f>
        <v>42169.531678240739</v>
      </c>
    </row>
    <row r="2733" spans="1:20" ht="60" x14ac:dyDescent="0.2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6">
        <f>E2733/D2733*100</f>
        <v>3</v>
      </c>
      <c r="P2733" s="8">
        <f>E2733/L2733</f>
        <v>300</v>
      </c>
      <c r="Q2733" t="str">
        <f>LEFT(N2733,FIND("/",N2733)-1)</f>
        <v>technology</v>
      </c>
      <c r="R2733" t="str">
        <f>RIGHT(N2733, LEN(N2733)-FIND("/",N2733))</f>
        <v>web</v>
      </c>
      <c r="S2733" s="13">
        <f>(J2733/86400)+25569+(-6/24)</f>
        <v>42327.575289351851</v>
      </c>
      <c r="T2733" s="13">
        <f>(I2733/86400)+25569+(-6/24)</f>
        <v>42377.57430555555</v>
      </c>
    </row>
    <row r="2734" spans="1:20" ht="30" x14ac:dyDescent="0.2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6">
        <f>E2734/D2734*100</f>
        <v>0</v>
      </c>
      <c r="P2734" s="8" t="e">
        <f>E2734/L2734</f>
        <v>#DIV/0!</v>
      </c>
      <c r="Q2734" t="str">
        <f>LEFT(N2734,FIND("/",N2734)-1)</f>
        <v>technology</v>
      </c>
      <c r="R2734" t="str">
        <f>RIGHT(N2734, LEN(N2734)-FIND("/",N2734))</f>
        <v>web</v>
      </c>
      <c r="S2734" s="13">
        <f>(J2734/86400)+25569+(-6/24)</f>
        <v>42130.53361111111</v>
      </c>
      <c r="T2734" s="13">
        <f>(I2734/86400)+25569+(-6/24)</f>
        <v>42160.53361111111</v>
      </c>
    </row>
    <row r="2735" spans="1:20" ht="60" x14ac:dyDescent="0.2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6">
        <f>E2735/D2735*100</f>
        <v>0</v>
      </c>
      <c r="P2735" s="8" t="e">
        <f>E2735/L2735</f>
        <v>#DIV/0!</v>
      </c>
      <c r="Q2735" t="str">
        <f>LEFT(N2735,FIND("/",N2735)-1)</f>
        <v>technology</v>
      </c>
      <c r="R2735" t="str">
        <f>RIGHT(N2735, LEN(N2735)-FIND("/",N2735))</f>
        <v>web</v>
      </c>
      <c r="S2735" s="13">
        <f>(J2735/86400)+25569+(-6/24)</f>
        <v>42592.586076388892</v>
      </c>
      <c r="T2735" s="13">
        <f>(I2735/86400)+25569+(-6/24)</f>
        <v>42622.586076388892</v>
      </c>
    </row>
    <row r="2736" spans="1:20" ht="60" x14ac:dyDescent="0.2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6">
        <f>E2736/D2736*100</f>
        <v>4.3499999999999996</v>
      </c>
      <c r="P2736" s="8">
        <f>E2736/L2736</f>
        <v>145</v>
      </c>
      <c r="Q2736" t="str">
        <f>LEFT(N2736,FIND("/",N2736)-1)</f>
        <v>technology</v>
      </c>
      <c r="R2736" t="str">
        <f>RIGHT(N2736, LEN(N2736)-FIND("/",N2736))</f>
        <v>web</v>
      </c>
      <c r="S2736" s="13">
        <f>(J2736/86400)+25569+(-6/24)</f>
        <v>42026.806793981479</v>
      </c>
      <c r="T2736" s="13">
        <f>(I2736/86400)+25569+(-6/24)</f>
        <v>42056.806793981479</v>
      </c>
    </row>
    <row r="2737" spans="1:20" ht="60" x14ac:dyDescent="0.2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6">
        <f>E2737/D2737*100</f>
        <v>0</v>
      </c>
      <c r="P2737" s="8" t="e">
        <f>E2737/L2737</f>
        <v>#DIV/0!</v>
      </c>
      <c r="Q2737" t="str">
        <f>LEFT(N2737,FIND("/",N2737)-1)</f>
        <v>food</v>
      </c>
      <c r="R2737" t="str">
        <f>RIGHT(N2737, LEN(N2737)-FIND("/",N2737))</f>
        <v>food trucks</v>
      </c>
      <c r="S2737" s="13">
        <f>(J2737/86400)+25569+(-6/24)</f>
        <v>42397.64980324074</v>
      </c>
      <c r="T2737" s="13">
        <f>(I2737/86400)+25569+(-6/24)</f>
        <v>42427.64980324074</v>
      </c>
    </row>
    <row r="2738" spans="1:20" ht="60" x14ac:dyDescent="0.2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6">
        <f>E2738/D2738*100</f>
        <v>0</v>
      </c>
      <c r="P2738" s="8" t="e">
        <f>E2738/L2738</f>
        <v>#DIV/0!</v>
      </c>
      <c r="Q2738" t="str">
        <f>LEFT(N2738,FIND("/",N2738)-1)</f>
        <v>food</v>
      </c>
      <c r="R2738" t="str">
        <f>RIGHT(N2738, LEN(N2738)-FIND("/",N2738))</f>
        <v>food trucks</v>
      </c>
      <c r="S2738" s="13">
        <f>(J2738/86400)+25569+(-6/24)</f>
        <v>42265.568622685183</v>
      </c>
      <c r="T2738" s="13">
        <f>(I2738/86400)+25569+(-6/24)</f>
        <v>42295.568622685183</v>
      </c>
    </row>
    <row r="2739" spans="1:20" ht="45" x14ac:dyDescent="0.2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6">
        <f>E2739/D2739*100</f>
        <v>108</v>
      </c>
      <c r="P2739" s="8">
        <f>E2739/L2739</f>
        <v>90</v>
      </c>
      <c r="Q2739" t="str">
        <f>LEFT(N2739,FIND("/",N2739)-1)</f>
        <v>food</v>
      </c>
      <c r="R2739" t="str">
        <f>RIGHT(N2739, LEN(N2739)-FIND("/",N2739))</f>
        <v>small batch</v>
      </c>
      <c r="S2739" s="13">
        <f>(J2739/86400)+25569+(-6/24)</f>
        <v>41942.892534722225</v>
      </c>
      <c r="T2739" s="13">
        <f>(I2739/86400)+25569+(-6/24)</f>
        <v>41972.934201388889</v>
      </c>
    </row>
    <row r="2740" spans="1:20" ht="60" x14ac:dyDescent="0.2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6">
        <f>E2740/D2740*100</f>
        <v>115.45</v>
      </c>
      <c r="P2740" s="8">
        <f>E2740/L2740</f>
        <v>62.06989247311828</v>
      </c>
      <c r="Q2740" t="str">
        <f>LEFT(N2740,FIND("/",N2740)-1)</f>
        <v>food</v>
      </c>
      <c r="R2740" t="str">
        <f>RIGHT(N2740, LEN(N2740)-FIND("/",N2740))</f>
        <v>small batch</v>
      </c>
      <c r="S2740" s="13">
        <f>(J2740/86400)+25569+(-6/24)</f>
        <v>42779.658449074079</v>
      </c>
      <c r="T2740" s="13">
        <f>(I2740/86400)+25569+(-6/24)</f>
        <v>42799.658449074079</v>
      </c>
    </row>
    <row r="2741" spans="1:20" ht="60" x14ac:dyDescent="0.2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6">
        <f>E2741/D2741*100</f>
        <v>0</v>
      </c>
      <c r="P2741" s="8" t="e">
        <f>E2741/L2741</f>
        <v>#DIV/0!</v>
      </c>
      <c r="Q2741" t="str">
        <f>LEFT(N2741,FIND("/",N2741)-1)</f>
        <v>food</v>
      </c>
      <c r="R2741" t="str">
        <f>RIGHT(N2741, LEN(N2741)-FIND("/",N2741))</f>
        <v>restaurants</v>
      </c>
      <c r="S2741" s="13">
        <f>(J2741/86400)+25569+(-6/24)</f>
        <v>42498.649398148147</v>
      </c>
      <c r="T2741" s="13">
        <f>(I2741/86400)+25569+(-6/24)</f>
        <v>42528.629166666666</v>
      </c>
    </row>
    <row r="2742" spans="1:20" ht="60" x14ac:dyDescent="0.2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6">
        <f>E2742/D2742*100</f>
        <v>100.25</v>
      </c>
      <c r="P2742" s="8">
        <f>E2742/L2742</f>
        <v>169.91525423728814</v>
      </c>
      <c r="Q2742" t="str">
        <f>LEFT(N2742,FIND("/",N2742)-1)</f>
        <v>music</v>
      </c>
      <c r="R2742" t="str">
        <f>RIGHT(N2742, LEN(N2742)-FIND("/",N2742))</f>
        <v>classical music</v>
      </c>
      <c r="S2742" s="13">
        <f>(J2742/86400)+25569+(-6/24)</f>
        <v>41977.652222222227</v>
      </c>
      <c r="T2742" s="13">
        <f>(I2742/86400)+25569+(-6/24)</f>
        <v>42037.652222222227</v>
      </c>
    </row>
    <row r="2743" spans="1:20" ht="60" x14ac:dyDescent="0.2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6">
        <f>E2743/D2743*100</f>
        <v>0.75</v>
      </c>
      <c r="P2743" s="8">
        <f>E2743/L2743</f>
        <v>25</v>
      </c>
      <c r="Q2743" t="str">
        <f>LEFT(N2743,FIND("/",N2743)-1)</f>
        <v>food</v>
      </c>
      <c r="R2743" t="str">
        <f>RIGHT(N2743, LEN(N2743)-FIND("/",N2743))</f>
        <v>food trucks</v>
      </c>
      <c r="S2743" s="13">
        <f>(J2743/86400)+25569+(-6/24)</f>
        <v>42594.274756944447</v>
      </c>
      <c r="T2743" s="13">
        <f>(I2743/86400)+25569+(-6/24)</f>
        <v>42654.274756944447</v>
      </c>
    </row>
    <row r="2744" spans="1:20" ht="45" x14ac:dyDescent="0.2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6">
        <f>E2744/D2744*100</f>
        <v>1</v>
      </c>
      <c r="P2744" s="8">
        <f>E2744/L2744</f>
        <v>100</v>
      </c>
      <c r="Q2744" t="str">
        <f>LEFT(N2744,FIND("/",N2744)-1)</f>
        <v>food</v>
      </c>
      <c r="R2744" t="str">
        <f>RIGHT(N2744, LEN(N2744)-FIND("/",N2744))</f>
        <v>food trucks</v>
      </c>
      <c r="S2744" s="13">
        <f>(J2744/86400)+25569+(-6/24)</f>
        <v>42440.400335648148</v>
      </c>
      <c r="T2744" s="13">
        <f>(I2744/86400)+25569+(-6/24)</f>
        <v>42499.618055555555</v>
      </c>
    </row>
    <row r="2745" spans="1:20" ht="60" x14ac:dyDescent="0.2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6">
        <f>E2745/D2745*100</f>
        <v>0.5</v>
      </c>
      <c r="P2745" s="8">
        <f>E2745/L2745</f>
        <v>50</v>
      </c>
      <c r="Q2745" t="str">
        <f>LEFT(N2745,FIND("/",N2745)-1)</f>
        <v>food</v>
      </c>
      <c r="R2745" t="str">
        <f>RIGHT(N2745, LEN(N2745)-FIND("/",N2745))</f>
        <v>food trucks</v>
      </c>
      <c r="S2745" s="13">
        <f>(J2745/86400)+25569+(-6/24)</f>
        <v>42584.416597222225</v>
      </c>
      <c r="T2745" s="13">
        <f>(I2745/86400)+25569+(-6/24)</f>
        <v>42614.416597222225</v>
      </c>
    </row>
    <row r="2746" spans="1:20" ht="60" x14ac:dyDescent="0.2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6">
        <f>E2746/D2746*100</f>
        <v>0</v>
      </c>
      <c r="P2746" s="8" t="e">
        <f>E2746/L2746</f>
        <v>#DIV/0!</v>
      </c>
      <c r="Q2746" t="str">
        <f>LEFT(N2746,FIND("/",N2746)-1)</f>
        <v>food</v>
      </c>
      <c r="R2746" t="str">
        <f>RIGHT(N2746, LEN(N2746)-FIND("/",N2746))</f>
        <v>food trucks</v>
      </c>
      <c r="S2746" s="13">
        <f>(J2746/86400)+25569+(-6/24)</f>
        <v>42487.575752314813</v>
      </c>
      <c r="T2746" s="13">
        <f>(I2746/86400)+25569+(-6/24)</f>
        <v>42508.575752314813</v>
      </c>
    </row>
    <row r="2747" spans="1:20" ht="30" x14ac:dyDescent="0.2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6">
        <f>E2747/D2747*100</f>
        <v>0</v>
      </c>
      <c r="P2747" s="8" t="e">
        <f>E2747/L2747</f>
        <v>#DIV/0!</v>
      </c>
      <c r="Q2747" t="str">
        <f>LEFT(N2747,FIND("/",N2747)-1)</f>
        <v>food</v>
      </c>
      <c r="R2747" t="str">
        <f>RIGHT(N2747, LEN(N2747)-FIND("/",N2747))</f>
        <v>food trucks</v>
      </c>
      <c r="S2747" s="13">
        <f>(J2747/86400)+25569+(-6/24)</f>
        <v>42059.75980324074</v>
      </c>
      <c r="T2747" s="13">
        <f>(I2747/86400)+25569+(-6/24)</f>
        <v>42104.718136574069</v>
      </c>
    </row>
    <row r="2748" spans="1:20" ht="45" x14ac:dyDescent="0.2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6">
        <f>E2748/D2748*100</f>
        <v>0</v>
      </c>
      <c r="P2748" s="8" t="e">
        <f>E2748/L2748</f>
        <v>#DIV/0!</v>
      </c>
      <c r="Q2748" t="str">
        <f>LEFT(N2748,FIND("/",N2748)-1)</f>
        <v>food</v>
      </c>
      <c r="R2748" t="str">
        <f>RIGHT(N2748, LEN(N2748)-FIND("/",N2748))</f>
        <v>food trucks</v>
      </c>
      <c r="S2748" s="13">
        <f>(J2748/86400)+25569+(-6/24)</f>
        <v>42139.923252314809</v>
      </c>
      <c r="T2748" s="13">
        <f>(I2748/86400)+25569+(-6/24)</f>
        <v>42169.923252314809</v>
      </c>
    </row>
    <row r="2749" spans="1:20" ht="45" x14ac:dyDescent="0.2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6">
        <f>E2749/D2749*100</f>
        <v>0</v>
      </c>
      <c r="P2749" s="8" t="e">
        <f>E2749/L2749</f>
        <v>#DIV/0!</v>
      </c>
      <c r="Q2749" t="str">
        <f>LEFT(N2749,FIND("/",N2749)-1)</f>
        <v>food</v>
      </c>
      <c r="R2749" t="str">
        <f>RIGHT(N2749, LEN(N2749)-FIND("/",N2749))</f>
        <v>food trucks</v>
      </c>
      <c r="S2749" s="13">
        <f>(J2749/86400)+25569+(-6/24)</f>
        <v>42089.595208333332</v>
      </c>
      <c r="T2749" s="13">
        <f>(I2749/86400)+25569+(-6/24)</f>
        <v>42119.595208333332</v>
      </c>
    </row>
    <row r="2750" spans="1:20" ht="45" x14ac:dyDescent="0.2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6">
        <f>E2750/D2750*100</f>
        <v>171.76130000000001</v>
      </c>
      <c r="P2750" s="8">
        <f>E2750/L2750</f>
        <v>58.422210884353746</v>
      </c>
      <c r="Q2750" t="str">
        <f>LEFT(N2750,FIND("/",N2750)-1)</f>
        <v>technology</v>
      </c>
      <c r="R2750" t="str">
        <f>RIGHT(N2750, LEN(N2750)-FIND("/",N2750))</f>
        <v>space exploration</v>
      </c>
      <c r="S2750" s="13">
        <f>(J2750/86400)+25569+(-6/24)</f>
        <v>41981.893171296295</v>
      </c>
      <c r="T2750" s="13">
        <f>(I2750/86400)+25569+(-6/24)</f>
        <v>42012.893171296295</v>
      </c>
    </row>
    <row r="2751" spans="1:20" ht="60" x14ac:dyDescent="0.2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6">
        <f>E2751/D2751*100</f>
        <v>159.29509999999999</v>
      </c>
      <c r="P2751" s="8">
        <f>E2751/L2751</f>
        <v>77.327718446601949</v>
      </c>
      <c r="Q2751" t="str">
        <f>LEFT(N2751,FIND("/",N2751)-1)</f>
        <v>technology</v>
      </c>
      <c r="R2751" t="str">
        <f>RIGHT(N2751, LEN(N2751)-FIND("/",N2751))</f>
        <v>makerspaces</v>
      </c>
      <c r="S2751" s="13">
        <f>(J2751/86400)+25569+(-6/24)</f>
        <v>42235.514340277776</v>
      </c>
      <c r="T2751" s="13">
        <f>(I2751/86400)+25569+(-6/24)</f>
        <v>42272.625</v>
      </c>
    </row>
    <row r="2752" spans="1:20" ht="60" x14ac:dyDescent="0.2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6">
        <f>E2752/D2752*100</f>
        <v>33.19</v>
      </c>
      <c r="P2752" s="8">
        <f>E2752/L2752</f>
        <v>70.61702127659575</v>
      </c>
      <c r="Q2752" t="str">
        <f>LEFT(N2752,FIND("/",N2752)-1)</f>
        <v>technology</v>
      </c>
      <c r="R2752" t="str">
        <f>RIGHT(N2752, LEN(N2752)-FIND("/",N2752))</f>
        <v>makerspaces</v>
      </c>
      <c r="S2752" s="13">
        <f>(J2752/86400)+25569+(-6/24)</f>
        <v>42344.634143518517</v>
      </c>
      <c r="T2752" s="13">
        <f>(I2752/86400)+25569+(-6/24)</f>
        <v>42366</v>
      </c>
    </row>
    <row r="2753" spans="1:20" ht="60" x14ac:dyDescent="0.2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6">
        <f>E2753/D2753*100</f>
        <v>34.410000000000004</v>
      </c>
      <c r="P2753" s="8">
        <f>E2753/L2753</f>
        <v>132.34615384615384</v>
      </c>
      <c r="Q2753" t="str">
        <f>LEFT(N2753,FIND("/",N2753)-1)</f>
        <v>theater</v>
      </c>
      <c r="R2753" t="str">
        <f>RIGHT(N2753, LEN(N2753)-FIND("/",N2753))</f>
        <v>spaces</v>
      </c>
      <c r="S2753" s="13">
        <f>(J2753/86400)+25569+(-6/24)</f>
        <v>42800.551817129628</v>
      </c>
      <c r="T2753" s="13">
        <f>(I2753/86400)+25569+(-6/24)</f>
        <v>42830.510150462964</v>
      </c>
    </row>
    <row r="2754" spans="1:20" ht="75" x14ac:dyDescent="0.2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6">
        <f>E2754/D2754*100</f>
        <v>119.98010000000001</v>
      </c>
      <c r="P2754" s="8">
        <f>E2754/L2754</f>
        <v>64.160481283422456</v>
      </c>
      <c r="Q2754" t="str">
        <f>LEFT(N2754,FIND("/",N2754)-1)</f>
        <v>theater</v>
      </c>
      <c r="R2754" t="str">
        <f>RIGHT(N2754, LEN(N2754)-FIND("/",N2754))</f>
        <v>spaces</v>
      </c>
      <c r="S2754" s="13">
        <f>(J2754/86400)+25569+(-6/24)</f>
        <v>42255.083252314813</v>
      </c>
      <c r="T2754" s="13">
        <f>(I2754/86400)+25569+(-6/24)</f>
        <v>42285.083252314813</v>
      </c>
    </row>
    <row r="2755" spans="1:20" ht="45" x14ac:dyDescent="0.2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6">
        <f>E2755/D2755*100</f>
        <v>493.21000000000004</v>
      </c>
      <c r="P2755" s="8">
        <f>E2755/L2755</f>
        <v>69.760961810466767</v>
      </c>
      <c r="Q2755" t="str">
        <f>LEFT(N2755,FIND("/",N2755)-1)</f>
        <v>technology</v>
      </c>
      <c r="R2755" t="str">
        <f>RIGHT(N2755, LEN(N2755)-FIND("/",N2755))</f>
        <v>hardware</v>
      </c>
      <c r="S2755" s="13">
        <f>(J2755/86400)+25569+(-6/24)</f>
        <v>42198.426655092597</v>
      </c>
      <c r="T2755" s="13">
        <f>(I2755/86400)+25569+(-6/24)</f>
        <v>42223.426655092597</v>
      </c>
    </row>
    <row r="2756" spans="1:20" ht="30" x14ac:dyDescent="0.2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>E2756/D2756*100</f>
        <v>1.0999999999999999</v>
      </c>
      <c r="P2756" s="8">
        <f>E2756/L2756</f>
        <v>55</v>
      </c>
      <c r="Q2756" t="str">
        <f>LEFT(N2756,FIND("/",N2756)-1)</f>
        <v>publishing</v>
      </c>
      <c r="R2756" t="str">
        <f>RIGHT(N2756, LEN(N2756)-FIND("/",N2756))</f>
        <v>children's books</v>
      </c>
      <c r="S2756" s="13">
        <f>(J2756/86400)+25569+(-6/24)</f>
        <v>42068.549039351856</v>
      </c>
      <c r="T2756" s="13">
        <f>(I2756/86400)+25569+(-6/24)</f>
        <v>42098.507372685184</v>
      </c>
    </row>
    <row r="2757" spans="1:20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>E2757/D2757*100</f>
        <v>0</v>
      </c>
      <c r="P2757" s="8" t="e">
        <f>E2757/L2757</f>
        <v>#DIV/0!</v>
      </c>
      <c r="Q2757" t="str">
        <f>LEFT(N2757,FIND("/",N2757)-1)</f>
        <v>publishing</v>
      </c>
      <c r="R2757" t="str">
        <f>RIGHT(N2757, LEN(N2757)-FIND("/",N2757))</f>
        <v>children's books</v>
      </c>
      <c r="S2757" s="13">
        <f>(J2757/86400)+25569+(-6/24)</f>
        <v>41863.386006944442</v>
      </c>
      <c r="T2757" s="13">
        <f>(I2757/86400)+25569+(-6/24)</f>
        <v>41893.386006944442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 s="8">
        <f>E2758/L2758</f>
        <v>31.757575757575758</v>
      </c>
      <c r="Q2758" t="str">
        <f>LEFT(N2758,FIND("/",N2758)-1)</f>
        <v>publishing</v>
      </c>
      <c r="R2758" t="str">
        <f>RIGHT(N2758, LEN(N2758)-FIND("/",N2758))</f>
        <v>children's books</v>
      </c>
      <c r="S2758" s="13">
        <f>(J2758/86400)+25569+(-6/24)</f>
        <v>41620.650474537033</v>
      </c>
      <c r="T2758" s="13">
        <f>(I2758/86400)+25569+(-6/24)</f>
        <v>41650.650474537033</v>
      </c>
    </row>
    <row r="2759" spans="1:20" ht="60" x14ac:dyDescent="0.2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6">
        <f>E2759/D2759*100</f>
        <v>110.5675</v>
      </c>
      <c r="P2759" s="8">
        <f>E2759/L2759</f>
        <v>151.4623287671233</v>
      </c>
      <c r="Q2759" t="str">
        <f>LEFT(N2759,FIND("/",N2759)-1)</f>
        <v>theater</v>
      </c>
      <c r="R2759" t="str">
        <f>RIGHT(N2759, LEN(N2759)-FIND("/",N2759))</f>
        <v>plays</v>
      </c>
      <c r="S2759" s="13">
        <f>(J2759/86400)+25569+(-6/24)</f>
        <v>42176.169039351851</v>
      </c>
      <c r="T2759" s="13">
        <f>(I2759/86400)+25569+(-6/24)</f>
        <v>42206.169039351851</v>
      </c>
    </row>
    <row r="2760" spans="1:20" ht="60" x14ac:dyDescent="0.2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6">
        <f>E2760/D2760*100</f>
        <v>127.95</v>
      </c>
      <c r="P2760" s="8">
        <f>E2760/L2760</f>
        <v>90.744680851063833</v>
      </c>
      <c r="Q2760" t="str">
        <f>LEFT(N2760,FIND("/",N2760)-1)</f>
        <v>theater</v>
      </c>
      <c r="R2760" t="str">
        <f>RIGHT(N2760, LEN(N2760)-FIND("/",N2760))</f>
        <v>plays</v>
      </c>
      <c r="S2760" s="13">
        <f>(J2760/86400)+25569+(-6/24)</f>
        <v>42157.815694444449</v>
      </c>
      <c r="T2760" s="13">
        <f>(I2760/86400)+25569+(-6/24)</f>
        <v>42200.75</v>
      </c>
    </row>
    <row r="2761" spans="1:20" ht="45" x14ac:dyDescent="0.2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6">
        <f>E2761/D2761*100</f>
        <v>100.27</v>
      </c>
      <c r="P2761" s="8">
        <f>E2761/L2761</f>
        <v>92.842592592592595</v>
      </c>
      <c r="Q2761" t="str">
        <f>LEFT(N2761,FIND("/",N2761)-1)</f>
        <v>theater</v>
      </c>
      <c r="R2761" t="str">
        <f>RIGHT(N2761, LEN(N2761)-FIND("/",N2761))</f>
        <v>plays</v>
      </c>
      <c r="S2761" s="13">
        <f>(J2761/86400)+25569+(-6/24)</f>
        <v>42028.246562500004</v>
      </c>
      <c r="T2761" s="13">
        <f>(I2761/86400)+25569+(-6/24)</f>
        <v>42058.246562500004</v>
      </c>
    </row>
    <row r="2762" spans="1:20" ht="45" x14ac:dyDescent="0.2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>E2762/D2762*100</f>
        <v>106.03</v>
      </c>
      <c r="P2762" s="8">
        <f>E2762/L2762</f>
        <v>103.95098039215686</v>
      </c>
      <c r="Q2762" t="str">
        <f>LEFT(N2762,FIND("/",N2762)-1)</f>
        <v>theater</v>
      </c>
      <c r="R2762" t="str">
        <f>RIGHT(N2762, LEN(N2762)-FIND("/",N2762))</f>
        <v>plays</v>
      </c>
      <c r="S2762" s="13">
        <f>(J2762/86400)+25569+(-6/24)</f>
        <v>42250.348217592589</v>
      </c>
      <c r="T2762" s="13">
        <f>(I2762/86400)+25569+(-6/24)</f>
        <v>42270.348217592589</v>
      </c>
    </row>
    <row r="2763" spans="1:20" ht="45" x14ac:dyDescent="0.2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6">
        <f>E2763/D2763*100</f>
        <v>4.67</v>
      </c>
      <c r="P2763" s="8">
        <f>E2763/L2763</f>
        <v>35.92307692307692</v>
      </c>
      <c r="Q2763" t="str">
        <f>LEFT(N2763,FIND("/",N2763)-1)</f>
        <v>theater</v>
      </c>
      <c r="R2763" t="str">
        <f>RIGHT(N2763, LEN(N2763)-FIND("/",N2763))</f>
        <v>plays</v>
      </c>
      <c r="S2763" s="13">
        <f>(J2763/86400)+25569+(-6/24)</f>
        <v>41974.488576388889</v>
      </c>
      <c r="T2763" s="13">
        <f>(I2763/86400)+25569+(-6/24)</f>
        <v>41994.488576388889</v>
      </c>
    </row>
    <row r="2764" spans="1:20" ht="60" x14ac:dyDescent="0.2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6">
        <f>E2764/D2764*100</f>
        <v>19.079999999999998</v>
      </c>
      <c r="P2764" s="8">
        <f>E2764/L2764</f>
        <v>381.6</v>
      </c>
      <c r="Q2764" t="str">
        <f>LEFT(N2764,FIND("/",N2764)-1)</f>
        <v>theater</v>
      </c>
      <c r="R2764" t="str">
        <f>RIGHT(N2764, LEN(N2764)-FIND("/",N2764))</f>
        <v>plays</v>
      </c>
      <c r="S2764" s="13">
        <f>(J2764/86400)+25569+(-6/24)</f>
        <v>42370.65320601852</v>
      </c>
      <c r="T2764" s="13">
        <f>(I2764/86400)+25569+(-6/24)</f>
        <v>42405.957638888889</v>
      </c>
    </row>
    <row r="2765" spans="1:20" ht="60" x14ac:dyDescent="0.2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6">
        <f>E2765/D2765*100</f>
        <v>2.73</v>
      </c>
      <c r="P2765" s="8">
        <f>E2765/L2765</f>
        <v>27.3</v>
      </c>
      <c r="Q2765" t="str">
        <f>LEFT(N2765,FIND("/",N2765)-1)</f>
        <v>theater</v>
      </c>
      <c r="R2765" t="str">
        <f>RIGHT(N2765, LEN(N2765)-FIND("/",N2765))</f>
        <v>plays</v>
      </c>
      <c r="S2765" s="13">
        <f>(J2765/86400)+25569+(-6/24)</f>
        <v>42415.633425925931</v>
      </c>
      <c r="T2765" s="13">
        <f>(I2765/86400)+25569+(-6/24)</f>
        <v>42475.59175925926</v>
      </c>
    </row>
    <row r="2766" spans="1:20" ht="60" x14ac:dyDescent="0.2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6">
        <f>E2766/D2766*100</f>
        <v>0</v>
      </c>
      <c r="P2766" s="8" t="e">
        <f>E2766/L2766</f>
        <v>#DIV/0!</v>
      </c>
      <c r="Q2766" t="str">
        <f>LEFT(N2766,FIND("/",N2766)-1)</f>
        <v>theater</v>
      </c>
      <c r="R2766" t="str">
        <f>RIGHT(N2766, LEN(N2766)-FIND("/",N2766))</f>
        <v>plays</v>
      </c>
      <c r="S2766" s="13">
        <f>(J2766/86400)+25569+(-6/24)</f>
        <v>42514.828217592592</v>
      </c>
      <c r="T2766" s="13">
        <f>(I2766/86400)+25569+(-6/24)</f>
        <v>42574.828217592592</v>
      </c>
    </row>
    <row r="2767" spans="1:20" ht="60" x14ac:dyDescent="0.2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6">
        <f>E2767/D2767*100</f>
        <v>0.02</v>
      </c>
      <c r="P2767" s="8">
        <f>E2767/L2767</f>
        <v>1</v>
      </c>
      <c r="Q2767" t="str">
        <f>LEFT(N2767,FIND("/",N2767)-1)</f>
        <v>theater</v>
      </c>
      <c r="R2767" t="str">
        <f>RIGHT(N2767, LEN(N2767)-FIND("/",N2767))</f>
        <v>plays</v>
      </c>
      <c r="S2767" s="13">
        <f>(J2767/86400)+25569+(-6/24)</f>
        <v>41828.672905092593</v>
      </c>
      <c r="T2767" s="13">
        <f>(I2767/86400)+25569+(-6/24)</f>
        <v>41888.672905092593</v>
      </c>
    </row>
    <row r="2768" spans="1:20" ht="60" x14ac:dyDescent="0.2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6">
        <f>E2768/D2768*100</f>
        <v>100.92000000000002</v>
      </c>
      <c r="P2768" s="8">
        <f>E2768/L2768</f>
        <v>162.7741935483871</v>
      </c>
      <c r="Q2768" t="str">
        <f>LEFT(N2768,FIND("/",N2768)-1)</f>
        <v>theater</v>
      </c>
      <c r="R2768" t="str">
        <f>RIGHT(N2768, LEN(N2768)-FIND("/",N2768))</f>
        <v>musical</v>
      </c>
      <c r="S2768" s="13">
        <f>(J2768/86400)+25569+(-6/24)</f>
        <v>42101.334074074075</v>
      </c>
      <c r="T2768" s="13">
        <f>(I2768/86400)+25569+(-6/24)</f>
        <v>42131.334074074075</v>
      </c>
    </row>
    <row r="2769" spans="1:20" ht="45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>E2769/D2769*100</f>
        <v>1</v>
      </c>
      <c r="P2769" s="8">
        <f>E2769/L2769</f>
        <v>100</v>
      </c>
      <c r="Q2769" t="str">
        <f>LEFT(N2769,FIND("/",N2769)-1)</f>
        <v>theater</v>
      </c>
      <c r="R2769" t="str">
        <f>RIGHT(N2769, LEN(N2769)-FIND("/",N2769))</f>
        <v>spaces</v>
      </c>
      <c r="S2769" s="13">
        <f>(J2769/86400)+25569+(-6/24)</f>
        <v>42132.6643287037</v>
      </c>
      <c r="T2769" s="13">
        <f>(I2769/86400)+25569+(-6/24)</f>
        <v>42162.6643287037</v>
      </c>
    </row>
    <row r="2770" spans="1:20" ht="60" x14ac:dyDescent="0.2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6">
        <f>E2770/D2770*100</f>
        <v>0</v>
      </c>
      <c r="P2770" s="8" t="e">
        <f>E2770/L2770</f>
        <v>#DIV/0!</v>
      </c>
      <c r="Q2770" t="str">
        <f>LEFT(N2770,FIND("/",N2770)-1)</f>
        <v>theater</v>
      </c>
      <c r="R2770" t="str">
        <f>RIGHT(N2770, LEN(N2770)-FIND("/",N2770))</f>
        <v>spaces</v>
      </c>
      <c r="S2770" s="13">
        <f>(J2770/86400)+25569+(-6/24)</f>
        <v>42497.758391203708</v>
      </c>
      <c r="T2770" s="13">
        <f>(I2770/86400)+25569+(-6/24)</f>
        <v>42527.758391203708</v>
      </c>
    </row>
    <row r="2771" spans="1:20" ht="60" x14ac:dyDescent="0.2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6">
        <f>E2771/D2771*100</f>
        <v>106.85</v>
      </c>
      <c r="P2771" s="8">
        <f>E2771/L2771</f>
        <v>109.03061224489795</v>
      </c>
      <c r="Q2771" t="str">
        <f>LEFT(N2771,FIND("/",N2771)-1)</f>
        <v>theater</v>
      </c>
      <c r="R2771" t="str">
        <f>RIGHT(N2771, LEN(N2771)-FIND("/",N2771))</f>
        <v>plays</v>
      </c>
      <c r="S2771" s="13">
        <f>(J2771/86400)+25569+(-6/24)</f>
        <v>42157.220185185186</v>
      </c>
      <c r="T2771" s="13">
        <f>(I2771/86400)+25569+(-6/24)</f>
        <v>42187.220185185186</v>
      </c>
    </row>
    <row r="2772" spans="1:20" ht="60" x14ac:dyDescent="0.2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6">
        <f>E2772/D2772*100</f>
        <v>113.63000000000001</v>
      </c>
      <c r="P2772" s="8">
        <f>E2772/L2772</f>
        <v>88.7734375</v>
      </c>
      <c r="Q2772" t="str">
        <f>LEFT(N2772,FIND("/",N2772)-1)</f>
        <v>theater</v>
      </c>
      <c r="R2772" t="str">
        <f>RIGHT(N2772, LEN(N2772)-FIND("/",N2772))</f>
        <v>plays</v>
      </c>
      <c r="S2772" s="13">
        <f>(J2772/86400)+25569+(-6/24)</f>
        <v>42233.488564814819</v>
      </c>
      <c r="T2772" s="13">
        <f>(I2772/86400)+25569+(-6/24)</f>
        <v>42263.488564814819</v>
      </c>
    </row>
    <row r="2773" spans="1:20" ht="60" x14ac:dyDescent="0.2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6">
        <f>E2773/D2773*100</f>
        <v>121.64999999999999</v>
      </c>
      <c r="P2773" s="8">
        <f>E2773/L2773</f>
        <v>109.5945945945946</v>
      </c>
      <c r="Q2773" t="str">
        <f>LEFT(N2773,FIND("/",N2773)-1)</f>
        <v>theater</v>
      </c>
      <c r="R2773" t="str">
        <f>RIGHT(N2773, LEN(N2773)-FIND("/",N2773))</f>
        <v>spaces</v>
      </c>
      <c r="S2773" s="13">
        <f>(J2773/86400)+25569+(-6/24)</f>
        <v>42654.723703703705</v>
      </c>
      <c r="T2773" s="13">
        <f>(I2773/86400)+25569+(-6/24)</f>
        <v>42673.916666666672</v>
      </c>
    </row>
    <row r="2774" spans="1:20" ht="60" x14ac:dyDescent="0.2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6">
        <f>E2774/D2774*100</f>
        <v>100</v>
      </c>
      <c r="P2774" s="8">
        <f>E2774/L2774</f>
        <v>370.37037037037038</v>
      </c>
      <c r="Q2774" t="str">
        <f>LEFT(N2774,FIND("/",N2774)-1)</f>
        <v>theater</v>
      </c>
      <c r="R2774" t="str">
        <f>RIGHT(N2774, LEN(N2774)-FIND("/",N2774))</f>
        <v>spaces</v>
      </c>
      <c r="S2774" s="13">
        <f>(J2774/86400)+25569+(-6/24)</f>
        <v>42341.32430555555</v>
      </c>
      <c r="T2774" s="13">
        <f>(I2774/86400)+25569+(-6/24)</f>
        <v>42376.32430555555</v>
      </c>
    </row>
    <row r="2775" spans="1:20" ht="60" x14ac:dyDescent="0.2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6">
        <f>E2775/D2775*100</f>
        <v>103.73000000000002</v>
      </c>
      <c r="P2775" s="8">
        <f>E2775/L2775</f>
        <v>90.2</v>
      </c>
      <c r="Q2775" t="str">
        <f>LEFT(N2775,FIND("/",N2775)-1)</f>
        <v>theater</v>
      </c>
      <c r="R2775" t="str">
        <f>RIGHT(N2775, LEN(N2775)-FIND("/",N2775))</f>
        <v>spaces</v>
      </c>
      <c r="S2775" s="13">
        <f>(J2775/86400)+25569+(-6/24)</f>
        <v>42775.483715277776</v>
      </c>
      <c r="T2775" s="13">
        <f>(I2775/86400)+25569+(-6/24)</f>
        <v>42792.957638888889</v>
      </c>
    </row>
    <row r="2776" spans="1:20" ht="45" x14ac:dyDescent="0.2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6">
        <f>E2776/D2776*100</f>
        <v>156.96</v>
      </c>
      <c r="P2776" s="8">
        <f>E2776/L2776</f>
        <v>146.69158878504672</v>
      </c>
      <c r="Q2776" t="str">
        <f>LEFT(N2776,FIND("/",N2776)-1)</f>
        <v>theater</v>
      </c>
      <c r="R2776" t="str">
        <f>RIGHT(N2776, LEN(N2776)-FIND("/",N2776))</f>
        <v>spaces</v>
      </c>
      <c r="S2776" s="13">
        <f>(J2776/86400)+25569+(-6/24)</f>
        <v>42146.586215277777</v>
      </c>
      <c r="T2776" s="13">
        <f>(I2776/86400)+25569+(-6/24)</f>
        <v>42176.586215277777</v>
      </c>
    </row>
    <row r="2777" spans="1:20" ht="60" x14ac:dyDescent="0.2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6">
        <f>E2777/D2777*100</f>
        <v>100.88</v>
      </c>
      <c r="P2777" s="8">
        <f>E2777/L2777</f>
        <v>162.70967741935485</v>
      </c>
      <c r="Q2777" t="str">
        <f>LEFT(N2777,FIND("/",N2777)-1)</f>
        <v>theater</v>
      </c>
      <c r="R2777" t="str">
        <f>RIGHT(N2777, LEN(N2777)-FIND("/",N2777))</f>
        <v>spaces</v>
      </c>
      <c r="S2777" s="13">
        <f>(J2777/86400)+25569+(-6/24)</f>
        <v>42564.70380787037</v>
      </c>
      <c r="T2777" s="13">
        <f>(I2777/86400)+25569+(-6/24)</f>
        <v>42609.70380787037</v>
      </c>
    </row>
    <row r="2778" spans="1:20" ht="60" x14ac:dyDescent="0.2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6">
        <f>E2778/D2778*100</f>
        <v>0.4</v>
      </c>
      <c r="P2778" s="8">
        <f>E2778/L2778</f>
        <v>13.333333333333334</v>
      </c>
      <c r="Q2778" t="str">
        <f>LEFT(N2778,FIND("/",N2778)-1)</f>
        <v>theater</v>
      </c>
      <c r="R2778" t="str">
        <f>RIGHT(N2778, LEN(N2778)-FIND("/",N2778))</f>
        <v>spaces</v>
      </c>
      <c r="S2778" s="13">
        <f>(J2778/86400)+25569+(-6/24)</f>
        <v>41862.511724537035</v>
      </c>
      <c r="T2778" s="13">
        <f>(I2778/86400)+25569+(-6/24)</f>
        <v>41913.915972222225</v>
      </c>
    </row>
    <row r="2779" spans="1:20" ht="60" x14ac:dyDescent="0.2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6">
        <f>E2779/D2779*100</f>
        <v>66.84</v>
      </c>
      <c r="P2779" s="8">
        <f>E2779/L2779</f>
        <v>99.761194029850742</v>
      </c>
      <c r="Q2779" t="str">
        <f>LEFT(N2779,FIND("/",N2779)-1)</f>
        <v>theater</v>
      </c>
      <c r="R2779" t="str">
        <f>RIGHT(N2779, LEN(N2779)-FIND("/",N2779))</f>
        <v>spaces</v>
      </c>
      <c r="S2779" s="13">
        <f>(J2779/86400)+25569+(-6/24)</f>
        <v>42248.285787037035</v>
      </c>
      <c r="T2779" s="13">
        <f>(I2779/86400)+25569+(-6/24)</f>
        <v>42277.5</v>
      </c>
    </row>
    <row r="2780" spans="1:20" ht="45" x14ac:dyDescent="0.2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6">
        <f>E2780/D2780*100</f>
        <v>3.34</v>
      </c>
      <c r="P2780" s="8">
        <f>E2780/L2780</f>
        <v>20.875</v>
      </c>
      <c r="Q2780" t="str">
        <f>LEFT(N2780,FIND("/",N2780)-1)</f>
        <v>theater</v>
      </c>
      <c r="R2780" t="str">
        <f>RIGHT(N2780, LEN(N2780)-FIND("/",N2780))</f>
        <v>spaces</v>
      </c>
      <c r="S2780" s="13">
        <f>(J2780/86400)+25569+(-6/24)</f>
        <v>42690.483437499999</v>
      </c>
      <c r="T2780" s="13">
        <f>(I2780/86400)+25569+(-6/24)</f>
        <v>42711.483437499999</v>
      </c>
    </row>
    <row r="2781" spans="1:20" ht="30" x14ac:dyDescent="0.2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6">
        <f>E2781/D2781*100</f>
        <v>15.06</v>
      </c>
      <c r="P2781" s="8">
        <f>E2781/L2781</f>
        <v>30.12</v>
      </c>
      <c r="Q2781" t="str">
        <f>LEFT(N2781,FIND("/",N2781)-1)</f>
        <v>theater</v>
      </c>
      <c r="R2781" t="str">
        <f>RIGHT(N2781, LEN(N2781)-FIND("/",N2781))</f>
        <v>spaces</v>
      </c>
      <c r="S2781" s="13">
        <f>(J2781/86400)+25569+(-6/24)</f>
        <v>42226.401886574073</v>
      </c>
      <c r="T2781" s="13">
        <f>(I2781/86400)+25569+(-6/24)</f>
        <v>42286.401886574073</v>
      </c>
    </row>
    <row r="2782" spans="1:20" ht="60" x14ac:dyDescent="0.2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6">
        <f>E2782/D2782*100</f>
        <v>17.150000000000002</v>
      </c>
      <c r="P2782" s="8">
        <f>E2782/L2782</f>
        <v>40.833333333333336</v>
      </c>
      <c r="Q2782" t="str">
        <f>LEFT(N2782,FIND("/",N2782)-1)</f>
        <v>theater</v>
      </c>
      <c r="R2782" t="str">
        <f>RIGHT(N2782, LEN(N2782)-FIND("/",N2782))</f>
        <v>spaces</v>
      </c>
      <c r="S2782" s="13">
        <f>(J2782/86400)+25569+(-6/24)</f>
        <v>42629.253483796296</v>
      </c>
      <c r="T2782" s="13">
        <f>(I2782/86400)+25569+(-6/24)</f>
        <v>42650.333333333328</v>
      </c>
    </row>
    <row r="2783" spans="1:20" ht="60" x14ac:dyDescent="0.2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6">
        <f>E2783/D2783*100</f>
        <v>3</v>
      </c>
      <c r="P2783" s="8">
        <f>E2783/L2783</f>
        <v>300</v>
      </c>
      <c r="Q2783" t="str">
        <f>LEFT(N2783,FIND("/",N2783)-1)</f>
        <v>theater</v>
      </c>
      <c r="R2783" t="str">
        <f>RIGHT(N2783, LEN(N2783)-FIND("/",N2783))</f>
        <v>spaces</v>
      </c>
      <c r="S2783" s="13">
        <f>(J2783/86400)+25569+(-6/24)</f>
        <v>42496.197071759263</v>
      </c>
      <c r="T2783" s="13">
        <f>(I2783/86400)+25569+(-6/24)</f>
        <v>42526.197071759263</v>
      </c>
    </row>
    <row r="2784" spans="1:20" ht="60" x14ac:dyDescent="0.2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6">
        <f>E2784/D2784*100</f>
        <v>0.05</v>
      </c>
      <c r="P2784" s="8">
        <f>E2784/L2784</f>
        <v>5</v>
      </c>
      <c r="Q2784" t="str">
        <f>LEFT(N2784,FIND("/",N2784)-1)</f>
        <v>theater</v>
      </c>
      <c r="R2784" t="str">
        <f>RIGHT(N2784, LEN(N2784)-FIND("/",N2784))</f>
        <v>spaces</v>
      </c>
      <c r="S2784" s="13">
        <f>(J2784/86400)+25569+(-6/24)</f>
        <v>42059.79550925926</v>
      </c>
      <c r="T2784" s="13">
        <f>(I2784/86400)+25569+(-6/24)</f>
        <v>42089.753842592589</v>
      </c>
    </row>
    <row r="2785" spans="1:20" ht="45" x14ac:dyDescent="0.2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>E2785/D2785*100</f>
        <v>3.75</v>
      </c>
      <c r="P2785" s="8">
        <f>E2785/L2785</f>
        <v>93.75</v>
      </c>
      <c r="Q2785" t="str">
        <f>LEFT(N2785,FIND("/",N2785)-1)</f>
        <v>theater</v>
      </c>
      <c r="R2785" t="str">
        <f>RIGHT(N2785, LEN(N2785)-FIND("/",N2785))</f>
        <v>plays</v>
      </c>
      <c r="S2785" s="13">
        <f>(J2785/86400)+25569+(-6/24)</f>
        <v>42808.390231481477</v>
      </c>
      <c r="T2785" s="13">
        <f>(I2785/86400)+25569+(-6/24)</f>
        <v>42838.957638888889</v>
      </c>
    </row>
    <row r="2786" spans="1:20" ht="60" x14ac:dyDescent="0.2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6">
        <f>E2786/D2786*100</f>
        <v>0.96</v>
      </c>
      <c r="P2786" s="8">
        <f>E2786/L2786</f>
        <v>24</v>
      </c>
      <c r="Q2786" t="str">
        <f>LEFT(N2786,FIND("/",N2786)-1)</f>
        <v>theater</v>
      </c>
      <c r="R2786" t="str">
        <f>RIGHT(N2786, LEN(N2786)-FIND("/",N2786))</f>
        <v>plays</v>
      </c>
      <c r="S2786" s="13">
        <f>(J2786/86400)+25569+(-6/24)</f>
        <v>42802.468784722223</v>
      </c>
      <c r="T2786" s="13">
        <f>(I2786/86400)+25569+(-6/24)</f>
        <v>42832.427118055552</v>
      </c>
    </row>
    <row r="2787" spans="1:20" ht="60" x14ac:dyDescent="0.2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6">
        <f>E2787/D2787*100</f>
        <v>75.400000000000006</v>
      </c>
      <c r="P2787" s="8">
        <f>E2787/L2787</f>
        <v>251.33333333333334</v>
      </c>
      <c r="Q2787" t="str">
        <f>LEFT(N2787,FIND("/",N2787)-1)</f>
        <v>theater</v>
      </c>
      <c r="R2787" t="str">
        <f>RIGHT(N2787, LEN(N2787)-FIND("/",N2787))</f>
        <v>plays</v>
      </c>
      <c r="S2787" s="13">
        <f>(J2787/86400)+25569+(-6/24)</f>
        <v>42796.288275462968</v>
      </c>
      <c r="T2787" s="13">
        <f>(I2787/86400)+25569+(-6/24)</f>
        <v>42813</v>
      </c>
    </row>
    <row r="2788" spans="1:20" ht="60" x14ac:dyDescent="0.2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6">
        <f>E2788/D2788*100</f>
        <v>103</v>
      </c>
      <c r="P2788" s="8">
        <f>E2788/L2788</f>
        <v>139.18918918918919</v>
      </c>
      <c r="Q2788" t="str">
        <f>LEFT(N2788,FIND("/",N2788)-1)</f>
        <v>theater</v>
      </c>
      <c r="R2788" t="str">
        <f>RIGHT(N2788, LEN(N2788)-FIND("/",N2788))</f>
        <v>plays</v>
      </c>
      <c r="S2788" s="13">
        <f>(J2788/86400)+25569+(-6/24)</f>
        <v>41878.628379629634</v>
      </c>
      <c r="T2788" s="13">
        <f>(I2788/86400)+25569+(-6/24)</f>
        <v>41908.628379629634</v>
      </c>
    </row>
    <row r="2789" spans="1:20" ht="60" x14ac:dyDescent="0.2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6">
        <f>E2789/D2789*100</f>
        <v>1.02</v>
      </c>
      <c r="P2789" s="8">
        <f>E2789/L2789</f>
        <v>12.75</v>
      </c>
      <c r="Q2789" t="str">
        <f>LEFT(N2789,FIND("/",N2789)-1)</f>
        <v>theater</v>
      </c>
      <c r="R2789" t="str">
        <f>RIGHT(N2789, LEN(N2789)-FIND("/",N2789))</f>
        <v>musical</v>
      </c>
      <c r="S2789" s="13">
        <f>(J2789/86400)+25569+(-6/24)</f>
        <v>42018.69049768518</v>
      </c>
      <c r="T2789" s="13">
        <f>(I2789/86400)+25569+(-6/24)</f>
        <v>42063.666666666672</v>
      </c>
    </row>
    <row r="2790" spans="1:20" ht="45" x14ac:dyDescent="0.2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6">
        <f>E2790/D2790*100</f>
        <v>11.450000000000001</v>
      </c>
      <c r="P2790" s="8">
        <f>E2790/L2790</f>
        <v>286.25</v>
      </c>
      <c r="Q2790" t="str">
        <f>LEFT(N2790,FIND("/",N2790)-1)</f>
        <v>theater</v>
      </c>
      <c r="R2790" t="str">
        <f>RIGHT(N2790, LEN(N2790)-FIND("/",N2790))</f>
        <v>musical</v>
      </c>
      <c r="S2790" s="13">
        <f>(J2790/86400)+25569+(-6/24)</f>
        <v>42009.243263888886</v>
      </c>
      <c r="T2790" s="13">
        <f>(I2790/86400)+25569+(-6/24)</f>
        <v>42039.243263888886</v>
      </c>
    </row>
    <row r="2791" spans="1:20" ht="45" x14ac:dyDescent="0.2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6">
        <f>E2791/D2791*100</f>
        <v>127.30419999999999</v>
      </c>
      <c r="P2791" s="8">
        <f>E2791/L2791</f>
        <v>69.56513661202186</v>
      </c>
      <c r="Q2791" t="str">
        <f>LEFT(N2791,FIND("/",N2791)-1)</f>
        <v>theater</v>
      </c>
      <c r="R2791" t="str">
        <f>RIGHT(N2791, LEN(N2791)-FIND("/",N2791))</f>
        <v>plays</v>
      </c>
      <c r="S2791" s="13">
        <f>(J2791/86400)+25569+(-6/24)</f>
        <v>41871.505694444444</v>
      </c>
      <c r="T2791" s="13">
        <f>(I2791/86400)+25569+(-6/24)</f>
        <v>41901.505694444444</v>
      </c>
    </row>
    <row r="2792" spans="1:20" ht="45" x14ac:dyDescent="0.2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6">
        <f>E2792/D2792*100</f>
        <v>111.22000000000001</v>
      </c>
      <c r="P2792" s="8">
        <f>E2792/L2792</f>
        <v>57.626943005181346</v>
      </c>
      <c r="Q2792" t="str">
        <f>LEFT(N2792,FIND("/",N2792)-1)</f>
        <v>theater</v>
      </c>
      <c r="R2792" t="str">
        <f>RIGHT(N2792, LEN(N2792)-FIND("/",N2792))</f>
        <v>plays</v>
      </c>
      <c r="S2792" s="13">
        <f>(J2792/86400)+25569+(-6/24)</f>
        <v>42230.222222222219</v>
      </c>
      <c r="T2792" s="13">
        <f>(I2792/86400)+25569+(-6/24)</f>
        <v>42258.915972222225</v>
      </c>
    </row>
    <row r="2793" spans="1:20" ht="45" x14ac:dyDescent="0.2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6">
        <f>E2793/D2793*100</f>
        <v>128.06</v>
      </c>
      <c r="P2793" s="8">
        <f>E2793/L2793</f>
        <v>72.76136363636364</v>
      </c>
      <c r="Q2793" t="str">
        <f>LEFT(N2793,FIND("/",N2793)-1)</f>
        <v>theater</v>
      </c>
      <c r="R2793" t="str">
        <f>RIGHT(N2793, LEN(N2793)-FIND("/",N2793))</f>
        <v>plays</v>
      </c>
      <c r="S2793" s="13">
        <f>(J2793/86400)+25569+(-6/24)</f>
        <v>42144.323807870373</v>
      </c>
      <c r="T2793" s="13">
        <f>(I2793/86400)+25569+(-6/24)</f>
        <v>42165.915972222225</v>
      </c>
    </row>
    <row r="2794" spans="1:20" ht="45" x14ac:dyDescent="0.2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>E2794/D2794*100</f>
        <v>154.43</v>
      </c>
      <c r="P2794" s="8">
        <f>E2794/L2794</f>
        <v>106.50344827586207</v>
      </c>
      <c r="Q2794" t="str">
        <f>LEFT(N2794,FIND("/",N2794)-1)</f>
        <v>theater</v>
      </c>
      <c r="R2794" t="str">
        <f>RIGHT(N2794, LEN(N2794)-FIND("/",N2794))</f>
        <v>plays</v>
      </c>
      <c r="S2794" s="13">
        <f>(J2794/86400)+25569+(-6/24)</f>
        <v>42284.250104166669</v>
      </c>
      <c r="T2794" s="13">
        <f>(I2794/86400)+25569+(-6/24)</f>
        <v>42314.291770833333</v>
      </c>
    </row>
    <row r="2795" spans="1:20" ht="60" x14ac:dyDescent="0.2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6">
        <f>E2795/D2795*100</f>
        <v>100.26489999999998</v>
      </c>
      <c r="P2795" s="8">
        <f>E2795/L2795</f>
        <v>48.437149758454105</v>
      </c>
      <c r="Q2795" t="str">
        <f>LEFT(N2795,FIND("/",N2795)-1)</f>
        <v>theater</v>
      </c>
      <c r="R2795" t="str">
        <f>RIGHT(N2795, LEN(N2795)-FIND("/",N2795))</f>
        <v>plays</v>
      </c>
      <c r="S2795" s="13">
        <f>(J2795/86400)+25569+(-6/24)</f>
        <v>42505.524479166663</v>
      </c>
      <c r="T2795" s="13">
        <f>(I2795/86400)+25569+(-6/24)</f>
        <v>42541.708333333328</v>
      </c>
    </row>
    <row r="2796" spans="1:20" ht="60" x14ac:dyDescent="0.2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6">
        <f>E2796/D2796*100</f>
        <v>101.73</v>
      </c>
      <c r="P2796" s="8">
        <f>E2796/L2796</f>
        <v>141.29166666666666</v>
      </c>
      <c r="Q2796" t="str">
        <f>LEFT(N2796,FIND("/",N2796)-1)</f>
        <v>theater</v>
      </c>
      <c r="R2796" t="str">
        <f>RIGHT(N2796, LEN(N2796)-FIND("/",N2796))</f>
        <v>plays</v>
      </c>
      <c r="S2796" s="13">
        <f>(J2796/86400)+25569+(-6/24)</f>
        <v>42239.707962962959</v>
      </c>
      <c r="T2796" s="13">
        <f>(I2796/86400)+25569+(-6/24)</f>
        <v>42259.75</v>
      </c>
    </row>
    <row r="2797" spans="1:20" ht="45" x14ac:dyDescent="0.2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6">
        <f>E2797/D2797*100</f>
        <v>102.99000000000001</v>
      </c>
      <c r="P2797" s="8">
        <f>E2797/L2797</f>
        <v>63.574074074074076</v>
      </c>
      <c r="Q2797" t="str">
        <f>LEFT(N2797,FIND("/",N2797)-1)</f>
        <v>theater</v>
      </c>
      <c r="R2797" t="str">
        <f>RIGHT(N2797, LEN(N2797)-FIND("/",N2797))</f>
        <v>plays</v>
      </c>
      <c r="S2797" s="13">
        <f>(J2797/86400)+25569+(-6/24)</f>
        <v>41932.061099537037</v>
      </c>
      <c r="T2797" s="13">
        <f>(I2797/86400)+25569+(-6/24)</f>
        <v>41962.102766203709</v>
      </c>
    </row>
    <row r="2798" spans="1:20" ht="45" x14ac:dyDescent="0.2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6">
        <f>E2798/D2798*100</f>
        <v>114.5</v>
      </c>
      <c r="P2798" s="8">
        <f>E2798/L2798</f>
        <v>184.67741935483872</v>
      </c>
      <c r="Q2798" t="str">
        <f>LEFT(N2798,FIND("/",N2798)-1)</f>
        <v>theater</v>
      </c>
      <c r="R2798" t="str">
        <f>RIGHT(N2798, LEN(N2798)-FIND("/",N2798))</f>
        <v>plays</v>
      </c>
      <c r="S2798" s="13">
        <f>(J2798/86400)+25569+(-6/24)</f>
        <v>42494.313449074078</v>
      </c>
      <c r="T2798" s="13">
        <f>(I2798/86400)+25569+(-6/24)</f>
        <v>42524.313449074078</v>
      </c>
    </row>
    <row r="2799" spans="1:20" ht="60" x14ac:dyDescent="0.2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6">
        <f>E2799/D2799*100</f>
        <v>100.41</v>
      </c>
      <c r="P2799" s="8">
        <f>E2799/L2799</f>
        <v>118.12941176470588</v>
      </c>
      <c r="Q2799" t="str">
        <f>LEFT(N2799,FIND("/",N2799)-1)</f>
        <v>theater</v>
      </c>
      <c r="R2799" t="str">
        <f>RIGHT(N2799, LEN(N2799)-FIND("/",N2799))</f>
        <v>plays</v>
      </c>
      <c r="S2799" s="13">
        <f>(J2799/86400)+25569+(-6/24)</f>
        <v>41834.703865740739</v>
      </c>
      <c r="T2799" s="13">
        <f>(I2799/86400)+25569+(-6/24)</f>
        <v>41879.703865740739</v>
      </c>
    </row>
    <row r="2800" spans="1:20" ht="45" x14ac:dyDescent="0.2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6">
        <f>E2800/D2800*100</f>
        <v>100.31000000000002</v>
      </c>
      <c r="P2800" s="8">
        <f>E2800/L2800</f>
        <v>110.23076923076923</v>
      </c>
      <c r="Q2800" t="str">
        <f>LEFT(N2800,FIND("/",N2800)-1)</f>
        <v>theater</v>
      </c>
      <c r="R2800" t="str">
        <f>RIGHT(N2800, LEN(N2800)-FIND("/",N2800))</f>
        <v>plays</v>
      </c>
      <c r="S2800" s="13">
        <f>(J2800/86400)+25569+(-6/24)</f>
        <v>41791.242777777778</v>
      </c>
      <c r="T2800" s="13">
        <f>(I2800/86400)+25569+(-6/24)</f>
        <v>41836.242777777778</v>
      </c>
    </row>
    <row r="2801" spans="1:20" ht="45" x14ac:dyDescent="0.2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6">
        <f>E2801/D2801*100</f>
        <v>101.15</v>
      </c>
      <c r="P2801" s="8">
        <f>E2801/L2801</f>
        <v>103.21428571428571</v>
      </c>
      <c r="Q2801" t="str">
        <f>LEFT(N2801,FIND("/",N2801)-1)</f>
        <v>theater</v>
      </c>
      <c r="R2801" t="str">
        <f>RIGHT(N2801, LEN(N2801)-FIND("/",N2801))</f>
        <v>plays</v>
      </c>
      <c r="S2801" s="13">
        <f>(J2801/86400)+25569+(-6/24)</f>
        <v>42037.541238425925</v>
      </c>
      <c r="T2801" s="13">
        <f>(I2801/86400)+25569+(-6/24)</f>
        <v>42067.541238425925</v>
      </c>
    </row>
    <row r="2802" spans="1:20" ht="60" x14ac:dyDescent="0.2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6">
        <f>E2802/D2802*100</f>
        <v>105.55000000000001</v>
      </c>
      <c r="P2802" s="8">
        <f>E2802/L2802</f>
        <v>62.827380952380949</v>
      </c>
      <c r="Q2802" t="str">
        <f>LEFT(N2802,FIND("/",N2802)-1)</f>
        <v>theater</v>
      </c>
      <c r="R2802" t="str">
        <f>RIGHT(N2802, LEN(N2802)-FIND("/",N2802))</f>
        <v>plays</v>
      </c>
      <c r="S2802" s="13">
        <f>(J2802/86400)+25569+(-6/24)</f>
        <v>41800.130428240736</v>
      </c>
      <c r="T2802" s="13">
        <f>(I2802/86400)+25569+(-6/24)</f>
        <v>41830.130428240736</v>
      </c>
    </row>
    <row r="2803" spans="1:20" ht="60" x14ac:dyDescent="0.2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6">
        <f>E2803/D2803*100</f>
        <v>100.64999999999999</v>
      </c>
      <c r="P2803" s="8">
        <f>E2803/L2803</f>
        <v>145.86956521739131</v>
      </c>
      <c r="Q2803" t="str">
        <f>LEFT(N2803,FIND("/",N2803)-1)</f>
        <v>theater</v>
      </c>
      <c r="R2803" t="str">
        <f>RIGHT(N2803, LEN(N2803)-FIND("/",N2803))</f>
        <v>plays</v>
      </c>
      <c r="S2803" s="13">
        <f>(J2803/86400)+25569+(-6/24)</f>
        <v>42626.5003125</v>
      </c>
      <c r="T2803" s="13">
        <f>(I2803/86400)+25569+(-6/24)</f>
        <v>42656.5003125</v>
      </c>
    </row>
    <row r="2804" spans="1:20" ht="45" x14ac:dyDescent="0.2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6">
        <f>E2804/D2804*100</f>
        <v>103.38000000000001</v>
      </c>
      <c r="P2804" s="8">
        <f>E2804/L2804</f>
        <v>90.684210526315795</v>
      </c>
      <c r="Q2804" t="str">
        <f>LEFT(N2804,FIND("/",N2804)-1)</f>
        <v>theater</v>
      </c>
      <c r="R2804" t="str">
        <f>RIGHT(N2804, LEN(N2804)-FIND("/",N2804))</f>
        <v>plays</v>
      </c>
      <c r="S2804" s="13">
        <f>(J2804/86400)+25569+(-6/24)</f>
        <v>42612.668807870374</v>
      </c>
      <c r="T2804" s="13">
        <f>(I2804/86400)+25569+(-6/24)</f>
        <v>42653.915972222225</v>
      </c>
    </row>
    <row r="2805" spans="1:20" ht="45" x14ac:dyDescent="0.2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6">
        <f>E2805/D2805*100</f>
        <v>121.78</v>
      </c>
      <c r="P2805" s="8">
        <f>E2805/L2805</f>
        <v>716.35294117647061</v>
      </c>
      <c r="Q2805" t="str">
        <f>LEFT(N2805,FIND("/",N2805)-1)</f>
        <v>theater</v>
      </c>
      <c r="R2805" t="str">
        <f>RIGHT(N2805, LEN(N2805)-FIND("/",N2805))</f>
        <v>plays</v>
      </c>
      <c r="S2805" s="13">
        <f>(J2805/86400)+25569+(-6/24)</f>
        <v>42605.515381944446</v>
      </c>
      <c r="T2805" s="13">
        <f>(I2805/86400)+25569+(-6/24)</f>
        <v>42633.875</v>
      </c>
    </row>
    <row r="2806" spans="1:20" ht="60" x14ac:dyDescent="0.2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6">
        <f>E2806/D2806*100</f>
        <v>118.8</v>
      </c>
      <c r="P2806" s="8">
        <f>E2806/L2806</f>
        <v>125.05263157894737</v>
      </c>
      <c r="Q2806" t="str">
        <f>LEFT(N2806,FIND("/",N2806)-1)</f>
        <v>theater</v>
      </c>
      <c r="R2806" t="str">
        <f>RIGHT(N2806, LEN(N2806)-FIND("/",N2806))</f>
        <v>plays</v>
      </c>
      <c r="S2806" s="13">
        <f>(J2806/86400)+25569+(-6/24)</f>
        <v>41988.997546296298</v>
      </c>
      <c r="T2806" s="13">
        <f>(I2806/86400)+25569+(-6/24)</f>
        <v>42005.997546296298</v>
      </c>
    </row>
    <row r="2807" spans="1:20" ht="45" x14ac:dyDescent="0.2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6">
        <f>E2807/D2807*100</f>
        <v>104.4</v>
      </c>
      <c r="P2807" s="8">
        <f>E2807/L2807</f>
        <v>145</v>
      </c>
      <c r="Q2807" t="str">
        <f>LEFT(N2807,FIND("/",N2807)-1)</f>
        <v>theater</v>
      </c>
      <c r="R2807" t="str">
        <f>RIGHT(N2807, LEN(N2807)-FIND("/",N2807))</f>
        <v>plays</v>
      </c>
      <c r="S2807" s="13">
        <f>(J2807/86400)+25569+(-6/24)</f>
        <v>42491.67288194444</v>
      </c>
      <c r="T2807" s="13">
        <f>(I2807/86400)+25569+(-6/24)</f>
        <v>42521.67288194444</v>
      </c>
    </row>
    <row r="2808" spans="1:20" ht="60" x14ac:dyDescent="0.2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6">
        <f>E2808/D2808*100</f>
        <v>101.56</v>
      </c>
      <c r="P2808" s="8">
        <f>E2808/L2808</f>
        <v>137.24324324324326</v>
      </c>
      <c r="Q2808" t="str">
        <f>LEFT(N2808,FIND("/",N2808)-1)</f>
        <v>theater</v>
      </c>
      <c r="R2808" t="str">
        <f>RIGHT(N2808, LEN(N2808)-FIND("/",N2808))</f>
        <v>plays</v>
      </c>
      <c r="S2808" s="13">
        <f>(J2808/86400)+25569+(-6/24)</f>
        <v>41880.51357638889</v>
      </c>
      <c r="T2808" s="13">
        <f>(I2808/86400)+25569+(-6/24)</f>
        <v>41894.916666666664</v>
      </c>
    </row>
    <row r="2809" spans="1:20" ht="60" x14ac:dyDescent="0.2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>E2809/D2809*100</f>
        <v>101.33000000000001</v>
      </c>
      <c r="P2809" s="8">
        <f>E2809/L2809</f>
        <v>99.343137254901961</v>
      </c>
      <c r="Q2809" t="str">
        <f>LEFT(N2809,FIND("/",N2809)-1)</f>
        <v>theater</v>
      </c>
      <c r="R2809" t="str">
        <f>RIGHT(N2809, LEN(N2809)-FIND("/",N2809))</f>
        <v>plays</v>
      </c>
      <c r="S2809" s="13">
        <f>(J2809/86400)+25569+(-6/24)</f>
        <v>42561.533877314811</v>
      </c>
      <c r="T2809" s="13">
        <f>(I2809/86400)+25569+(-6/24)</f>
        <v>42592.915972222225</v>
      </c>
    </row>
    <row r="2810" spans="1:20" ht="45" x14ac:dyDescent="0.2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6">
        <f>E2810/D2810*100</f>
        <v>4.8099999999999996</v>
      </c>
      <c r="P2810" s="8">
        <f>E2810/L2810</f>
        <v>60.125</v>
      </c>
      <c r="Q2810" t="str">
        <f>LEFT(N2810,FIND("/",N2810)-1)</f>
        <v>theater</v>
      </c>
      <c r="R2810" t="str">
        <f>RIGHT(N2810, LEN(N2810)-FIND("/",N2810))</f>
        <v>musical</v>
      </c>
      <c r="S2810" s="13">
        <f>(J2810/86400)+25569+(-6/24)</f>
        <v>42140.171319444446</v>
      </c>
      <c r="T2810" s="13">
        <f>(I2810/86400)+25569+(-6/24)</f>
        <v>42171.729166666672</v>
      </c>
    </row>
    <row r="2811" spans="1:20" ht="60" x14ac:dyDescent="0.2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6">
        <f>E2811/D2811*100</f>
        <v>102.35000000000001</v>
      </c>
      <c r="P2811" s="8">
        <f>E2811/L2811</f>
        <v>105.51546391752578</v>
      </c>
      <c r="Q2811" t="str">
        <f>LEFT(N2811,FIND("/",N2811)-1)</f>
        <v>theater</v>
      </c>
      <c r="R2811" t="str">
        <f>RIGHT(N2811, LEN(N2811)-FIND("/",N2811))</f>
        <v>plays</v>
      </c>
      <c r="S2811" s="13">
        <f>(J2811/86400)+25569+(-6/24)</f>
        <v>42118.306331018517</v>
      </c>
      <c r="T2811" s="13">
        <f>(I2811/86400)+25569+(-6/24)</f>
        <v>42149.915972222225</v>
      </c>
    </row>
    <row r="2812" spans="1:20" ht="45" x14ac:dyDescent="0.2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6">
        <f>E2812/D2812*100</f>
        <v>102.65010000000001</v>
      </c>
      <c r="P2812" s="8">
        <f>E2812/L2812</f>
        <v>106.9271875</v>
      </c>
      <c r="Q2812" t="str">
        <f>LEFT(N2812,FIND("/",N2812)-1)</f>
        <v>theater</v>
      </c>
      <c r="R2812" t="str">
        <f>RIGHT(N2812, LEN(N2812)-FIND("/",N2812))</f>
        <v>musical</v>
      </c>
      <c r="S2812" s="13">
        <f>(J2812/86400)+25569+(-6/24)</f>
        <v>41787.917187500003</v>
      </c>
      <c r="T2812" s="13">
        <f>(I2812/86400)+25569+(-6/24)</f>
        <v>41822.917187500003</v>
      </c>
    </row>
    <row r="2813" spans="1:20" ht="45" x14ac:dyDescent="0.2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6">
        <f>E2813/D2813*100</f>
        <v>4.0199999999999996</v>
      </c>
      <c r="P2813" s="8">
        <f>E2813/L2813</f>
        <v>100.5</v>
      </c>
      <c r="Q2813" t="str">
        <f>LEFT(N2813,FIND("/",N2813)-1)</f>
        <v>theater</v>
      </c>
      <c r="R2813" t="str">
        <f>RIGHT(N2813, LEN(N2813)-FIND("/",N2813))</f>
        <v>musical</v>
      </c>
      <c r="S2813" s="13">
        <f>(J2813/86400)+25569+(-6/24)</f>
        <v>42410.68105324074</v>
      </c>
      <c r="T2813" s="13">
        <f>(I2813/86400)+25569+(-6/24)</f>
        <v>42440.68105324074</v>
      </c>
    </row>
    <row r="2814" spans="1:20" ht="60" x14ac:dyDescent="0.2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6">
        <f>E2814/D2814*100</f>
        <v>8.7200000000000006</v>
      </c>
      <c r="P2814" s="8">
        <f>E2814/L2814</f>
        <v>25.647058823529413</v>
      </c>
      <c r="Q2814" t="str">
        <f>LEFT(N2814,FIND("/",N2814)-1)</f>
        <v>theater</v>
      </c>
      <c r="R2814" t="str">
        <f>RIGHT(N2814, LEN(N2814)-FIND("/",N2814))</f>
        <v>plays</v>
      </c>
      <c r="S2814" s="13">
        <f>(J2814/86400)+25569+(-6/24)</f>
        <v>41780.535729166666</v>
      </c>
      <c r="T2814" s="13">
        <f>(I2814/86400)+25569+(-6/24)</f>
        <v>41840.535729166666</v>
      </c>
    </row>
    <row r="2815" spans="1:20" ht="45" x14ac:dyDescent="0.2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6">
        <f>E2815/D2815*100</f>
        <v>0.2</v>
      </c>
      <c r="P2815" s="8">
        <f>E2815/L2815</f>
        <v>10</v>
      </c>
      <c r="Q2815" t="str">
        <f>LEFT(N2815,FIND("/",N2815)-1)</f>
        <v>theater</v>
      </c>
      <c r="R2815" t="str">
        <f>RIGHT(N2815, LEN(N2815)-FIND("/",N2815))</f>
        <v>plays</v>
      </c>
      <c r="S2815" s="13">
        <f>(J2815/86400)+25569+(-6/24)</f>
        <v>42064.940694444449</v>
      </c>
      <c r="T2815" s="13">
        <f>(I2815/86400)+25569+(-6/24)</f>
        <v>42089.899027777778</v>
      </c>
    </row>
    <row r="2816" spans="1:20" ht="60" x14ac:dyDescent="0.2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6">
        <f>E2816/D2816*100</f>
        <v>15</v>
      </c>
      <c r="P2816" s="8">
        <f>E2816/L2816</f>
        <v>150</v>
      </c>
      <c r="Q2816" t="str">
        <f>LEFT(N2816,FIND("/",N2816)-1)</f>
        <v>theater</v>
      </c>
      <c r="R2816" t="str">
        <f>RIGHT(N2816, LEN(N2816)-FIND("/",N2816))</f>
        <v>musical</v>
      </c>
      <c r="S2816" s="13">
        <f>(J2816/86400)+25569+(-6/24)</f>
        <v>41792.922199074077</v>
      </c>
      <c r="T2816" s="13">
        <f>(I2816/86400)+25569+(-6/24)</f>
        <v>41822.922199074077</v>
      </c>
    </row>
    <row r="2817" spans="1:20" ht="45" x14ac:dyDescent="0.2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6">
        <f>E2817/D2817*100</f>
        <v>0</v>
      </c>
      <c r="P2817" s="8" t="e">
        <f>E2817/L2817</f>
        <v>#DIV/0!</v>
      </c>
      <c r="Q2817" t="str">
        <f>LEFT(N2817,FIND("/",N2817)-1)</f>
        <v>theater</v>
      </c>
      <c r="R2817" t="str">
        <f>RIGHT(N2817, LEN(N2817)-FIND("/",N2817))</f>
        <v>musical</v>
      </c>
      <c r="S2817" s="13">
        <f>(J2817/86400)+25569+(-6/24)</f>
        <v>42065.541574074072</v>
      </c>
      <c r="T2817" s="13">
        <f>(I2817/86400)+25569+(-6/24)</f>
        <v>42090.499907407408</v>
      </c>
    </row>
    <row r="2818" spans="1:20" x14ac:dyDescent="0.2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6">
        <f>E2818/D2818*100</f>
        <v>0</v>
      </c>
      <c r="P2818" s="8" t="e">
        <f>E2818/L2818</f>
        <v>#DIV/0!</v>
      </c>
      <c r="Q2818" t="str">
        <f>LEFT(N2818,FIND("/",N2818)-1)</f>
        <v>theater</v>
      </c>
      <c r="R2818" t="str">
        <f>RIGHT(N2818, LEN(N2818)-FIND("/",N2818))</f>
        <v>musical</v>
      </c>
      <c r="S2818" s="13">
        <f>(J2818/86400)+25569+(-6/24)</f>
        <v>41953.978032407409</v>
      </c>
      <c r="T2818" s="13">
        <f>(I2818/86400)+25569+(-6/24)</f>
        <v>41983.978032407409</v>
      </c>
    </row>
    <row r="2819" spans="1:20" ht="45" x14ac:dyDescent="0.2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6">
        <f>E2819/D2819*100</f>
        <v>1.25</v>
      </c>
      <c r="P2819" s="8">
        <f>E2819/L2819</f>
        <v>62.5</v>
      </c>
      <c r="Q2819" t="str">
        <f>LEFT(N2819,FIND("/",N2819)-1)</f>
        <v>theater</v>
      </c>
      <c r="R2819" t="str">
        <f>RIGHT(N2819, LEN(N2819)-FIND("/",N2819))</f>
        <v>plays</v>
      </c>
      <c r="S2819" s="13">
        <f>(J2819/86400)+25569+(-6/24)</f>
        <v>41843.525011574078</v>
      </c>
      <c r="T2819" s="13">
        <f>(I2819/86400)+25569+(-6/24)</f>
        <v>41863.525011574078</v>
      </c>
    </row>
    <row r="2820" spans="1:20" ht="30" x14ac:dyDescent="0.2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6">
        <f>E2820/D2820*100</f>
        <v>0.03</v>
      </c>
      <c r="P2820" s="8">
        <f>E2820/L2820</f>
        <v>1.5</v>
      </c>
      <c r="Q2820" t="str">
        <f>LEFT(N2820,FIND("/",N2820)-1)</f>
        <v>theater</v>
      </c>
      <c r="R2820" t="str">
        <f>RIGHT(N2820, LEN(N2820)-FIND("/",N2820))</f>
        <v>plays</v>
      </c>
      <c r="S2820" s="13">
        <f>(J2820/86400)+25569+(-6/24)</f>
        <v>42094.979166666672</v>
      </c>
      <c r="T2820" s="13">
        <f>(I2820/86400)+25569+(-6/24)</f>
        <v>42108.961111111115</v>
      </c>
    </row>
    <row r="2821" spans="1:20" ht="45" x14ac:dyDescent="0.2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6">
        <f>E2821/D2821*100</f>
        <v>10</v>
      </c>
      <c r="P2821" s="8">
        <f>E2821/L2821</f>
        <v>142.85714285714286</v>
      </c>
      <c r="Q2821" t="str">
        <f>LEFT(N2821,FIND("/",N2821)-1)</f>
        <v>theater</v>
      </c>
      <c r="R2821" t="str">
        <f>RIGHT(N2821, LEN(N2821)-FIND("/",N2821))</f>
        <v>plays</v>
      </c>
      <c r="S2821" s="13">
        <f>(J2821/86400)+25569+(-6/24)</f>
        <v>42307.961215277777</v>
      </c>
      <c r="T2821" s="13">
        <f>(I2821/86400)+25569+(-6/24)</f>
        <v>42338.002881944441</v>
      </c>
    </row>
    <row r="2822" spans="1:20" ht="60" x14ac:dyDescent="0.2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6">
        <f>E2822/D2822*100</f>
        <v>0</v>
      </c>
      <c r="P2822" s="8" t="e">
        <f>E2822/L2822</f>
        <v>#DIV/0!</v>
      </c>
      <c r="Q2822" t="str">
        <f>LEFT(N2822,FIND("/",N2822)-1)</f>
        <v>theater</v>
      </c>
      <c r="R2822" t="str">
        <f>RIGHT(N2822, LEN(N2822)-FIND("/",N2822))</f>
        <v>plays</v>
      </c>
      <c r="S2822" s="13">
        <f>(J2822/86400)+25569+(-6/24)</f>
        <v>42433.088749999995</v>
      </c>
      <c r="T2822" s="13">
        <f>(I2822/86400)+25569+(-6/24)</f>
        <v>42461</v>
      </c>
    </row>
    <row r="2823" spans="1:20" ht="60" x14ac:dyDescent="0.2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6">
        <f>E2823/D2823*100</f>
        <v>15.770000000000001</v>
      </c>
      <c r="P2823" s="8">
        <f>E2823/L2823</f>
        <v>49.28125</v>
      </c>
      <c r="Q2823" t="str">
        <f>LEFT(N2823,FIND("/",N2823)-1)</f>
        <v>theater</v>
      </c>
      <c r="R2823" t="str">
        <f>RIGHT(N2823, LEN(N2823)-FIND("/",N2823))</f>
        <v>plays</v>
      </c>
      <c r="S2823" s="13">
        <f>(J2823/86400)+25569+(-6/24)</f>
        <v>42015.870613425926</v>
      </c>
      <c r="T2823" s="13">
        <f>(I2823/86400)+25569+(-6/24)</f>
        <v>42045.870613425926</v>
      </c>
    </row>
    <row r="2824" spans="1:20" ht="60" x14ac:dyDescent="0.2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6">
        <f>E2824/D2824*100</f>
        <v>0</v>
      </c>
      <c r="P2824" s="8" t="e">
        <f>E2824/L2824</f>
        <v>#DIV/0!</v>
      </c>
      <c r="Q2824" t="str">
        <f>LEFT(N2824,FIND("/",N2824)-1)</f>
        <v>theater</v>
      </c>
      <c r="R2824" t="str">
        <f>RIGHT(N2824, LEN(N2824)-FIND("/",N2824))</f>
        <v>plays</v>
      </c>
      <c r="S2824" s="13">
        <f>(J2824/86400)+25569+(-6/24)</f>
        <v>42295.904131944444</v>
      </c>
      <c r="T2824" s="13">
        <f>(I2824/86400)+25569+(-6/24)</f>
        <v>42325.945798611108</v>
      </c>
    </row>
    <row r="2825" spans="1:20" ht="45" x14ac:dyDescent="0.2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6">
        <f>E2825/D2825*100</f>
        <v>5.41</v>
      </c>
      <c r="P2825" s="8">
        <f>E2825/L2825</f>
        <v>60.111111111111114</v>
      </c>
      <c r="Q2825" t="str">
        <f>LEFT(N2825,FIND("/",N2825)-1)</f>
        <v>theater</v>
      </c>
      <c r="R2825" t="str">
        <f>RIGHT(N2825, LEN(N2825)-FIND("/",N2825))</f>
        <v>plays</v>
      </c>
      <c r="S2825" s="13">
        <f>(J2825/86400)+25569+(-6/24)</f>
        <v>42289.69049768518</v>
      </c>
      <c r="T2825" s="13">
        <f>(I2825/86400)+25569+(-6/24)</f>
        <v>42349.732164351852</v>
      </c>
    </row>
    <row r="2826" spans="1:20" ht="60" x14ac:dyDescent="0.2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6">
        <f>E2826/D2826*100</f>
        <v>1.05</v>
      </c>
      <c r="P2826" s="8">
        <f>E2826/L2826</f>
        <v>52.5</v>
      </c>
      <c r="Q2826" t="str">
        <f>LEFT(N2826,FIND("/",N2826)-1)</f>
        <v>theater</v>
      </c>
      <c r="R2826" t="str">
        <f>RIGHT(N2826, LEN(N2826)-FIND("/",N2826))</f>
        <v>plays</v>
      </c>
      <c r="S2826" s="13">
        <f>(J2826/86400)+25569+(-6/24)</f>
        <v>41856.422152777777</v>
      </c>
      <c r="T2826" s="13">
        <f>(I2826/86400)+25569+(-6/24)</f>
        <v>41886.422152777777</v>
      </c>
    </row>
    <row r="2827" spans="1:20" ht="30" x14ac:dyDescent="0.2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6">
        <f>E2827/D2827*100</f>
        <v>36.85</v>
      </c>
      <c r="P2827" s="8">
        <f>E2827/L2827</f>
        <v>147.4</v>
      </c>
      <c r="Q2827" t="str">
        <f>LEFT(N2827,FIND("/",N2827)-1)</f>
        <v>theater</v>
      </c>
      <c r="R2827" t="str">
        <f>RIGHT(N2827, LEN(N2827)-FIND("/",N2827))</f>
        <v>plays</v>
      </c>
      <c r="S2827" s="13">
        <f>(J2827/86400)+25569+(-6/24)</f>
        <v>41903.632951388892</v>
      </c>
      <c r="T2827" s="13">
        <f>(I2827/86400)+25569+(-6/24)</f>
        <v>41933.632951388892</v>
      </c>
    </row>
    <row r="2828" spans="1:20" ht="60" x14ac:dyDescent="0.2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6">
        <f>E2828/D2828*100</f>
        <v>0.21</v>
      </c>
      <c r="P2828" s="8">
        <f>E2828/L2828</f>
        <v>7</v>
      </c>
      <c r="Q2828" t="str">
        <f>LEFT(N2828,FIND("/",N2828)-1)</f>
        <v>theater</v>
      </c>
      <c r="R2828" t="str">
        <f>RIGHT(N2828, LEN(N2828)-FIND("/",N2828))</f>
        <v>plays</v>
      </c>
      <c r="S2828" s="13">
        <f>(J2828/86400)+25569+(-6/24)</f>
        <v>41994.834074074075</v>
      </c>
      <c r="T2828" s="13">
        <f>(I2828/86400)+25569+(-6/24)</f>
        <v>42024.552777777775</v>
      </c>
    </row>
    <row r="2829" spans="1:20" ht="45" x14ac:dyDescent="0.2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6">
        <f>E2829/D2829*100</f>
        <v>2.5</v>
      </c>
      <c r="P2829" s="8">
        <f>E2829/L2829</f>
        <v>35.714285714285715</v>
      </c>
      <c r="Q2829" t="str">
        <f>LEFT(N2829,FIND("/",N2829)-1)</f>
        <v>theater</v>
      </c>
      <c r="R2829" t="str">
        <f>RIGHT(N2829, LEN(N2829)-FIND("/",N2829))</f>
        <v>plays</v>
      </c>
      <c r="S2829" s="13">
        <f>(J2829/86400)+25569+(-6/24)</f>
        <v>41866.390648148146</v>
      </c>
      <c r="T2829" s="13">
        <f>(I2829/86400)+25569+(-6/24)</f>
        <v>41897.875</v>
      </c>
    </row>
    <row r="2830" spans="1:20" ht="60" x14ac:dyDescent="0.2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6">
        <f>E2830/D2830*100</f>
        <v>2.85</v>
      </c>
      <c r="P2830" s="8">
        <f>E2830/L2830</f>
        <v>57</v>
      </c>
      <c r="Q2830" t="str">
        <f>LEFT(N2830,FIND("/",N2830)-1)</f>
        <v>theater</v>
      </c>
      <c r="R2830" t="str">
        <f>RIGHT(N2830, LEN(N2830)-FIND("/",N2830))</f>
        <v>plays</v>
      </c>
      <c r="S2830" s="13">
        <f>(J2830/86400)+25569+(-6/24)</f>
        <v>41779.445092592592</v>
      </c>
      <c r="T2830" s="13">
        <f>(I2830/86400)+25569+(-6/24)</f>
        <v>41813.416666666664</v>
      </c>
    </row>
    <row r="2831" spans="1:20" ht="60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>E2831/D2831*100</f>
        <v>0</v>
      </c>
      <c r="P2831" s="8" t="e">
        <f>E2831/L2831</f>
        <v>#DIV/0!</v>
      </c>
      <c r="Q2831" t="str">
        <f>LEFT(N2831,FIND("/",N2831)-1)</f>
        <v>theater</v>
      </c>
      <c r="R2831" t="str">
        <f>RIGHT(N2831, LEN(N2831)-FIND("/",N2831))</f>
        <v>plays</v>
      </c>
      <c r="S2831" s="13">
        <f>(J2831/86400)+25569+(-6/24)</f>
        <v>42344.574502314819</v>
      </c>
      <c r="T2831" s="13">
        <f>(I2831/86400)+25569+(-6/24)</f>
        <v>42400.746527777781</v>
      </c>
    </row>
    <row r="2832" spans="1:20" ht="45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E2832/D2832*100</f>
        <v>123.48756218905473</v>
      </c>
      <c r="P2832" s="8">
        <f>E2832/L2832</f>
        <v>94.736641221374043</v>
      </c>
      <c r="Q2832" t="str">
        <f>LEFT(N2832,FIND("/",N2832)-1)</f>
        <v>photography</v>
      </c>
      <c r="R2832" t="str">
        <f>RIGHT(N2832, LEN(N2832)-FIND("/",N2832))</f>
        <v>photobooks</v>
      </c>
      <c r="S2832" s="13">
        <f>(J2832/86400)+25569+(-6/24)</f>
        <v>42758.725937499999</v>
      </c>
      <c r="T2832" s="13">
        <f>(I2832/86400)+25569+(-6/24)</f>
        <v>42795.541666666672</v>
      </c>
    </row>
    <row r="2833" spans="1:20" ht="60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E2833/D2833*100</f>
        <v>0</v>
      </c>
      <c r="P2833" s="8" t="e">
        <f>E2833/L2833</f>
        <v>#DIV/0!</v>
      </c>
      <c r="Q2833" t="str">
        <f>LEFT(N2833,FIND("/",N2833)-1)</f>
        <v>technology</v>
      </c>
      <c r="R2833" t="str">
        <f>RIGHT(N2833, LEN(N2833)-FIND("/",N2833))</f>
        <v>wearables</v>
      </c>
      <c r="S2833" s="13">
        <f>(J2833/86400)+25569+(-6/24)</f>
        <v>42731.810277777782</v>
      </c>
      <c r="T2833" s="13">
        <f>(I2833/86400)+25569+(-6/24)</f>
        <v>42761.810277777782</v>
      </c>
    </row>
    <row r="2834" spans="1:20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E2834/D2834*100</f>
        <v>142.60827250608273</v>
      </c>
      <c r="P2834" s="8">
        <f>E2834/L2834</f>
        <v>185.48101265822785</v>
      </c>
      <c r="Q2834" t="str">
        <f>LEFT(N2834,FIND("/",N2834)-1)</f>
        <v>film &amp; video</v>
      </c>
      <c r="R2834" t="str">
        <f>RIGHT(N2834, LEN(N2834)-FIND("/",N2834))</f>
        <v>television</v>
      </c>
      <c r="S2834" s="13">
        <f>(J2834/86400)+25569+(-6/24)</f>
        <v>42766.350497685184</v>
      </c>
      <c r="T2834" s="13">
        <f>(I2834/86400)+25569+(-6/24)</f>
        <v>42796.350497685184</v>
      </c>
    </row>
    <row r="2835" spans="1:20" ht="60" x14ac:dyDescent="0.2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6">
        <f>E2835/D2835*100</f>
        <v>100.24761904761905</v>
      </c>
      <c r="P2835" s="8">
        <f>E2835/L2835</f>
        <v>202.42307692307693</v>
      </c>
      <c r="Q2835" t="str">
        <f>LEFT(N2835,FIND("/",N2835)-1)</f>
        <v>film &amp; video</v>
      </c>
      <c r="R2835" t="str">
        <f>RIGHT(N2835, LEN(N2835)-FIND("/",N2835))</f>
        <v>documentary</v>
      </c>
      <c r="S2835" s="13">
        <f>(J2835/86400)+25569+(-6/24)</f>
        <v>41360.720601851848</v>
      </c>
      <c r="T2835" s="13">
        <f>(I2835/86400)+25569+(-6/24)</f>
        <v>41371.939583333333</v>
      </c>
    </row>
    <row r="2836" spans="1:20" ht="60" x14ac:dyDescent="0.2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>E2836/D2836*100</f>
        <v>7.2952380952380951</v>
      </c>
      <c r="P2836" s="8">
        <f>E2836/L2836</f>
        <v>47.875</v>
      </c>
      <c r="Q2836" t="str">
        <f>LEFT(N2836,FIND("/",N2836)-1)</f>
        <v>film &amp; video</v>
      </c>
      <c r="R2836" t="str">
        <f>RIGHT(N2836, LEN(N2836)-FIND("/",N2836))</f>
        <v>animation</v>
      </c>
      <c r="S2836" s="13">
        <f>(J2836/86400)+25569+(-6/24)</f>
        <v>42036.833564814813</v>
      </c>
      <c r="T2836" s="13">
        <f>(I2836/86400)+25569+(-6/24)</f>
        <v>42066.833564814813</v>
      </c>
    </row>
    <row r="2837" spans="1:20" ht="60" x14ac:dyDescent="0.2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6">
        <f>E2837/D2837*100</f>
        <v>5.7238095238095239</v>
      </c>
      <c r="P2837" s="8">
        <f>E2837/L2837</f>
        <v>50.083333333333336</v>
      </c>
      <c r="Q2837" t="str">
        <f>LEFT(N2837,FIND("/",N2837)-1)</f>
        <v>games</v>
      </c>
      <c r="R2837" t="str">
        <f>RIGHT(N2837, LEN(N2837)-FIND("/",N2837))</f>
        <v>video games</v>
      </c>
      <c r="S2837" s="13">
        <f>(J2837/86400)+25569+(-6/24)</f>
        <v>42340.451504629629</v>
      </c>
      <c r="T2837" s="13">
        <f>(I2837/86400)+25569+(-6/24)</f>
        <v>42368.451504629629</v>
      </c>
    </row>
    <row r="2838" spans="1:20" ht="60" x14ac:dyDescent="0.2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6">
        <f>E2838/D2838*100</f>
        <v>102</v>
      </c>
      <c r="P2838" s="8">
        <f>E2838/L2838</f>
        <v>107.1</v>
      </c>
      <c r="Q2838" t="str">
        <f>LEFT(N2838,FIND("/",N2838)-1)</f>
        <v>technology</v>
      </c>
      <c r="R2838" t="str">
        <f>RIGHT(N2838, LEN(N2838)-FIND("/",N2838))</f>
        <v>space exploration</v>
      </c>
      <c r="S2838" s="13">
        <f>(J2838/86400)+25569+(-6/24)</f>
        <v>41730.458472222221</v>
      </c>
      <c r="T2838" s="13">
        <f>(I2838/86400)+25569+(-6/24)</f>
        <v>41758.958333333336</v>
      </c>
    </row>
    <row r="2839" spans="1:20" ht="60" x14ac:dyDescent="0.2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6">
        <f>E2839/D2839*100</f>
        <v>105.19047619047619</v>
      </c>
      <c r="P2839" s="8">
        <f>E2839/L2839</f>
        <v>56.065989847715734</v>
      </c>
      <c r="Q2839" t="str">
        <f>LEFT(N2839,FIND("/",N2839)-1)</f>
        <v>theater</v>
      </c>
      <c r="R2839" t="str">
        <f>RIGHT(N2839, LEN(N2839)-FIND("/",N2839))</f>
        <v>plays</v>
      </c>
      <c r="S2839" s="13">
        <f>(J2839/86400)+25569+(-6/24)</f>
        <v>42037.688206018516</v>
      </c>
      <c r="T2839" s="13">
        <f>(I2839/86400)+25569+(-6/24)</f>
        <v>42067.916666666672</v>
      </c>
    </row>
    <row r="2840" spans="1:20" ht="45" x14ac:dyDescent="0.2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6">
        <f>E2840/D2840*100</f>
        <v>16.161904761904761</v>
      </c>
      <c r="P2840" s="8">
        <f>E2840/L2840</f>
        <v>188.55555555555554</v>
      </c>
      <c r="Q2840" t="str">
        <f>LEFT(N2840,FIND("/",N2840)-1)</f>
        <v>theater</v>
      </c>
      <c r="R2840" t="str">
        <f>RIGHT(N2840, LEN(N2840)-FIND("/",N2840))</f>
        <v>plays</v>
      </c>
      <c r="S2840" s="13">
        <f>(J2840/86400)+25569+(-6/24)</f>
        <v>42158.974432870367</v>
      </c>
      <c r="T2840" s="13">
        <f>(I2840/86400)+25569+(-6/24)</f>
        <v>42203.974432870367</v>
      </c>
    </row>
    <row r="2841" spans="1:20" ht="45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E2841/D2841*100</f>
        <v>39.120962394619681</v>
      </c>
      <c r="P2841" s="8">
        <f>E2841/L2841</f>
        <v>64.53125</v>
      </c>
      <c r="Q2841" t="str">
        <f>LEFT(N2841,FIND("/",N2841)-1)</f>
        <v>food</v>
      </c>
      <c r="R2841" t="str">
        <f>RIGHT(N2841, LEN(N2841)-FIND("/",N2841))</f>
        <v>small batch</v>
      </c>
      <c r="S2841" s="13">
        <f>(J2841/86400)+25569+(-6/24)</f>
        <v>42799.010428240741</v>
      </c>
      <c r="T2841" s="13">
        <f>(I2841/86400)+25569+(-6/24)</f>
        <v>42828.96876157407</v>
      </c>
    </row>
    <row r="2842" spans="1:20" ht="60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E2842/D2842*100</f>
        <v>120.49622641509434</v>
      </c>
      <c r="P2842" s="8">
        <f>E2842/L2842</f>
        <v>108.24237288135593</v>
      </c>
      <c r="Q2842" t="str">
        <f>LEFT(N2842,FIND("/",N2842)-1)</f>
        <v>theater</v>
      </c>
      <c r="R2842" t="str">
        <f>RIGHT(N2842, LEN(N2842)-FIND("/",N2842))</f>
        <v>spaces</v>
      </c>
      <c r="S2842" s="13">
        <f>(J2842/86400)+25569+(-6/24)</f>
        <v>41888.424826388888</v>
      </c>
      <c r="T2842" s="13">
        <f>(I2842/86400)+25569+(-6/24)</f>
        <v>41918.424826388888</v>
      </c>
    </row>
    <row r="2843" spans="1:20" ht="60" x14ac:dyDescent="0.2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6">
        <f>E2843/D2843*100</f>
        <v>128.0181818181818</v>
      </c>
      <c r="P2843" s="8">
        <f>E2843/L2843</f>
        <v>118.33613445378151</v>
      </c>
      <c r="Q2843" t="str">
        <f>LEFT(N2843,FIND("/",N2843)-1)</f>
        <v>film &amp; video</v>
      </c>
      <c r="R2843" t="str">
        <f>RIGHT(N2843, LEN(N2843)-FIND("/",N2843))</f>
        <v>television</v>
      </c>
      <c r="S2843" s="13">
        <f>(J2843/86400)+25569+(-6/24)</f>
        <v>42196.678668981476</v>
      </c>
      <c r="T2843" s="13">
        <f>(I2843/86400)+25569+(-6/24)</f>
        <v>42226.678668981476</v>
      </c>
    </row>
    <row r="2844" spans="1:20" ht="60" x14ac:dyDescent="0.2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6">
        <f>E2844/D2844*100</f>
        <v>19.600000000000001</v>
      </c>
      <c r="P2844" s="8">
        <f>E2844/L2844</f>
        <v>55.282051282051285</v>
      </c>
      <c r="Q2844" t="str">
        <f>LEFT(N2844,FIND("/",N2844)-1)</f>
        <v>photography</v>
      </c>
      <c r="R2844" t="str">
        <f>RIGHT(N2844, LEN(N2844)-FIND("/",N2844))</f>
        <v>photobooks</v>
      </c>
      <c r="S2844" s="13">
        <f>(J2844/86400)+25569+(-6/24)</f>
        <v>41825.235868055555</v>
      </c>
      <c r="T2844" s="13">
        <f>(I2844/86400)+25569+(-6/24)</f>
        <v>41854.235868055555</v>
      </c>
    </row>
    <row r="2845" spans="1:20" ht="60" x14ac:dyDescent="0.2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6">
        <f>E2845/D2845*100</f>
        <v>36.236363636363642</v>
      </c>
      <c r="P2845" s="8">
        <f>E2845/L2845</f>
        <v>104.89473684210526</v>
      </c>
      <c r="Q2845" t="str">
        <f>LEFT(N2845,FIND("/",N2845)-1)</f>
        <v>photography</v>
      </c>
      <c r="R2845" t="str">
        <f>RIGHT(N2845, LEN(N2845)-FIND("/",N2845))</f>
        <v>photobooks</v>
      </c>
      <c r="S2845" s="13">
        <f>(J2845/86400)+25569+(-6/24)</f>
        <v>42585.441898148143</v>
      </c>
      <c r="T2845" s="13">
        <f>(I2845/86400)+25569+(-6/24)</f>
        <v>42615.441898148143</v>
      </c>
    </row>
    <row r="2846" spans="1:20" ht="60" x14ac:dyDescent="0.2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6">
        <f>E2846/D2846*100</f>
        <v>2.5545454545454547</v>
      </c>
      <c r="P2846" s="8">
        <f>E2846/L2846</f>
        <v>40.142857142857146</v>
      </c>
      <c r="Q2846" t="str">
        <f>LEFT(N2846,FIND("/",N2846)-1)</f>
        <v>food</v>
      </c>
      <c r="R2846" t="str">
        <f>RIGHT(N2846, LEN(N2846)-FIND("/",N2846))</f>
        <v>restaurants</v>
      </c>
      <c r="S2846" s="13">
        <f>(J2846/86400)+25569+(-6/24)</f>
        <v>42244.526666666672</v>
      </c>
      <c r="T2846" s="13">
        <f>(I2846/86400)+25569+(-6/24)</f>
        <v>42274.526666666672</v>
      </c>
    </row>
    <row r="2847" spans="1:20" ht="75" x14ac:dyDescent="0.2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6">
        <f>E2847/D2847*100</f>
        <v>110.05454545454545</v>
      </c>
      <c r="P2847" s="8">
        <f>E2847/L2847</f>
        <v>31.444155844155844</v>
      </c>
      <c r="Q2847" t="str">
        <f>LEFT(N2847,FIND("/",N2847)-1)</f>
        <v>technology</v>
      </c>
      <c r="R2847" t="str">
        <f>RIGHT(N2847, LEN(N2847)-FIND("/",N2847))</f>
        <v>space exploration</v>
      </c>
      <c r="S2847" s="13">
        <f>(J2847/86400)+25569+(-6/24)</f>
        <v>41726.462754629625</v>
      </c>
      <c r="T2847" s="13">
        <f>(I2847/86400)+25569+(-6/24)</f>
        <v>41758.462754629625</v>
      </c>
    </row>
    <row r="2848" spans="1:20" ht="60" x14ac:dyDescent="0.2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6">
        <f>E2848/D2848*100</f>
        <v>2790.6363636363635</v>
      </c>
      <c r="P2848" s="8">
        <f>E2848/L2848</f>
        <v>83.802893802893806</v>
      </c>
      <c r="Q2848" t="str">
        <f>LEFT(N2848,FIND("/",N2848)-1)</f>
        <v>technology</v>
      </c>
      <c r="R2848" t="str">
        <f>RIGHT(N2848, LEN(N2848)-FIND("/",N2848))</f>
        <v>space exploration</v>
      </c>
      <c r="S2848" s="13">
        <f>(J2848/86400)+25569+(-6/24)</f>
        <v>42704.085810185185</v>
      </c>
      <c r="T2848" s="13">
        <f>(I2848/86400)+25569+(-6/24)</f>
        <v>42737.707638888889</v>
      </c>
    </row>
    <row r="2849" spans="1:20" ht="60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>E2849/D2849*100</f>
        <v>4.7363636363636363</v>
      </c>
      <c r="P2849" s="8">
        <f>E2849/L2849</f>
        <v>57.888888888888886</v>
      </c>
      <c r="Q2849" t="str">
        <f>LEFT(N2849,FIND("/",N2849)-1)</f>
        <v>theater</v>
      </c>
      <c r="R2849" t="str">
        <f>RIGHT(N2849, LEN(N2849)-FIND("/",N2849))</f>
        <v>spaces</v>
      </c>
      <c r="S2849" s="13">
        <f>(J2849/86400)+25569+(-6/24)</f>
        <v>42614.871921296297</v>
      </c>
      <c r="T2849" s="13">
        <f>(I2849/86400)+25569+(-6/24)</f>
        <v>42674.871921296297</v>
      </c>
    </row>
    <row r="2850" spans="1:20" ht="60" x14ac:dyDescent="0.2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6">
        <f>E2850/D2850*100</f>
        <v>0</v>
      </c>
      <c r="P2850" s="8" t="e">
        <f>E2850/L2850</f>
        <v>#DIV/0!</v>
      </c>
      <c r="Q2850" t="str">
        <f>LEFT(N2850,FIND("/",N2850)-1)</f>
        <v>theater</v>
      </c>
      <c r="R2850" t="str">
        <f>RIGHT(N2850, LEN(N2850)-FIND("/",N2850))</f>
        <v>musical</v>
      </c>
      <c r="S2850" s="13">
        <f>(J2850/86400)+25569+(-6/24)</f>
        <v>42181.812476851846</v>
      </c>
      <c r="T2850" s="13">
        <f>(I2850/86400)+25569+(-6/24)</f>
        <v>42211.812476851846</v>
      </c>
    </row>
    <row r="2851" spans="1:20" ht="30" x14ac:dyDescent="0.2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6">
        <f>E2851/D2851*100</f>
        <v>16.254545454545454</v>
      </c>
      <c r="P2851" s="8">
        <f>E2851/L2851</f>
        <v>89.4</v>
      </c>
      <c r="Q2851" t="str">
        <f>LEFT(N2851,FIND("/",N2851)-1)</f>
        <v>theater</v>
      </c>
      <c r="R2851" t="str">
        <f>RIGHT(N2851, LEN(N2851)-FIND("/",N2851))</f>
        <v>plays</v>
      </c>
      <c r="S2851" s="13">
        <f>(J2851/86400)+25569+(-6/24)</f>
        <v>42103.634930555556</v>
      </c>
      <c r="T2851" s="13">
        <f>(I2851/86400)+25569+(-6/24)</f>
        <v>42133.634930555556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E2852/D2852*100</f>
        <v>34.802513464991023</v>
      </c>
      <c r="P2852" s="8">
        <f>E2852/L2852</f>
        <v>84.282608695652172</v>
      </c>
      <c r="Q2852" t="str">
        <f>LEFT(N2852,FIND("/",N2852)-1)</f>
        <v>theater</v>
      </c>
      <c r="R2852" t="str">
        <f>RIGHT(N2852, LEN(N2852)-FIND("/",N2852))</f>
        <v>plays</v>
      </c>
      <c r="S2852" s="13">
        <f>(J2852/86400)+25569+(-6/24)</f>
        <v>41747.61986111111</v>
      </c>
      <c r="T2852" s="13">
        <f>(I2852/86400)+25569+(-6/24)</f>
        <v>41779.040972222225</v>
      </c>
    </row>
    <row r="2853" spans="1:20" ht="60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E2853/D2853*100</f>
        <v>0.7155635062611807</v>
      </c>
      <c r="P2853" s="8">
        <f>E2853/L2853</f>
        <v>20</v>
      </c>
      <c r="Q2853" t="str">
        <f>LEFT(N2853,FIND("/",N2853)-1)</f>
        <v>technology</v>
      </c>
      <c r="R2853" t="str">
        <f>RIGHT(N2853, LEN(N2853)-FIND("/",N2853))</f>
        <v>web</v>
      </c>
      <c r="S2853" s="13">
        <f>(J2853/86400)+25569+(-6/24)</f>
        <v>42632.193368055552</v>
      </c>
      <c r="T2853" s="13">
        <f>(I2853/86400)+25569+(-6/24)</f>
        <v>42662.193368055552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E2854/D2854*100</f>
        <v>0.2589285714285714</v>
      </c>
      <c r="P2854" s="8">
        <f>E2854/L2854</f>
        <v>29</v>
      </c>
      <c r="Q2854" t="str">
        <f>LEFT(N2854,FIND("/",N2854)-1)</f>
        <v>theater</v>
      </c>
      <c r="R2854" t="str">
        <f>RIGHT(N2854, LEN(N2854)-FIND("/",N2854))</f>
        <v>plays</v>
      </c>
      <c r="S2854" s="13">
        <f>(J2854/86400)+25569+(-6/24)</f>
        <v>42359.475243055553</v>
      </c>
      <c r="T2854" s="13">
        <f>(I2854/86400)+25569+(-6/24)</f>
        <v>42389.475243055553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E2855/D2855*100</f>
        <v>106.63570159857905</v>
      </c>
      <c r="P2855" s="8">
        <f>E2855/L2855</f>
        <v>71.899281437125751</v>
      </c>
      <c r="Q2855" t="str">
        <f>LEFT(N2855,FIND("/",N2855)-1)</f>
        <v>film &amp; video</v>
      </c>
      <c r="R2855" t="str">
        <f>RIGHT(N2855, LEN(N2855)-FIND("/",N2855))</f>
        <v>documentary</v>
      </c>
      <c r="S2855" s="13">
        <f>(J2855/86400)+25569+(-6/24)</f>
        <v>42760.248935185184</v>
      </c>
      <c r="T2855" s="13">
        <f>(I2855/86400)+25569+(-6/24)</f>
        <v>42790.248935185184</v>
      </c>
    </row>
    <row r="2856" spans="1:20" ht="45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>E2856/D2856*100</f>
        <v>111.99130434782609</v>
      </c>
      <c r="P2856" s="8">
        <f>E2856/L2856</f>
        <v>367.97142857142859</v>
      </c>
      <c r="Q2856" t="str">
        <f>LEFT(N2856,FIND("/",N2856)-1)</f>
        <v>technology</v>
      </c>
      <c r="R2856" t="str">
        <f>RIGHT(N2856, LEN(N2856)-FIND("/",N2856))</f>
        <v>wearables</v>
      </c>
      <c r="S2856" s="13">
        <f>(J2856/86400)+25569+(-6/24)</f>
        <v>42257.632731481484</v>
      </c>
      <c r="T2856" s="13">
        <f>(I2856/86400)+25569+(-6/24)</f>
        <v>42292.632731481484</v>
      </c>
    </row>
    <row r="2857" spans="1:20" ht="60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>E2857/D2857*100</f>
        <v>100</v>
      </c>
      <c r="P2857" s="8">
        <f>E2857/L2857</f>
        <v>136.9047619047619</v>
      </c>
      <c r="Q2857" t="str">
        <f>LEFT(N2857,FIND("/",N2857)-1)</f>
        <v>technology</v>
      </c>
      <c r="R2857" t="str">
        <f>RIGHT(N2857, LEN(N2857)-FIND("/",N2857))</f>
        <v>space exploration</v>
      </c>
      <c r="S2857" s="13">
        <f>(J2857/86400)+25569+(-6/24)</f>
        <v>42037.700937500005</v>
      </c>
      <c r="T2857" s="13">
        <f>(I2857/86400)+25569+(-6/24)</f>
        <v>42072.659270833334</v>
      </c>
    </row>
    <row r="2858" spans="1:20" ht="60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>E2858/D2858*100</f>
        <v>12.034782608695652</v>
      </c>
      <c r="P2858" s="8">
        <f>E2858/L2858</f>
        <v>81.411764705882348</v>
      </c>
      <c r="Q2858" t="str">
        <f>LEFT(N2858,FIND("/",N2858)-1)</f>
        <v>theater</v>
      </c>
      <c r="R2858" t="str">
        <f>RIGHT(N2858, LEN(N2858)-FIND("/",N2858))</f>
        <v>plays</v>
      </c>
      <c r="S2858" s="13">
        <f>(J2858/86400)+25569+(-6/24)</f>
        <v>42075.729988425926</v>
      </c>
      <c r="T2858" s="13">
        <f>(I2858/86400)+25569+(-6/24)</f>
        <v>42103.729988425926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E2859/D2859*100</f>
        <v>100.08673425918037</v>
      </c>
      <c r="P2859" s="8">
        <f>E2859/L2859</f>
        <v>93.977440000000001</v>
      </c>
      <c r="Q2859" t="str">
        <f>LEFT(N2859,FIND("/",N2859)-1)</f>
        <v>theater</v>
      </c>
      <c r="R2859" t="str">
        <f>RIGHT(N2859, LEN(N2859)-FIND("/",N2859))</f>
        <v>plays</v>
      </c>
      <c r="S2859" s="13">
        <f>(J2859/86400)+25569+(-6/24)</f>
        <v>41826.621238425927</v>
      </c>
      <c r="T2859" s="13">
        <f>(I2859/86400)+25569+(-6/24)</f>
        <v>41859.329166666663</v>
      </c>
    </row>
    <row r="2860" spans="1:20" ht="60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E2860/D2860*100</f>
        <v>8.3340278356529712E-2</v>
      </c>
      <c r="P2860" s="8">
        <f>E2860/L2860</f>
        <v>10</v>
      </c>
      <c r="Q2860" t="str">
        <f>LEFT(N2860,FIND("/",N2860)-1)</f>
        <v>technology</v>
      </c>
      <c r="R2860" t="str">
        <f>RIGHT(N2860, LEN(N2860)-FIND("/",N2860))</f>
        <v>web</v>
      </c>
      <c r="S2860" s="13">
        <f>(J2860/86400)+25569+(-6/24)</f>
        <v>42223.369456018518</v>
      </c>
      <c r="T2860" s="13">
        <f>(I2860/86400)+25569+(-6/24)</f>
        <v>42252.965277777781</v>
      </c>
    </row>
    <row r="2861" spans="1:20" ht="60" x14ac:dyDescent="0.2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6">
        <f>E2861/D2861*100</f>
        <v>100.24166666666667</v>
      </c>
      <c r="P2861" s="8">
        <f>E2861/L2861</f>
        <v>171.84285714285716</v>
      </c>
      <c r="Q2861" t="str">
        <f>LEFT(N2861,FIND("/",N2861)-1)</f>
        <v>film &amp; video</v>
      </c>
      <c r="R2861" t="str">
        <f>RIGHT(N2861, LEN(N2861)-FIND("/",N2861))</f>
        <v>television</v>
      </c>
      <c r="S2861" s="13">
        <f>(J2861/86400)+25569+(-6/24)</f>
        <v>41760.546423611115</v>
      </c>
      <c r="T2861" s="13">
        <f>(I2861/86400)+25569+(-6/24)</f>
        <v>41805.979166666664</v>
      </c>
    </row>
    <row r="2862" spans="1:20" ht="30" x14ac:dyDescent="0.2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6">
        <f>E2862/D2862*100</f>
        <v>100.35000000000001</v>
      </c>
      <c r="P2862" s="8">
        <f>E2862/L2862</f>
        <v>169.6056338028169</v>
      </c>
      <c r="Q2862" t="str">
        <f>LEFT(N2862,FIND("/",N2862)-1)</f>
        <v>film &amp; video</v>
      </c>
      <c r="R2862" t="str">
        <f>RIGHT(N2862, LEN(N2862)-FIND("/",N2862))</f>
        <v>television</v>
      </c>
      <c r="S2862" s="13">
        <f>(J2862/86400)+25569+(-6/24)</f>
        <v>42324.71393518518</v>
      </c>
      <c r="T2862" s="13">
        <f>(I2862/86400)+25569+(-6/24)</f>
        <v>42354.71393518518</v>
      </c>
    </row>
    <row r="2863" spans="1:20" ht="30" x14ac:dyDescent="0.2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6">
        <f>E2863/D2863*100</f>
        <v>100</v>
      </c>
      <c r="P2863" s="8">
        <f>E2863/L2863</f>
        <v>137.93103448275863</v>
      </c>
      <c r="Q2863" t="str">
        <f>LEFT(N2863,FIND("/",N2863)-1)</f>
        <v>film &amp; video</v>
      </c>
      <c r="R2863" t="str">
        <f>RIGHT(N2863, LEN(N2863)-FIND("/",N2863))</f>
        <v>television</v>
      </c>
      <c r="S2863" s="13">
        <f>(J2863/86400)+25569+(-6/24)</f>
        <v>42270.926446759258</v>
      </c>
      <c r="T2863" s="13">
        <f>(I2863/86400)+25569+(-6/24)</f>
        <v>42300.926446759258</v>
      </c>
    </row>
    <row r="2864" spans="1:20" ht="45" x14ac:dyDescent="0.2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6">
        <f>E2864/D2864*100</f>
        <v>107.25</v>
      </c>
      <c r="P2864" s="8">
        <f>E2864/L2864</f>
        <v>273.82978723404256</v>
      </c>
      <c r="Q2864" t="str">
        <f>LEFT(N2864,FIND("/",N2864)-1)</f>
        <v>film &amp; video</v>
      </c>
      <c r="R2864" t="str">
        <f>RIGHT(N2864, LEN(N2864)-FIND("/",N2864))</f>
        <v>shorts</v>
      </c>
      <c r="S2864" s="13">
        <f>(J2864/86400)+25569+(-6/24)</f>
        <v>41582.833981481483</v>
      </c>
      <c r="T2864" s="13">
        <f>(I2864/86400)+25569+(-6/24)</f>
        <v>41617.833981481483</v>
      </c>
    </row>
    <row r="2865" spans="1:20" ht="45" x14ac:dyDescent="0.2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6">
        <f>E2865/D2865*100</f>
        <v>10.775</v>
      </c>
      <c r="P2865" s="8">
        <f>E2865/L2865</f>
        <v>46.178571428571431</v>
      </c>
      <c r="Q2865" t="str">
        <f>LEFT(N2865,FIND("/",N2865)-1)</f>
        <v>film &amp; video</v>
      </c>
      <c r="R2865" t="str">
        <f>RIGHT(N2865, LEN(N2865)-FIND("/",N2865))</f>
        <v>science fiction</v>
      </c>
      <c r="S2865" s="13">
        <f>(J2865/86400)+25569+(-6/24)</f>
        <v>42109.903043981481</v>
      </c>
      <c r="T2865" s="13">
        <f>(I2865/86400)+25569+(-6/24)</f>
        <v>42154.903043981481</v>
      </c>
    </row>
    <row r="2866" spans="1:20" x14ac:dyDescent="0.2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>E2866/D2866*100</f>
        <v>0.41666666666666669</v>
      </c>
      <c r="P2866" s="8">
        <f>E2866/L2866</f>
        <v>50</v>
      </c>
      <c r="Q2866" t="str">
        <f>LEFT(N2866,FIND("/",N2866)-1)</f>
        <v>film &amp; video</v>
      </c>
      <c r="R2866" t="str">
        <f>RIGHT(N2866, LEN(N2866)-FIND("/",N2866))</f>
        <v>drama</v>
      </c>
      <c r="S2866" s="13">
        <f>(J2866/86400)+25569+(-6/24)</f>
        <v>42527.400995370372</v>
      </c>
      <c r="T2866" s="13">
        <f>(I2866/86400)+25569+(-6/24)</f>
        <v>42537.400995370372</v>
      </c>
    </row>
    <row r="2867" spans="1:20" ht="60" x14ac:dyDescent="0.2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6">
        <f>E2867/D2867*100</f>
        <v>25.25</v>
      </c>
      <c r="P2867" s="8">
        <f>E2867/L2867</f>
        <v>91.818181818181813</v>
      </c>
      <c r="Q2867" t="str">
        <f>LEFT(N2867,FIND("/",N2867)-1)</f>
        <v>film &amp; video</v>
      </c>
      <c r="R2867" t="str">
        <f>RIGHT(N2867, LEN(N2867)-FIND("/",N2867))</f>
        <v>drama</v>
      </c>
      <c r="S2867" s="13">
        <f>(J2867/86400)+25569+(-6/24)</f>
        <v>42248.814722222218</v>
      </c>
      <c r="T2867" s="13">
        <f>(I2867/86400)+25569+(-6/24)</f>
        <v>42277.958333333328</v>
      </c>
    </row>
    <row r="2868" spans="1:20" ht="60" x14ac:dyDescent="0.2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6">
        <f>E2868/D2868*100</f>
        <v>105.56666666666668</v>
      </c>
      <c r="P2868" s="8">
        <f>E2868/L2868</f>
        <v>62.712871287128714</v>
      </c>
      <c r="Q2868" t="str">
        <f>LEFT(N2868,FIND("/",N2868)-1)</f>
        <v>film &amp; video</v>
      </c>
      <c r="R2868" t="str">
        <f>RIGHT(N2868, LEN(N2868)-FIND("/",N2868))</f>
        <v>documentary</v>
      </c>
      <c r="S2868" s="13">
        <f>(J2868/86400)+25569+(-6/24)</f>
        <v>40567.444560185184</v>
      </c>
      <c r="T2868" s="13">
        <f>(I2868/86400)+25569+(-6/24)</f>
        <v>40612.444560185184</v>
      </c>
    </row>
    <row r="2869" spans="1:20" ht="60" x14ac:dyDescent="0.2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6">
        <f>E2869/D2869*100</f>
        <v>101.375</v>
      </c>
      <c r="P2869" s="8">
        <f>E2869/L2869</f>
        <v>139.82758620689654</v>
      </c>
      <c r="Q2869" t="str">
        <f>LEFT(N2869,FIND("/",N2869)-1)</f>
        <v>film &amp; video</v>
      </c>
      <c r="R2869" t="str">
        <f>RIGHT(N2869, LEN(N2869)-FIND("/",N2869))</f>
        <v>documentary</v>
      </c>
      <c r="S2869" s="13">
        <f>(J2869/86400)+25569+(-6/24)</f>
        <v>42163.647916666669</v>
      </c>
      <c r="T2869" s="13">
        <f>(I2869/86400)+25569+(-6/24)</f>
        <v>42207.882638888885</v>
      </c>
    </row>
    <row r="2870" spans="1:20" ht="45" x14ac:dyDescent="0.2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6">
        <f>E2870/D2870*100</f>
        <v>114.39999999999999</v>
      </c>
      <c r="P2870" s="8">
        <f>E2870/L2870</f>
        <v>103.21804511278195</v>
      </c>
      <c r="Q2870" t="str">
        <f>LEFT(N2870,FIND("/",N2870)-1)</f>
        <v>film &amp; video</v>
      </c>
      <c r="R2870" t="str">
        <f>RIGHT(N2870, LEN(N2870)-FIND("/",N2870))</f>
        <v>documentary</v>
      </c>
      <c r="S2870" s="13">
        <f>(J2870/86400)+25569+(-6/24)</f>
        <v>42292.000787037032</v>
      </c>
      <c r="T2870" s="13">
        <f>(I2870/86400)+25569+(-6/24)</f>
        <v>42322.042361111111</v>
      </c>
    </row>
    <row r="2871" spans="1:20" ht="30" x14ac:dyDescent="0.2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6">
        <f>E2871/D2871*100</f>
        <v>5.6333333333333329</v>
      </c>
      <c r="P2871" s="8">
        <f>E2871/L2871</f>
        <v>52</v>
      </c>
      <c r="Q2871" t="str">
        <f>LEFT(N2871,FIND("/",N2871)-1)</f>
        <v>film &amp; video</v>
      </c>
      <c r="R2871" t="str">
        <f>RIGHT(N2871, LEN(N2871)-FIND("/",N2871))</f>
        <v>animation</v>
      </c>
      <c r="S2871" s="13">
        <f>(J2871/86400)+25569+(-6/24)</f>
        <v>41778.516724537039</v>
      </c>
      <c r="T2871" s="13">
        <f>(I2871/86400)+25569+(-6/24)</f>
        <v>41806.666666666664</v>
      </c>
    </row>
    <row r="2872" spans="1:20" ht="45" x14ac:dyDescent="0.2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6">
        <f>E2872/D2872*100</f>
        <v>0</v>
      </c>
      <c r="P2872" s="8" t="e">
        <f>E2872/L2872</f>
        <v>#DIV/0!</v>
      </c>
      <c r="Q2872" t="str">
        <f>LEFT(N2872,FIND("/",N2872)-1)</f>
        <v>film &amp; video</v>
      </c>
      <c r="R2872" t="str">
        <f>RIGHT(N2872, LEN(N2872)-FIND("/",N2872))</f>
        <v>animation</v>
      </c>
      <c r="S2872" s="13">
        <f>(J2872/86400)+25569+(-6/24)</f>
        <v>42713.804398148146</v>
      </c>
      <c r="T2872" s="13">
        <f>(I2872/86400)+25569+(-6/24)</f>
        <v>42743.804398148146</v>
      </c>
    </row>
    <row r="2873" spans="1:20" ht="45" x14ac:dyDescent="0.2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6">
        <f>E2873/D2873*100</f>
        <v>0.43333333333333329</v>
      </c>
      <c r="P2873" s="8">
        <f>E2873/L2873</f>
        <v>3.7142857142857144</v>
      </c>
      <c r="Q2873" t="str">
        <f>LEFT(N2873,FIND("/",N2873)-1)</f>
        <v>film &amp; video</v>
      </c>
      <c r="R2873" t="str">
        <f>RIGHT(N2873, LEN(N2873)-FIND("/",N2873))</f>
        <v>animation</v>
      </c>
      <c r="S2873" s="13">
        <f>(J2873/86400)+25569+(-6/24)</f>
        <v>42317.848217592589</v>
      </c>
      <c r="T2873" s="13">
        <f>(I2873/86400)+25569+(-6/24)</f>
        <v>42362.848217592589</v>
      </c>
    </row>
    <row r="2874" spans="1:20" ht="60" x14ac:dyDescent="0.2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6">
        <f>E2874/D2874*100</f>
        <v>100</v>
      </c>
      <c r="P2874" s="8">
        <f>E2874/L2874</f>
        <v>1000</v>
      </c>
      <c r="Q2874" t="str">
        <f>LEFT(N2874,FIND("/",N2874)-1)</f>
        <v>theater</v>
      </c>
      <c r="R2874" t="str">
        <f>RIGHT(N2874, LEN(N2874)-FIND("/",N2874))</f>
        <v>plays</v>
      </c>
      <c r="S2874" s="13">
        <f>(J2874/86400)+25569+(-6/24)</f>
        <v>41850.150937500002</v>
      </c>
      <c r="T2874" s="13">
        <f>(I2874/86400)+25569+(-6/24)</f>
        <v>41895.150937500002</v>
      </c>
    </row>
    <row r="2875" spans="1:20" ht="45" x14ac:dyDescent="0.2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6">
        <f>E2875/D2875*100</f>
        <v>1.4583333333333333</v>
      </c>
      <c r="P2875" s="8">
        <f>E2875/L2875</f>
        <v>35</v>
      </c>
      <c r="Q2875" t="str">
        <f>LEFT(N2875,FIND("/",N2875)-1)</f>
        <v>technology</v>
      </c>
      <c r="R2875" t="str">
        <f>RIGHT(N2875, LEN(N2875)-FIND("/",N2875))</f>
        <v>web</v>
      </c>
      <c r="S2875" s="13">
        <f>(J2875/86400)+25569+(-6/24)</f>
        <v>41968.602118055554</v>
      </c>
      <c r="T2875" s="13">
        <f>(I2875/86400)+25569+(-6/24)</f>
        <v>41998.602118055554</v>
      </c>
    </row>
    <row r="2876" spans="1:20" ht="60" x14ac:dyDescent="0.2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6">
        <f>E2876/D2876*100</f>
        <v>267.29166666666669</v>
      </c>
      <c r="P2876" s="8">
        <f>E2876/L2876</f>
        <v>31.663376110562684</v>
      </c>
      <c r="Q2876" t="str">
        <f>LEFT(N2876,FIND("/",N2876)-1)</f>
        <v>technology</v>
      </c>
      <c r="R2876" t="str">
        <f>RIGHT(N2876, LEN(N2876)-FIND("/",N2876))</f>
        <v>wearables</v>
      </c>
      <c r="S2876" s="13">
        <f>(J2876/86400)+25569+(-6/24)</f>
        <v>42163.707326388889</v>
      </c>
      <c r="T2876" s="13">
        <f>(I2876/86400)+25569+(-6/24)</f>
        <v>42193.707326388889</v>
      </c>
    </row>
    <row r="2877" spans="1:20" ht="60" x14ac:dyDescent="0.2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>E2877/D2877*100</f>
        <v>7.5333333333333332</v>
      </c>
      <c r="P2877" s="8">
        <f>E2877/L2877</f>
        <v>31.172413793103448</v>
      </c>
      <c r="Q2877" t="str">
        <f>LEFT(N2877,FIND("/",N2877)-1)</f>
        <v>technology</v>
      </c>
      <c r="R2877" t="str">
        <f>RIGHT(N2877, LEN(N2877)-FIND("/",N2877))</f>
        <v>wearables</v>
      </c>
      <c r="S2877" s="13">
        <f>(J2877/86400)+25569+(-6/24)</f>
        <v>42077.416377314818</v>
      </c>
      <c r="T2877" s="13">
        <f>(I2877/86400)+25569+(-6/24)</f>
        <v>42107.416377314818</v>
      </c>
    </row>
    <row r="2878" spans="1:20" ht="60" x14ac:dyDescent="0.2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6">
        <f>E2878/D2878*100</f>
        <v>0.75</v>
      </c>
      <c r="P2878" s="8">
        <f>E2878/L2878</f>
        <v>22.5</v>
      </c>
      <c r="Q2878" t="str">
        <f>LEFT(N2878,FIND("/",N2878)-1)</f>
        <v>technology</v>
      </c>
      <c r="R2878" t="str">
        <f>RIGHT(N2878, LEN(N2878)-FIND("/",N2878))</f>
        <v>wearables</v>
      </c>
      <c r="S2878" s="13">
        <f>(J2878/86400)+25569+(-6/24)</f>
        <v>42752.595451388886</v>
      </c>
      <c r="T2878" s="13">
        <f>(I2878/86400)+25569+(-6/24)</f>
        <v>42783.999305555553</v>
      </c>
    </row>
    <row r="2879" spans="1:20" ht="30" x14ac:dyDescent="0.2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6">
        <f>E2879/D2879*100</f>
        <v>1.9416666666666664</v>
      </c>
      <c r="P2879" s="8">
        <f>E2879/L2879</f>
        <v>33.285714285714285</v>
      </c>
      <c r="Q2879" t="str">
        <f>LEFT(N2879,FIND("/",N2879)-1)</f>
        <v>technology</v>
      </c>
      <c r="R2879" t="str">
        <f>RIGHT(N2879, LEN(N2879)-FIND("/",N2879))</f>
        <v>wearables</v>
      </c>
      <c r="S2879" s="13">
        <f>(J2879/86400)+25569+(-6/24)</f>
        <v>42660.302465277782</v>
      </c>
      <c r="T2879" s="13">
        <f>(I2879/86400)+25569+(-6/24)</f>
        <v>42691.344131944439</v>
      </c>
    </row>
    <row r="2880" spans="1:20" ht="45" x14ac:dyDescent="0.2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6">
        <f>E2880/D2880*100</f>
        <v>14.799999999999999</v>
      </c>
      <c r="P2880" s="8">
        <f>E2880/L2880</f>
        <v>59.2</v>
      </c>
      <c r="Q2880" t="str">
        <f>LEFT(N2880,FIND("/",N2880)-1)</f>
        <v>technology</v>
      </c>
      <c r="R2880" t="str">
        <f>RIGHT(N2880, LEN(N2880)-FIND("/",N2880))</f>
        <v>wearables</v>
      </c>
      <c r="S2880" s="13">
        <f>(J2880/86400)+25569+(-6/24)</f>
        <v>42619.385787037041</v>
      </c>
      <c r="T2880" s="13">
        <f>(I2880/86400)+25569+(-6/24)</f>
        <v>42649.385787037041</v>
      </c>
    </row>
    <row r="2881" spans="1:20" x14ac:dyDescent="0.2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6">
        <f>E2881/D2881*100</f>
        <v>0</v>
      </c>
      <c r="P2881" s="8" t="e">
        <f>E2881/L2881</f>
        <v>#DIV/0!</v>
      </c>
      <c r="Q2881" t="str">
        <f>LEFT(N2881,FIND("/",N2881)-1)</f>
        <v>journalism</v>
      </c>
      <c r="R2881" t="str">
        <f>RIGHT(N2881, LEN(N2881)-FIND("/",N2881))</f>
        <v>audio</v>
      </c>
      <c r="S2881" s="13">
        <f>(J2881/86400)+25569+(-6/24)</f>
        <v>42382.181076388893</v>
      </c>
      <c r="T2881" s="13">
        <f>(I2881/86400)+25569+(-6/24)</f>
        <v>42412.181076388893</v>
      </c>
    </row>
    <row r="2882" spans="1:20" ht="60" x14ac:dyDescent="0.2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>E2882/D2882*100</f>
        <v>17.933333333333334</v>
      </c>
      <c r="P2882" s="8">
        <f>E2882/L2882</f>
        <v>74.206896551724142</v>
      </c>
      <c r="Q2882" t="str">
        <f>LEFT(N2882,FIND("/",N2882)-1)</f>
        <v>games</v>
      </c>
      <c r="R2882" t="str">
        <f>RIGHT(N2882, LEN(N2882)-FIND("/",N2882))</f>
        <v>video games</v>
      </c>
      <c r="S2882" s="13">
        <f>(J2882/86400)+25569+(-6/24)</f>
        <v>41885.26798611111</v>
      </c>
      <c r="T2882" s="13">
        <f>(I2882/86400)+25569+(-6/24)</f>
        <v>41915.895833333336</v>
      </c>
    </row>
    <row r="2883" spans="1:20" ht="45" x14ac:dyDescent="0.2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6">
        <f>E2883/D2883*100</f>
        <v>14.091666666666667</v>
      </c>
      <c r="P2883" s="8">
        <f>E2883/L2883</f>
        <v>44.5</v>
      </c>
      <c r="Q2883" t="str">
        <f>LEFT(N2883,FIND("/",N2883)-1)</f>
        <v>music</v>
      </c>
      <c r="R2883" t="str">
        <f>RIGHT(N2883, LEN(N2883)-FIND("/",N2883))</f>
        <v>world music</v>
      </c>
      <c r="S2883" s="13">
        <f>(J2883/86400)+25569+(-6/24)</f>
        <v>40671.629293981481</v>
      </c>
      <c r="T2883" s="13">
        <f>(I2883/86400)+25569+(-6/24)</f>
        <v>40732.625</v>
      </c>
    </row>
    <row r="2884" spans="1:20" ht="45" x14ac:dyDescent="0.2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6">
        <f>E2884/D2884*100</f>
        <v>213.14633333333336</v>
      </c>
      <c r="P2884" s="8">
        <f>E2884/L2884</f>
        <v>38.175462686567165</v>
      </c>
      <c r="Q2884" t="str">
        <f>LEFT(N2884,FIND("/",N2884)-1)</f>
        <v>music</v>
      </c>
      <c r="R2884" t="str">
        <f>RIGHT(N2884, LEN(N2884)-FIND("/",N2884))</f>
        <v>rock</v>
      </c>
      <c r="S2884" s="13">
        <f>(J2884/86400)+25569+(-6/24)</f>
        <v>41487.361250000002</v>
      </c>
      <c r="T2884" s="13">
        <f>(I2884/86400)+25569+(-6/24)</f>
        <v>41517.361250000002</v>
      </c>
    </row>
    <row r="2885" spans="1:20" ht="45" x14ac:dyDescent="0.2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6">
        <f>E2885/D2885*100</f>
        <v>116.66666666666667</v>
      </c>
      <c r="P2885" s="8">
        <f>E2885/L2885</f>
        <v>76.92307692307692</v>
      </c>
      <c r="Q2885" t="str">
        <f>LEFT(N2885,FIND("/",N2885)-1)</f>
        <v>music</v>
      </c>
      <c r="R2885" t="str">
        <f>RIGHT(N2885, LEN(N2885)-FIND("/",N2885))</f>
        <v>rock</v>
      </c>
      <c r="S2885" s="13">
        <f>(J2885/86400)+25569+(-6/24)</f>
        <v>41507.595451388886</v>
      </c>
      <c r="T2885" s="13">
        <f>(I2885/86400)+25569+(-6/24)</f>
        <v>41537.595451388886</v>
      </c>
    </row>
    <row r="2886" spans="1:20" ht="30" x14ac:dyDescent="0.2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6">
        <f>E2886/D2886*100</f>
        <v>0.125</v>
      </c>
      <c r="P2886" s="8">
        <f>E2886/L2886</f>
        <v>5</v>
      </c>
      <c r="Q2886" t="str">
        <f>LEFT(N2886,FIND("/",N2886)-1)</f>
        <v>publishing</v>
      </c>
      <c r="R2886" t="str">
        <f>RIGHT(N2886, LEN(N2886)-FIND("/",N2886))</f>
        <v>translations</v>
      </c>
      <c r="S2886" s="13">
        <f>(J2886/86400)+25569+(-6/24)</f>
        <v>42297.182951388888</v>
      </c>
      <c r="T2886" s="13">
        <f>(I2886/86400)+25569+(-6/24)</f>
        <v>42350.166666666672</v>
      </c>
    </row>
    <row r="2887" spans="1:20" ht="60" x14ac:dyDescent="0.2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6">
        <f>E2887/D2887*100</f>
        <v>6.708333333333333</v>
      </c>
      <c r="P2887" s="8">
        <f>E2887/L2887</f>
        <v>80.5</v>
      </c>
      <c r="Q2887" t="str">
        <f>LEFT(N2887,FIND("/",N2887)-1)</f>
        <v>publishing</v>
      </c>
      <c r="R2887" t="str">
        <f>RIGHT(N2887, LEN(N2887)-FIND("/",N2887))</f>
        <v>translations</v>
      </c>
      <c r="S2887" s="13">
        <f>(J2887/86400)+25569+(-6/24)</f>
        <v>42673.375868055555</v>
      </c>
      <c r="T2887" s="13">
        <f>(I2887/86400)+25569+(-6/24)</f>
        <v>42714.208333333328</v>
      </c>
    </row>
    <row r="2888" spans="1:20" ht="60" x14ac:dyDescent="0.2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6">
        <f>E2888/D2888*100</f>
        <v>250.30841666666666</v>
      </c>
      <c r="P2888" s="8">
        <f>E2888/L2888</f>
        <v>66.015406593406595</v>
      </c>
      <c r="Q2888" t="str">
        <f>LEFT(N2888,FIND("/",N2888)-1)</f>
        <v>photography</v>
      </c>
      <c r="R2888" t="str">
        <f>RIGHT(N2888, LEN(N2888)-FIND("/",N2888))</f>
        <v>photobooks</v>
      </c>
      <c r="S2888" s="13">
        <f>(J2888/86400)+25569+(-6/24)</f>
        <v>42213.552199074074</v>
      </c>
      <c r="T2888" s="13">
        <f>(I2888/86400)+25569+(-6/24)</f>
        <v>42243.552199074074</v>
      </c>
    </row>
    <row r="2889" spans="1:20" ht="45" x14ac:dyDescent="0.2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6">
        <f>E2889/D2889*100</f>
        <v>179.9</v>
      </c>
      <c r="P2889" s="8">
        <f>E2889/L2889</f>
        <v>96.375</v>
      </c>
      <c r="Q2889" t="str">
        <f>LEFT(N2889,FIND("/",N2889)-1)</f>
        <v>photography</v>
      </c>
      <c r="R2889" t="str">
        <f>RIGHT(N2889, LEN(N2889)-FIND("/",N2889))</f>
        <v>photobooks</v>
      </c>
      <c r="S2889" s="13">
        <f>(J2889/86400)+25569+(-6/24)</f>
        <v>42552.065127314811</v>
      </c>
      <c r="T2889" s="13">
        <f>(I2889/86400)+25569+(-6/24)</f>
        <v>42588.5</v>
      </c>
    </row>
    <row r="2890" spans="1:20" ht="60" x14ac:dyDescent="0.2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6">
        <f>E2890/D2890*100</f>
        <v>11.708333333333334</v>
      </c>
      <c r="P2890" s="8">
        <f>E2890/L2890</f>
        <v>61.086956521739133</v>
      </c>
      <c r="Q2890" t="str">
        <f>LEFT(N2890,FIND("/",N2890)-1)</f>
        <v>music</v>
      </c>
      <c r="R2890" t="str">
        <f>RIGHT(N2890, LEN(N2890)-FIND("/",N2890))</f>
        <v>faith</v>
      </c>
      <c r="S2890" s="13">
        <f>(J2890/86400)+25569+(-6/24)</f>
        <v>42800.781412037039</v>
      </c>
      <c r="T2890" s="13">
        <f>(I2890/86400)+25569+(-6/24)</f>
        <v>42834.791666666672</v>
      </c>
    </row>
    <row r="2891" spans="1:20" ht="60" x14ac:dyDescent="0.2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6">
        <f>E2891/D2891*100</f>
        <v>101.90833333333333</v>
      </c>
      <c r="P2891" s="8">
        <f>E2891/L2891</f>
        <v>103.63559322033899</v>
      </c>
      <c r="Q2891" t="str">
        <f>LEFT(N2891,FIND("/",N2891)-1)</f>
        <v>photography</v>
      </c>
      <c r="R2891" t="str">
        <f>RIGHT(N2891, LEN(N2891)-FIND("/",N2891))</f>
        <v>photobooks</v>
      </c>
      <c r="S2891" s="13">
        <f>(J2891/86400)+25569+(-6/24)</f>
        <v>42636.618518518517</v>
      </c>
      <c r="T2891" s="13">
        <f>(I2891/86400)+25569+(-6/24)</f>
        <v>42666.618518518517</v>
      </c>
    </row>
    <row r="2892" spans="1:20" ht="45" x14ac:dyDescent="0.2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6">
        <f>E2892/D2892*100</f>
        <v>49.183333333333337</v>
      </c>
      <c r="P2892" s="8">
        <f>E2892/L2892</f>
        <v>42.157142857142858</v>
      </c>
      <c r="Q2892" t="str">
        <f>LEFT(N2892,FIND("/",N2892)-1)</f>
        <v>photography</v>
      </c>
      <c r="R2892" t="str">
        <f>RIGHT(N2892, LEN(N2892)-FIND("/",N2892))</f>
        <v>photobooks</v>
      </c>
      <c r="S2892" s="13">
        <f>(J2892/86400)+25569+(-6/24)</f>
        <v>42033.064074074078</v>
      </c>
      <c r="T2892" s="13">
        <f>(I2892/86400)+25569+(-6/24)</f>
        <v>42063.064074074078</v>
      </c>
    </row>
    <row r="2893" spans="1:20" ht="45" x14ac:dyDescent="0.2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6">
        <f>E2893/D2893*100</f>
        <v>144.58441666666667</v>
      </c>
      <c r="P2893" s="8">
        <f>E2893/L2893</f>
        <v>70.5289837398374</v>
      </c>
      <c r="Q2893" t="str">
        <f>LEFT(N2893,FIND("/",N2893)-1)</f>
        <v>music</v>
      </c>
      <c r="R2893" t="str">
        <f>RIGHT(N2893, LEN(N2893)-FIND("/",N2893))</f>
        <v>indie rock</v>
      </c>
      <c r="S2893" s="13">
        <f>(J2893/86400)+25569+(-6/24)</f>
        <v>41228.536203703705</v>
      </c>
      <c r="T2893" s="13">
        <f>(I2893/86400)+25569+(-6/24)</f>
        <v>41258.536203703705</v>
      </c>
    </row>
    <row r="2894" spans="1:20" ht="60" x14ac:dyDescent="0.2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6">
        <f>E2894/D2894*100</f>
        <v>1081.2401666666667</v>
      </c>
      <c r="P2894" s="8">
        <f>E2894/L2894</f>
        <v>40.070667078443485</v>
      </c>
      <c r="Q2894" t="str">
        <f>LEFT(N2894,FIND("/",N2894)-1)</f>
        <v>games</v>
      </c>
      <c r="R2894" t="str">
        <f>RIGHT(N2894, LEN(N2894)-FIND("/",N2894))</f>
        <v>tabletop games</v>
      </c>
      <c r="S2894" s="13">
        <f>(J2894/86400)+25569+(-6/24)</f>
        <v>42691.6012037037</v>
      </c>
      <c r="T2894" s="13">
        <f>(I2894/86400)+25569+(-6/24)</f>
        <v>42719.708333333328</v>
      </c>
    </row>
    <row r="2895" spans="1:20" ht="45" x14ac:dyDescent="0.2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6">
        <f>E2895/D2895*100</f>
        <v>110.65833333333333</v>
      </c>
      <c r="P2895" s="8">
        <f>E2895/L2895</f>
        <v>74.184357541899445</v>
      </c>
      <c r="Q2895" t="str">
        <f>LEFT(N2895,FIND("/",N2895)-1)</f>
        <v>food</v>
      </c>
      <c r="R2895" t="str">
        <f>RIGHT(N2895, LEN(N2895)-FIND("/",N2895))</f>
        <v>small batch</v>
      </c>
      <c r="S2895" s="13">
        <f>(J2895/86400)+25569+(-6/24)</f>
        <v>41786.390543981484</v>
      </c>
      <c r="T2895" s="13">
        <f>(I2895/86400)+25569+(-6/24)</f>
        <v>41816.390543981484</v>
      </c>
    </row>
    <row r="2896" spans="1:20" ht="30" x14ac:dyDescent="0.2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6">
        <f>E2896/D2896*100</f>
        <v>0.43333333333333329</v>
      </c>
      <c r="P2896" s="8">
        <f>E2896/L2896</f>
        <v>52</v>
      </c>
      <c r="Q2896" t="str">
        <f>LEFT(N2896,FIND("/",N2896)-1)</f>
        <v>food</v>
      </c>
      <c r="R2896" t="str">
        <f>RIGHT(N2896, LEN(N2896)-FIND("/",N2896))</f>
        <v>food trucks</v>
      </c>
      <c r="S2896" s="13">
        <f>(J2896/86400)+25569+(-6/24)</f>
        <v>42107.429756944446</v>
      </c>
      <c r="T2896" s="13">
        <f>(I2896/86400)+25569+(-6/24)</f>
        <v>42137.429756944446</v>
      </c>
    </row>
    <row r="2897" spans="1:20" ht="60" x14ac:dyDescent="0.2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6">
        <f>E2897/D2897*100</f>
        <v>1.7500000000000002</v>
      </c>
      <c r="P2897" s="8">
        <f>E2897/L2897</f>
        <v>52.5</v>
      </c>
      <c r="Q2897" t="str">
        <f>LEFT(N2897,FIND("/",N2897)-1)</f>
        <v>food</v>
      </c>
      <c r="R2897" t="str">
        <f>RIGHT(N2897, LEN(N2897)-FIND("/",N2897))</f>
        <v>restaurants</v>
      </c>
      <c r="S2897" s="13">
        <f>(J2897/86400)+25569+(-6/24)</f>
        <v>41854.139780092592</v>
      </c>
      <c r="T2897" s="13">
        <f>(I2897/86400)+25569+(-6/24)</f>
        <v>41871.139780092592</v>
      </c>
    </row>
    <row r="2898" spans="1:20" ht="45" x14ac:dyDescent="0.2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6">
        <f>E2898/D2898*100</f>
        <v>326.0916666666667</v>
      </c>
      <c r="P2898" s="8">
        <f>E2898/L2898</f>
        <v>80.022494887525568</v>
      </c>
      <c r="Q2898" t="str">
        <f>LEFT(N2898,FIND("/",N2898)-1)</f>
        <v>technology</v>
      </c>
      <c r="R2898" t="str">
        <f>RIGHT(N2898, LEN(N2898)-FIND("/",N2898))</f>
        <v>space exploration</v>
      </c>
      <c r="S2898" s="13">
        <f>(J2898/86400)+25569+(-6/24)</f>
        <v>41915.497314814813</v>
      </c>
      <c r="T2898" s="13">
        <f>(I2898/86400)+25569+(-6/24)</f>
        <v>41955.638888888891</v>
      </c>
    </row>
    <row r="2899" spans="1:20" ht="60" x14ac:dyDescent="0.2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6">
        <f>E2899/D2899*100</f>
        <v>0.88333333333333341</v>
      </c>
      <c r="P2899" s="8">
        <f>E2899/L2899</f>
        <v>17.666666666666668</v>
      </c>
      <c r="Q2899" t="str">
        <f>LEFT(N2899,FIND("/",N2899)-1)</f>
        <v>technology</v>
      </c>
      <c r="R2899" t="str">
        <f>RIGHT(N2899, LEN(N2899)-FIND("/",N2899))</f>
        <v>space exploration</v>
      </c>
      <c r="S2899" s="13">
        <f>(J2899/86400)+25569+(-6/24)</f>
        <v>42408.464814814812</v>
      </c>
      <c r="T2899" s="13">
        <f>(I2899/86400)+25569+(-6/24)</f>
        <v>42438.464814814812</v>
      </c>
    </row>
    <row r="2900" spans="1:20" ht="60" x14ac:dyDescent="0.2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6">
        <f>E2900/D2900*100</f>
        <v>264.62241666666665</v>
      </c>
      <c r="P2900" s="8">
        <f>E2900/L2900</f>
        <v>57.631016333938291</v>
      </c>
      <c r="Q2900" t="str">
        <f>LEFT(N2900,FIND("/",N2900)-1)</f>
        <v>theater</v>
      </c>
      <c r="R2900" t="str">
        <f>RIGHT(N2900, LEN(N2900)-FIND("/",N2900))</f>
        <v>spaces</v>
      </c>
      <c r="S2900" s="13">
        <f>(J2900/86400)+25569+(-6/24)</f>
        <v>42387.148472222223</v>
      </c>
      <c r="T2900" s="13">
        <f>(I2900/86400)+25569+(-6/24)</f>
        <v>42421.148472222223</v>
      </c>
    </row>
    <row r="2901" spans="1:20" ht="60" x14ac:dyDescent="0.2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6">
        <f>E2901/D2901*100</f>
        <v>140.05000000000001</v>
      </c>
      <c r="P2901" s="8">
        <f>E2901/L2901</f>
        <v>95.48863636363636</v>
      </c>
      <c r="Q2901" t="str">
        <f>LEFT(N2901,FIND("/",N2901)-1)</f>
        <v>technology</v>
      </c>
      <c r="R2901" t="str">
        <f>RIGHT(N2901, LEN(N2901)-FIND("/",N2901))</f>
        <v>hardware</v>
      </c>
      <c r="S2901" s="13">
        <f>(J2901/86400)+25569+(-6/24)</f>
        <v>41944.58898148148</v>
      </c>
      <c r="T2901" s="13">
        <f>(I2901/86400)+25569+(-6/24)</f>
        <v>42004.630648148144</v>
      </c>
    </row>
    <row r="2902" spans="1:20" ht="60" x14ac:dyDescent="0.2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6">
        <f>E2902/D2902*100</f>
        <v>118.25000000000001</v>
      </c>
      <c r="P2902" s="8">
        <f>E2902/L2902</f>
        <v>97.191780821917803</v>
      </c>
      <c r="Q2902" t="str">
        <f>LEFT(N2902,FIND("/",N2902)-1)</f>
        <v>technology</v>
      </c>
      <c r="R2902" t="str">
        <f>RIGHT(N2902, LEN(N2902)-FIND("/",N2902))</f>
        <v>hardware</v>
      </c>
      <c r="S2902" s="13">
        <f>(J2902/86400)+25569+(-6/24)</f>
        <v>41389.558194444442</v>
      </c>
      <c r="T2902" s="13">
        <f>(I2902/86400)+25569+(-6/24)</f>
        <v>41421.75</v>
      </c>
    </row>
    <row r="2903" spans="1:20" ht="60" x14ac:dyDescent="0.2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6">
        <f>E2903/D2903*100</f>
        <v>23.333333333333332</v>
      </c>
      <c r="P2903" s="8">
        <f>E2903/L2903</f>
        <v>96.551724137931032</v>
      </c>
      <c r="Q2903" t="str">
        <f>LEFT(N2903,FIND("/",N2903)-1)</f>
        <v>theater</v>
      </c>
      <c r="R2903" t="str">
        <f>RIGHT(N2903, LEN(N2903)-FIND("/",N2903))</f>
        <v>plays</v>
      </c>
      <c r="S2903" s="13">
        <f>(J2903/86400)+25569+(-6/24)</f>
        <v>42192.655694444446</v>
      </c>
      <c r="T2903" s="13">
        <f>(I2903/86400)+25569+(-6/24)</f>
        <v>42236.461805555555</v>
      </c>
    </row>
    <row r="2904" spans="1:20" ht="60" x14ac:dyDescent="0.2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>E2904/D2904*100</f>
        <v>4.583333333333333</v>
      </c>
      <c r="P2904" s="8">
        <f>E2904/L2904</f>
        <v>183.33333333333334</v>
      </c>
      <c r="Q2904" t="str">
        <f>LEFT(N2904,FIND("/",N2904)-1)</f>
        <v>theater</v>
      </c>
      <c r="R2904" t="str">
        <f>RIGHT(N2904, LEN(N2904)-FIND("/",N2904))</f>
        <v>plays</v>
      </c>
      <c r="S2904" s="13">
        <f>(J2904/86400)+25569+(-6/24)</f>
        <v>42258.396504629629</v>
      </c>
      <c r="T2904" s="13">
        <f>(I2904/86400)+25569+(-6/24)</f>
        <v>42288.395196759258</v>
      </c>
    </row>
    <row r="2905" spans="1:20" ht="45" x14ac:dyDescent="0.2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6">
        <f>E2905/D2905*100</f>
        <v>109.34166666666667</v>
      </c>
      <c r="P2905" s="8">
        <f>E2905/L2905</f>
        <v>84.108974358974365</v>
      </c>
      <c r="Q2905" t="str">
        <f>LEFT(N2905,FIND("/",N2905)-1)</f>
        <v>theater</v>
      </c>
      <c r="R2905" t="str">
        <f>RIGHT(N2905, LEN(N2905)-FIND("/",N2905))</f>
        <v>spaces</v>
      </c>
      <c r="S2905" s="13">
        <f>(J2905/86400)+25569+(-6/24)</f>
        <v>42387.4768287037</v>
      </c>
      <c r="T2905" s="13">
        <f>(I2905/86400)+25569+(-6/24)</f>
        <v>42402.4768287037</v>
      </c>
    </row>
    <row r="2906" spans="1:20" ht="45" x14ac:dyDescent="0.2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6">
        <f>E2906/D2906*100</f>
        <v>59.774999999999999</v>
      </c>
      <c r="P2906" s="8">
        <f>E2906/L2906</f>
        <v>61.307692307692307</v>
      </c>
      <c r="Q2906" t="str">
        <f>LEFT(N2906,FIND("/",N2906)-1)</f>
        <v>theater</v>
      </c>
      <c r="R2906" t="str">
        <f>RIGHT(N2906, LEN(N2906)-FIND("/",N2906))</f>
        <v>spaces</v>
      </c>
      <c r="S2906" s="13">
        <f>(J2906/86400)+25569+(-6/24)</f>
        <v>42097.482418981483</v>
      </c>
      <c r="T2906" s="13">
        <f>(I2906/86400)+25569+(-6/24)</f>
        <v>42114.999305555553</v>
      </c>
    </row>
    <row r="2907" spans="1:20" ht="60" x14ac:dyDescent="0.2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6">
        <f>E2907/D2907*100</f>
        <v>1.6666666666666666E-2</v>
      </c>
      <c r="P2907" s="8">
        <f>E2907/L2907</f>
        <v>1</v>
      </c>
      <c r="Q2907" t="str">
        <f>LEFT(N2907,FIND("/",N2907)-1)</f>
        <v>theater</v>
      </c>
      <c r="R2907" t="str">
        <f>RIGHT(N2907, LEN(N2907)-FIND("/",N2907))</f>
        <v>spaces</v>
      </c>
      <c r="S2907" s="13">
        <f>(J2907/86400)+25569+(-6/24)</f>
        <v>42658.440532407403</v>
      </c>
      <c r="T2907" s="13">
        <f>(I2907/86400)+25569+(-6/24)</f>
        <v>42672.823611111111</v>
      </c>
    </row>
    <row r="2908" spans="1:20" ht="60" x14ac:dyDescent="0.2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6">
        <f>E2908/D2908*100</f>
        <v>15.225</v>
      </c>
      <c r="P2908" s="8">
        <f>E2908/L2908</f>
        <v>140.53846153846155</v>
      </c>
      <c r="Q2908" t="str">
        <f>LEFT(N2908,FIND("/",N2908)-1)</f>
        <v>theater</v>
      </c>
      <c r="R2908" t="str">
        <f>RIGHT(N2908, LEN(N2908)-FIND("/",N2908))</f>
        <v>spaces</v>
      </c>
      <c r="S2908" s="13">
        <f>(J2908/86400)+25569+(-6/24)</f>
        <v>41902.372395833336</v>
      </c>
      <c r="T2908" s="13">
        <f>(I2908/86400)+25569+(-6/24)</f>
        <v>41932.372395833336</v>
      </c>
    </row>
    <row r="2909" spans="1:20" ht="60" x14ac:dyDescent="0.2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6">
        <f>E2909/D2909*100</f>
        <v>102.13333333333334</v>
      </c>
      <c r="P2909" s="8">
        <f>E2909/L2909</f>
        <v>106.57391304347826</v>
      </c>
      <c r="Q2909" t="str">
        <f>LEFT(N2909,FIND("/",N2909)-1)</f>
        <v>theater</v>
      </c>
      <c r="R2909" t="str">
        <f>RIGHT(N2909, LEN(N2909)-FIND("/",N2909))</f>
        <v>plays</v>
      </c>
      <c r="S2909" s="13">
        <f>(J2909/86400)+25569+(-6/24)</f>
        <v>42337.542511574073</v>
      </c>
      <c r="T2909" s="13">
        <f>(I2909/86400)+25569+(-6/24)</f>
        <v>42374.746527777781</v>
      </c>
    </row>
    <row r="2910" spans="1:20" ht="60" x14ac:dyDescent="0.2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6">
        <f>E2910/D2910*100</f>
        <v>102.1</v>
      </c>
      <c r="P2910" s="8">
        <f>E2910/L2910</f>
        <v>66.586956521739125</v>
      </c>
      <c r="Q2910" t="str">
        <f>LEFT(N2910,FIND("/",N2910)-1)</f>
        <v>theater</v>
      </c>
      <c r="R2910" t="str">
        <f>RIGHT(N2910, LEN(N2910)-FIND("/",N2910))</f>
        <v>plays</v>
      </c>
      <c r="S2910" s="13">
        <f>(J2910/86400)+25569+(-6/24)</f>
        <v>41970.752152777779</v>
      </c>
      <c r="T2910" s="13">
        <f>(I2910/86400)+25569+(-6/24)</f>
        <v>42003.75</v>
      </c>
    </row>
    <row r="2911" spans="1:20" ht="30" x14ac:dyDescent="0.2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6">
        <f>E2911/D2911*100</f>
        <v>100.79166666666666</v>
      </c>
      <c r="P2911" s="8">
        <f>E2911/L2911</f>
        <v>60.475000000000001</v>
      </c>
      <c r="Q2911" t="str">
        <f>LEFT(N2911,FIND("/",N2911)-1)</f>
        <v>theater</v>
      </c>
      <c r="R2911" t="str">
        <f>RIGHT(N2911, LEN(N2911)-FIND("/",N2911))</f>
        <v>plays</v>
      </c>
      <c r="S2911" s="13">
        <f>(J2911/86400)+25569+(-6/24)</f>
        <v>42068.638391203705</v>
      </c>
      <c r="T2911" s="13">
        <f>(I2911/86400)+25569+(-6/24)</f>
        <v>42098.596724537041</v>
      </c>
    </row>
    <row r="2912" spans="1:20" ht="45" x14ac:dyDescent="0.2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6">
        <f>E2912/D2912*100</f>
        <v>102.90416666666667</v>
      </c>
      <c r="P2912" s="8">
        <f>E2912/L2912</f>
        <v>62.052763819095475</v>
      </c>
      <c r="Q2912" t="str">
        <f>LEFT(N2912,FIND("/",N2912)-1)</f>
        <v>theater</v>
      </c>
      <c r="R2912" t="str">
        <f>RIGHT(N2912, LEN(N2912)-FIND("/",N2912))</f>
        <v>plays</v>
      </c>
      <c r="S2912" s="13">
        <f>(J2912/86400)+25569+(-6/24)</f>
        <v>41802.324282407411</v>
      </c>
      <c r="T2912" s="13">
        <f>(I2912/86400)+25569+(-6/24)</f>
        <v>41822.915972222225</v>
      </c>
    </row>
    <row r="2913" spans="1:20" ht="30" x14ac:dyDescent="0.2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6">
        <f>E2913/D2913*100</f>
        <v>19.650000000000002</v>
      </c>
      <c r="P2913" s="8">
        <f>E2913/L2913</f>
        <v>58.95</v>
      </c>
      <c r="Q2913" t="str">
        <f>LEFT(N2913,FIND("/",N2913)-1)</f>
        <v>theater</v>
      </c>
      <c r="R2913" t="str">
        <f>RIGHT(N2913, LEN(N2913)-FIND("/",N2913))</f>
        <v>musical</v>
      </c>
      <c r="S2913" s="13">
        <f>(J2913/86400)+25569+(-6/24)</f>
        <v>42403.721851851849</v>
      </c>
      <c r="T2913" s="13">
        <f>(I2913/86400)+25569+(-6/24)</f>
        <v>42433.721851851849</v>
      </c>
    </row>
    <row r="2914" spans="1:20" ht="60" x14ac:dyDescent="0.2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6">
        <f>E2914/D2914*100</f>
        <v>8.3333333333333332E-3</v>
      </c>
      <c r="P2914" s="8">
        <f>E2914/L2914</f>
        <v>1</v>
      </c>
      <c r="Q2914" t="str">
        <f>LEFT(N2914,FIND("/",N2914)-1)</f>
        <v>theater</v>
      </c>
      <c r="R2914" t="str">
        <f>RIGHT(N2914, LEN(N2914)-FIND("/",N2914))</f>
        <v>plays</v>
      </c>
      <c r="S2914" s="13">
        <f>(J2914/86400)+25569+(-6/24)</f>
        <v>42414.918564814812</v>
      </c>
      <c r="T2914" s="13">
        <f>(I2914/86400)+25569+(-6/24)</f>
        <v>42444.876898148148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E2915/D2915*100</f>
        <v>22.881426547787683</v>
      </c>
      <c r="P2915" s="8">
        <f>E2915/L2915</f>
        <v>39.228571428571428</v>
      </c>
      <c r="Q2915" t="str">
        <f>LEFT(N2915,FIND("/",N2915)-1)</f>
        <v>film &amp; video</v>
      </c>
      <c r="R2915" t="str">
        <f>RIGHT(N2915, LEN(N2915)-FIND("/",N2915))</f>
        <v>animation</v>
      </c>
      <c r="S2915" s="13">
        <f>(J2915/86400)+25569+(-6/24)</f>
        <v>41218.141446759255</v>
      </c>
      <c r="T2915" s="13">
        <f>(I2915/86400)+25569+(-6/24)</f>
        <v>41248.141446759255</v>
      </c>
    </row>
    <row r="2916" spans="1:20" ht="60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E2916/D2916*100</f>
        <v>0.66115702479338845</v>
      </c>
      <c r="P2916" s="8">
        <f>E2916/L2916</f>
        <v>20</v>
      </c>
      <c r="Q2916" t="str">
        <f>LEFT(N2916,FIND("/",N2916)-1)</f>
        <v>publishing</v>
      </c>
      <c r="R2916" t="str">
        <f>RIGHT(N2916, LEN(N2916)-FIND("/",N2916))</f>
        <v>art books</v>
      </c>
      <c r="S2916" s="13">
        <f>(J2916/86400)+25569+(-6/24)</f>
        <v>42144.519479166665</v>
      </c>
      <c r="T2916" s="13">
        <f>(I2916/86400)+25569+(-6/24)</f>
        <v>42174.519479166665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E2917/D2917*100</f>
        <v>103.04098360655738</v>
      </c>
      <c r="P2917" s="8">
        <f>E2917/L2917</f>
        <v>93.81343283582089</v>
      </c>
      <c r="Q2917" t="str">
        <f>LEFT(N2917,FIND("/",N2917)-1)</f>
        <v>theater</v>
      </c>
      <c r="R2917" t="str">
        <f>RIGHT(N2917, LEN(N2917)-FIND("/",N2917))</f>
        <v>plays</v>
      </c>
      <c r="S2917" s="13">
        <f>(J2917/86400)+25569+(-6/24)</f>
        <v>41964.065532407403</v>
      </c>
      <c r="T2917" s="13">
        <f>(I2917/86400)+25569+(-6/24)</f>
        <v>41994.916666666672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E2918/D2918*100</f>
        <v>103.90027322404372</v>
      </c>
      <c r="P2918" s="8">
        <f>E2918/L2918</f>
        <v>56.460043668122275</v>
      </c>
      <c r="Q2918" t="str">
        <f>LEFT(N2918,FIND("/",N2918)-1)</f>
        <v>film &amp; video</v>
      </c>
      <c r="R2918" t="str">
        <f>RIGHT(N2918, LEN(N2918)-FIND("/",N2918))</f>
        <v>documentary</v>
      </c>
      <c r="S2918" s="13">
        <f>(J2918/86400)+25569+(-6/24)</f>
        <v>40379.526435185187</v>
      </c>
      <c r="T2918" s="13">
        <f>(I2918/86400)+25569+(-6/24)</f>
        <v>40421.905555555553</v>
      </c>
    </row>
    <row r="2919" spans="1:20" x14ac:dyDescent="0.2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6">
        <f>E2919/D2919*100</f>
        <v>35.856000000000002</v>
      </c>
      <c r="P2919" s="8">
        <f>E2919/L2919</f>
        <v>373.5</v>
      </c>
      <c r="Q2919" t="str">
        <f>LEFT(N2919,FIND("/",N2919)-1)</f>
        <v>film &amp; video</v>
      </c>
      <c r="R2919" t="str">
        <f>RIGHT(N2919, LEN(N2919)-FIND("/",N2919))</f>
        <v>drama</v>
      </c>
      <c r="S2919" s="13">
        <f>(J2919/86400)+25569+(-6/24)</f>
        <v>41939.560300925928</v>
      </c>
      <c r="T2919" s="13">
        <f>(I2919/86400)+25569+(-6/24)</f>
        <v>41969.601967592593</v>
      </c>
    </row>
    <row r="2920" spans="1:20" ht="60" x14ac:dyDescent="0.2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6">
        <f>E2920/D2920*100</f>
        <v>8.0000000000000002E-3</v>
      </c>
      <c r="P2920" s="8">
        <f>E2920/L2920</f>
        <v>1</v>
      </c>
      <c r="Q2920" t="str">
        <f>LEFT(N2920,FIND("/",N2920)-1)</f>
        <v>film &amp; video</v>
      </c>
      <c r="R2920" t="str">
        <f>RIGHT(N2920, LEN(N2920)-FIND("/",N2920))</f>
        <v>drama</v>
      </c>
      <c r="S2920" s="13">
        <f>(J2920/86400)+25569+(-6/24)</f>
        <v>42009.39061342593</v>
      </c>
      <c r="T2920" s="13">
        <f>(I2920/86400)+25569+(-6/24)</f>
        <v>42069.39061342593</v>
      </c>
    </row>
    <row r="2921" spans="1:20" ht="60" x14ac:dyDescent="0.2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6">
        <f>E2921/D2921*100</f>
        <v>104.11200000000001</v>
      </c>
      <c r="P2921" s="8">
        <f>E2921/L2921</f>
        <v>81.84905660377359</v>
      </c>
      <c r="Q2921" t="str">
        <f>LEFT(N2921,FIND("/",N2921)-1)</f>
        <v>film &amp; video</v>
      </c>
      <c r="R2921" t="str">
        <f>RIGHT(N2921, LEN(N2921)-FIND("/",N2921))</f>
        <v>documentary</v>
      </c>
      <c r="S2921" s="13">
        <f>(J2921/86400)+25569+(-6/24)</f>
        <v>42043.355578703704</v>
      </c>
      <c r="T2921" s="13">
        <f>(I2921/86400)+25569+(-6/24)</f>
        <v>42078.313912037032</v>
      </c>
    </row>
    <row r="2922" spans="1:20" ht="45" x14ac:dyDescent="0.2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6">
        <f>E2922/D2922*100</f>
        <v>100.43200000000002</v>
      </c>
      <c r="P2922" s="8">
        <f>E2922/L2922</f>
        <v>126.8080808080808</v>
      </c>
      <c r="Q2922" t="str">
        <f>LEFT(N2922,FIND("/",N2922)-1)</f>
        <v>music</v>
      </c>
      <c r="R2922" t="str">
        <f>RIGHT(N2922, LEN(N2922)-FIND("/",N2922))</f>
        <v>rock</v>
      </c>
      <c r="S2922" s="13">
        <f>(J2922/86400)+25569+(-6/24)</f>
        <v>41186.056527777779</v>
      </c>
      <c r="T2922" s="13">
        <f>(I2922/86400)+25569+(-6/24)</f>
        <v>41211.056527777779</v>
      </c>
    </row>
    <row r="2923" spans="1:20" ht="60" x14ac:dyDescent="0.2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6">
        <f>E2923/D2923*100</f>
        <v>105.44</v>
      </c>
      <c r="P2923" s="8">
        <f>E2923/L2923</f>
        <v>118.73873873873873</v>
      </c>
      <c r="Q2923" t="str">
        <f>LEFT(N2923,FIND("/",N2923)-1)</f>
        <v>photography</v>
      </c>
      <c r="R2923" t="str">
        <f>RIGHT(N2923, LEN(N2923)-FIND("/",N2923))</f>
        <v>photobooks</v>
      </c>
      <c r="S2923" s="13">
        <f>(J2923/86400)+25569+(-6/24)</f>
        <v>42130.615150462967</v>
      </c>
      <c r="T2923" s="13">
        <f>(I2923/86400)+25569+(-6/24)</f>
        <v>42162.916666666672</v>
      </c>
    </row>
    <row r="2924" spans="1:20" ht="60" x14ac:dyDescent="0.2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6">
        <f>E2924/D2924*100</f>
        <v>322.24</v>
      </c>
      <c r="P2924" s="8">
        <f>E2924/L2924</f>
        <v>56.414565826330531</v>
      </c>
      <c r="Q2924" t="str">
        <f>LEFT(N2924,FIND("/",N2924)-1)</f>
        <v>photography</v>
      </c>
      <c r="R2924" t="str">
        <f>RIGHT(N2924, LEN(N2924)-FIND("/",N2924))</f>
        <v>photobooks</v>
      </c>
      <c r="S2924" s="13">
        <f>(J2924/86400)+25569+(-6/24)</f>
        <v>42072.238182870366</v>
      </c>
      <c r="T2924" s="13">
        <f>(I2924/86400)+25569+(-6/24)</f>
        <v>42102.238182870366</v>
      </c>
    </row>
    <row r="2925" spans="1:20" ht="45" x14ac:dyDescent="0.2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6">
        <f>E2925/D2925*100</f>
        <v>20.208000000000002</v>
      </c>
      <c r="P2925" s="8">
        <f>E2925/L2925</f>
        <v>114.81818181818181</v>
      </c>
      <c r="Q2925" t="str">
        <f>LEFT(N2925,FIND("/",N2925)-1)</f>
        <v>music</v>
      </c>
      <c r="R2925" t="str">
        <f>RIGHT(N2925, LEN(N2925)-FIND("/",N2925))</f>
        <v>faith</v>
      </c>
      <c r="S2925" s="13">
        <f>(J2925/86400)+25569+(-6/24)</f>
        <v>42804.782962962963</v>
      </c>
      <c r="T2925" s="13">
        <f>(I2925/86400)+25569+(-6/24)</f>
        <v>42834.741296296299</v>
      </c>
    </row>
    <row r="2926" spans="1:20" ht="60" x14ac:dyDescent="0.2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6">
        <f>E2926/D2926*100</f>
        <v>59.467839999999995</v>
      </c>
      <c r="P2926" s="8">
        <f>E2926/L2926</f>
        <v>72.16970873786407</v>
      </c>
      <c r="Q2926" t="str">
        <f>LEFT(N2926,FIND("/",N2926)-1)</f>
        <v>photography</v>
      </c>
      <c r="R2926" t="str">
        <f>RIGHT(N2926, LEN(N2926)-FIND("/",N2926))</f>
        <v>photobooks</v>
      </c>
      <c r="S2926" s="13">
        <f>(J2926/86400)+25569+(-6/24)</f>
        <v>41834.730462962965</v>
      </c>
      <c r="T2926" s="13">
        <f>(I2926/86400)+25569+(-6/24)</f>
        <v>41864.730462962965</v>
      </c>
    </row>
    <row r="2927" spans="1:20" ht="60" x14ac:dyDescent="0.2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>E2927/D2927*100</f>
        <v>109.48792</v>
      </c>
      <c r="P2927" s="8">
        <f>E2927/L2927</f>
        <v>103.68174242424243</v>
      </c>
      <c r="Q2927" t="str">
        <f>LEFT(N2927,FIND("/",N2927)-1)</f>
        <v>music</v>
      </c>
      <c r="R2927" t="str">
        <f>RIGHT(N2927, LEN(N2927)-FIND("/",N2927))</f>
        <v>classical music</v>
      </c>
      <c r="S2927" s="13">
        <f>(J2927/86400)+25569+(-6/24)</f>
        <v>42269.717835648145</v>
      </c>
      <c r="T2927" s="13">
        <f>(I2927/86400)+25569+(-6/24)</f>
        <v>42290.717835648145</v>
      </c>
    </row>
    <row r="2928" spans="1:20" ht="30" x14ac:dyDescent="0.2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6">
        <f>E2928/D2928*100</f>
        <v>0.27999999999999997</v>
      </c>
      <c r="P2928" s="8">
        <f>E2928/L2928</f>
        <v>17.5</v>
      </c>
      <c r="Q2928" t="str">
        <f>LEFT(N2928,FIND("/",N2928)-1)</f>
        <v>theater</v>
      </c>
      <c r="R2928" t="str">
        <f>RIGHT(N2928, LEN(N2928)-FIND("/",N2928))</f>
        <v>musical</v>
      </c>
      <c r="S2928" s="13">
        <f>(J2928/86400)+25569+(-6/24)</f>
        <v>42170.197013888886</v>
      </c>
      <c r="T2928" s="13">
        <f>(I2928/86400)+25569+(-6/24)</f>
        <v>42200.197013888886</v>
      </c>
    </row>
    <row r="2929" spans="1:20" ht="60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E2929/D2929*100</f>
        <v>110.77157238734421</v>
      </c>
      <c r="P2929" s="8">
        <f>E2929/L2929</f>
        <v>73.355396825396824</v>
      </c>
      <c r="Q2929" t="str">
        <f>LEFT(N2929,FIND("/",N2929)-1)</f>
        <v>music</v>
      </c>
      <c r="R2929" t="str">
        <f>RIGHT(N2929, LEN(N2929)-FIND("/",N2929))</f>
        <v>rock</v>
      </c>
      <c r="S2929" s="13">
        <f>(J2929/86400)+25569+(-6/24)</f>
        <v>41681.849189814813</v>
      </c>
      <c r="T2929" s="13">
        <f>(I2929/86400)+25569+(-6/24)</f>
        <v>41721.807523148149</v>
      </c>
    </row>
    <row r="2930" spans="1:20" ht="45" x14ac:dyDescent="0.2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>E2930/D2930*100</f>
        <v>0</v>
      </c>
      <c r="P2930" s="8" t="e">
        <f>E2930/L2930</f>
        <v>#DIV/0!</v>
      </c>
      <c r="Q2930" t="str">
        <f>LEFT(N2930,FIND("/",N2930)-1)</f>
        <v>film &amp; video</v>
      </c>
      <c r="R2930" t="str">
        <f>RIGHT(N2930, LEN(N2930)-FIND("/",N2930))</f>
        <v>drama</v>
      </c>
      <c r="S2930" s="13">
        <f>(J2930/86400)+25569+(-6/24)</f>
        <v>42566.754432870366</v>
      </c>
      <c r="T2930" s="13">
        <f>(I2930/86400)+25569+(-6/24)</f>
        <v>42587.754432870366</v>
      </c>
    </row>
    <row r="2931" spans="1:20" ht="45" x14ac:dyDescent="0.2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>E2931/D2931*100</f>
        <v>0.43307086614173229</v>
      </c>
      <c r="P2931" s="8">
        <f>E2931/L2931</f>
        <v>18.333333333333332</v>
      </c>
      <c r="Q2931" t="str">
        <f>LEFT(N2931,FIND("/",N2931)-1)</f>
        <v>theater</v>
      </c>
      <c r="R2931" t="str">
        <f>RIGHT(N2931, LEN(N2931)-FIND("/",N2931))</f>
        <v>plays</v>
      </c>
      <c r="S2931" s="13">
        <f>(J2931/86400)+25569+(-6/24)</f>
        <v>41784.539687500001</v>
      </c>
      <c r="T2931" s="13">
        <f>(I2931/86400)+25569+(-6/24)</f>
        <v>41814.539687500001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E2932/D2932*100</f>
        <v>105.0859375</v>
      </c>
      <c r="P2932" s="8">
        <f>E2932/L2932</f>
        <v>78.660818713450297</v>
      </c>
      <c r="Q2932" t="str">
        <f>LEFT(N2932,FIND("/",N2932)-1)</f>
        <v>film &amp; video</v>
      </c>
      <c r="R2932" t="str">
        <f>RIGHT(N2932, LEN(N2932)-FIND("/",N2932))</f>
        <v>documentary</v>
      </c>
      <c r="S2932" s="13">
        <f>(J2932/86400)+25569+(-6/24)</f>
        <v>41079.627442129626</v>
      </c>
      <c r="T2932" s="13">
        <f>(I2932/86400)+25569+(-6/24)</f>
        <v>41109.627442129626</v>
      </c>
    </row>
    <row r="2933" spans="1:20" ht="60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E2933/D2933*100</f>
        <v>3.8464497269020695E-2</v>
      </c>
      <c r="P2933" s="8">
        <f>E2933/L2933</f>
        <v>5</v>
      </c>
      <c r="Q2933" t="str">
        <f>LEFT(N2933,FIND("/",N2933)-1)</f>
        <v>games</v>
      </c>
      <c r="R2933" t="str">
        <f>RIGHT(N2933, LEN(N2933)-FIND("/",N2933))</f>
        <v>video games</v>
      </c>
      <c r="S2933" s="13">
        <f>(J2933/86400)+25569+(-6/24)</f>
        <v>42122.935798611114</v>
      </c>
      <c r="T2933" s="13">
        <f>(I2933/86400)+25569+(-6/24)</f>
        <v>42152.935798611114</v>
      </c>
    </row>
    <row r="2934" spans="1:20" ht="45" x14ac:dyDescent="0.2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6">
        <f>E2934/D2934*100</f>
        <v>113.46153846153845</v>
      </c>
      <c r="P2934" s="8">
        <f>E2934/L2934</f>
        <v>73.019801980198025</v>
      </c>
      <c r="Q2934" t="str">
        <f>LEFT(N2934,FIND("/",N2934)-1)</f>
        <v>film &amp; video</v>
      </c>
      <c r="R2934" t="str">
        <f>RIGHT(N2934, LEN(N2934)-FIND("/",N2934))</f>
        <v>documentary</v>
      </c>
      <c r="S2934" s="13">
        <f>(J2934/86400)+25569+(-6/24)</f>
        <v>40862.242939814816</v>
      </c>
      <c r="T2934" s="13">
        <f>(I2934/86400)+25569+(-6/24)</f>
        <v>40897.242939814816</v>
      </c>
    </row>
    <row r="2935" spans="1:20" ht="60" x14ac:dyDescent="0.2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6">
        <f>E2935/D2935*100</f>
        <v>139.1</v>
      </c>
      <c r="P2935" s="8">
        <f>E2935/L2935</f>
        <v>65.756363636363631</v>
      </c>
      <c r="Q2935" t="str">
        <f>LEFT(N2935,FIND("/",N2935)-1)</f>
        <v>film &amp; video</v>
      </c>
      <c r="R2935" t="str">
        <f>RIGHT(N2935, LEN(N2935)-FIND("/",N2935))</f>
        <v>documentary</v>
      </c>
      <c r="S2935" s="13">
        <f>(J2935/86400)+25569+(-6/24)</f>
        <v>41319.519293981481</v>
      </c>
      <c r="T2935" s="13">
        <f>(I2935/86400)+25569+(-6/24)</f>
        <v>41349.519293981481</v>
      </c>
    </row>
    <row r="2936" spans="1:20" ht="45" x14ac:dyDescent="0.2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6">
        <f>E2936/D2936*100</f>
        <v>118.73499999999999</v>
      </c>
      <c r="P2936" s="8">
        <f>E2936/L2936</f>
        <v>61.496215139442228</v>
      </c>
      <c r="Q2936" t="str">
        <f>LEFT(N2936,FIND("/",N2936)-1)</f>
        <v>film &amp; video</v>
      </c>
      <c r="R2936" t="str">
        <f>RIGHT(N2936, LEN(N2936)-FIND("/",N2936))</f>
        <v>documentary</v>
      </c>
      <c r="S2936" s="13">
        <f>(J2936/86400)+25569+(-6/24)</f>
        <v>41312.487673611111</v>
      </c>
      <c r="T2936" s="13">
        <f>(I2936/86400)+25569+(-6/24)</f>
        <v>41352.446006944447</v>
      </c>
    </row>
    <row r="2937" spans="1:20" ht="30" x14ac:dyDescent="0.2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6">
        <f>E2937/D2937*100</f>
        <v>102.25999999999999</v>
      </c>
      <c r="P2937" s="8">
        <f>E2937/L2937</f>
        <v>141.42340425531913</v>
      </c>
      <c r="Q2937" t="str">
        <f>LEFT(N2937,FIND("/",N2937)-1)</f>
        <v>publishing</v>
      </c>
      <c r="R2937" t="str">
        <f>RIGHT(N2937, LEN(N2937)-FIND("/",N2937))</f>
        <v>nonfiction</v>
      </c>
      <c r="S2937" s="13">
        <f>(J2937/86400)+25569+(-6/24)</f>
        <v>41401.398217592592</v>
      </c>
      <c r="T2937" s="13">
        <f>(I2937/86400)+25569+(-6/24)</f>
        <v>41436.398217592592</v>
      </c>
    </row>
    <row r="2938" spans="1:20" ht="45" x14ac:dyDescent="0.2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6">
        <f>E2938/D2938*100</f>
        <v>102.94615384615385</v>
      </c>
      <c r="P2938" s="8">
        <f>E2938/L2938</f>
        <v>234.78947368421052</v>
      </c>
      <c r="Q2938" t="str">
        <f>LEFT(N2938,FIND("/",N2938)-1)</f>
        <v>photography</v>
      </c>
      <c r="R2938" t="str">
        <f>RIGHT(N2938, LEN(N2938)-FIND("/",N2938))</f>
        <v>photobooks</v>
      </c>
      <c r="S2938" s="13">
        <f>(J2938/86400)+25569+(-6/24)</f>
        <v>42297.498067129629</v>
      </c>
      <c r="T2938" s="13">
        <f>(I2938/86400)+25569+(-6/24)</f>
        <v>42341.958333333328</v>
      </c>
    </row>
    <row r="2939" spans="1:20" ht="60" x14ac:dyDescent="0.2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>E2939/D2939*100</f>
        <v>100.86153846153847</v>
      </c>
      <c r="P2939" s="8">
        <f>E2939/L2939</f>
        <v>211.48387096774192</v>
      </c>
      <c r="Q2939" t="str">
        <f>LEFT(N2939,FIND("/",N2939)-1)</f>
        <v>photography</v>
      </c>
      <c r="R2939" t="str">
        <f>RIGHT(N2939, LEN(N2939)-FIND("/",N2939))</f>
        <v>photobooks</v>
      </c>
      <c r="S2939" s="13">
        <f>(J2939/86400)+25569+(-6/24)</f>
        <v>42138.256377314814</v>
      </c>
      <c r="T2939" s="13">
        <f>(I2939/86400)+25569+(-6/24)</f>
        <v>42168.256377314814</v>
      </c>
    </row>
    <row r="2940" spans="1:20" ht="60" x14ac:dyDescent="0.2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6">
        <f>E2940/D2940*100</f>
        <v>0</v>
      </c>
      <c r="P2940" s="8" t="e">
        <f>E2940/L2940</f>
        <v>#DIV/0!</v>
      </c>
      <c r="Q2940" t="str">
        <f>LEFT(N2940,FIND("/",N2940)-1)</f>
        <v>publishing</v>
      </c>
      <c r="R2940" t="str">
        <f>RIGHT(N2940, LEN(N2940)-FIND("/",N2940))</f>
        <v>translations</v>
      </c>
      <c r="S2940" s="13">
        <f>(J2940/86400)+25569+(-6/24)</f>
        <v>42092.881469907406</v>
      </c>
      <c r="T2940" s="13">
        <f>(I2940/86400)+25569+(-6/24)</f>
        <v>42122.881469907406</v>
      </c>
    </row>
    <row r="2941" spans="1:20" ht="60" x14ac:dyDescent="0.2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6">
        <f>E2941/D2941*100</f>
        <v>7.6923076923076927E-3</v>
      </c>
      <c r="P2941" s="8">
        <f>E2941/L2941</f>
        <v>1</v>
      </c>
      <c r="Q2941" t="str">
        <f>LEFT(N2941,FIND("/",N2941)-1)</f>
        <v>publishing</v>
      </c>
      <c r="R2941" t="str">
        <f>RIGHT(N2941, LEN(N2941)-FIND("/",N2941))</f>
        <v>translations</v>
      </c>
      <c r="S2941" s="13">
        <f>(J2941/86400)+25569+(-6/24)</f>
        <v>42486.498414351852</v>
      </c>
      <c r="T2941" s="13">
        <f>(I2941/86400)+25569+(-6/24)</f>
        <v>42516.498414351852</v>
      </c>
    </row>
    <row r="2942" spans="1:20" ht="60" x14ac:dyDescent="0.2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6">
        <f>E2942/D2942*100</f>
        <v>0</v>
      </c>
      <c r="P2942" s="8" t="e">
        <f>E2942/L2942</f>
        <v>#DIV/0!</v>
      </c>
      <c r="Q2942" t="str">
        <f>LEFT(N2942,FIND("/",N2942)-1)</f>
        <v>publishing</v>
      </c>
      <c r="R2942" t="str">
        <f>RIGHT(N2942, LEN(N2942)-FIND("/",N2942))</f>
        <v>translations</v>
      </c>
      <c r="S2942" s="13">
        <f>(J2942/86400)+25569+(-6/24)</f>
        <v>42707.676030092596</v>
      </c>
      <c r="T2942" s="13">
        <f>(I2942/86400)+25569+(-6/24)</f>
        <v>42737.676030092596</v>
      </c>
    </row>
    <row r="2943" spans="1:20" ht="60" x14ac:dyDescent="0.2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6">
        <f>E2943/D2943*100</f>
        <v>157.37692307692308</v>
      </c>
      <c r="P2943" s="8">
        <f>E2943/L2943</f>
        <v>67.970099667774093</v>
      </c>
      <c r="Q2943" t="str">
        <f>LEFT(N2943,FIND("/",N2943)-1)</f>
        <v>games</v>
      </c>
      <c r="R2943" t="str">
        <f>RIGHT(N2943, LEN(N2943)-FIND("/",N2943))</f>
        <v>tabletop games</v>
      </c>
      <c r="S2943" s="13">
        <f>(J2943/86400)+25569+(-6/24)</f>
        <v>41561.557349537034</v>
      </c>
      <c r="T2943" s="13">
        <f>(I2943/86400)+25569+(-6/24)</f>
        <v>41591.599016203705</v>
      </c>
    </row>
    <row r="2944" spans="1:20" ht="45" x14ac:dyDescent="0.2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6">
        <f>E2944/D2944*100</f>
        <v>153.3153846153846</v>
      </c>
      <c r="P2944" s="8">
        <f>E2944/L2944</f>
        <v>135.58503401360545</v>
      </c>
      <c r="Q2944" t="str">
        <f>LEFT(N2944,FIND("/",N2944)-1)</f>
        <v>games</v>
      </c>
      <c r="R2944" t="str">
        <f>RIGHT(N2944, LEN(N2944)-FIND("/",N2944))</f>
        <v>tabletop games</v>
      </c>
      <c r="S2944" s="13">
        <f>(J2944/86400)+25569+(-6/24)</f>
        <v>42061.772118055553</v>
      </c>
      <c r="T2944" s="13">
        <f>(I2944/86400)+25569+(-6/24)</f>
        <v>42091.730451388888</v>
      </c>
    </row>
    <row r="2945" spans="1:20" ht="45" x14ac:dyDescent="0.2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6">
        <f>E2945/D2945*100</f>
        <v>0</v>
      </c>
      <c r="P2945" s="8" t="e">
        <f>E2945/L2945</f>
        <v>#DIV/0!</v>
      </c>
      <c r="Q2945" t="str">
        <f>LEFT(N2945,FIND("/",N2945)-1)</f>
        <v>technology</v>
      </c>
      <c r="R2945" t="str">
        <f>RIGHT(N2945, LEN(N2945)-FIND("/",N2945))</f>
        <v>web</v>
      </c>
      <c r="S2945" s="13">
        <f>(J2945/86400)+25569+(-6/24)</f>
        <v>41956.603078703702</v>
      </c>
      <c r="T2945" s="13">
        <f>(I2945/86400)+25569+(-6/24)</f>
        <v>41991.603078703702</v>
      </c>
    </row>
    <row r="2946" spans="1:20" ht="45" x14ac:dyDescent="0.2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6">
        <f>E2946/D2946*100</f>
        <v>111.15384615384616</v>
      </c>
      <c r="P2946" s="8">
        <f>E2946/L2946</f>
        <v>200.69444444444446</v>
      </c>
      <c r="Q2946" t="str">
        <f>LEFT(N2946,FIND("/",N2946)-1)</f>
        <v>theater</v>
      </c>
      <c r="R2946" t="str">
        <f>RIGHT(N2946, LEN(N2946)-FIND("/",N2946))</f>
        <v>plays</v>
      </c>
      <c r="S2946" s="13">
        <f>(J2946/86400)+25569+(-6/24)</f>
        <v>41775.503761574073</v>
      </c>
      <c r="T2946" s="13">
        <f>(I2946/86400)+25569+(-6/24)</f>
        <v>41805.503761574073</v>
      </c>
    </row>
    <row r="2947" spans="1:20" ht="60" x14ac:dyDescent="0.2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6">
        <f>E2947/D2947*100</f>
        <v>101.25769230769231</v>
      </c>
      <c r="P2947" s="8">
        <f>E2947/L2947</f>
        <v>70.771505376344081</v>
      </c>
      <c r="Q2947" t="str">
        <f>LEFT(N2947,FIND("/",N2947)-1)</f>
        <v>theater</v>
      </c>
      <c r="R2947" t="str">
        <f>RIGHT(N2947, LEN(N2947)-FIND("/",N2947))</f>
        <v>plays</v>
      </c>
      <c r="S2947" s="13">
        <f>(J2947/86400)+25569+(-6/24)</f>
        <v>42058.835752314815</v>
      </c>
      <c r="T2947" s="13">
        <f>(I2947/86400)+25569+(-6/24)</f>
        <v>42088.794085648144</v>
      </c>
    </row>
    <row r="2948" spans="1:20" ht="60" x14ac:dyDescent="0.2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6">
        <f>E2948/D2948*100</f>
        <v>16.376923076923077</v>
      </c>
      <c r="P2948" s="8">
        <f>E2948/L2948</f>
        <v>49.511627906976742</v>
      </c>
      <c r="Q2948" t="str">
        <f>LEFT(N2948,FIND("/",N2948)-1)</f>
        <v>theater</v>
      </c>
      <c r="R2948" t="str">
        <f>RIGHT(N2948, LEN(N2948)-FIND("/",N2948))</f>
        <v>plays</v>
      </c>
      <c r="S2948" s="13">
        <f>(J2948/86400)+25569+(-6/24)</f>
        <v>42265.567002314812</v>
      </c>
      <c r="T2948" s="13">
        <f>(I2948/86400)+25569+(-6/24)</f>
        <v>42295.567002314812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E2949/D2949*100</f>
        <v>3.4474868431088401</v>
      </c>
      <c r="P2949" s="8">
        <f>E2949/L2949</f>
        <v>30.133333333333333</v>
      </c>
      <c r="Q2949" t="str">
        <f>LEFT(N2949,FIND("/",N2949)-1)</f>
        <v>theater</v>
      </c>
      <c r="R2949" t="str">
        <f>RIGHT(N2949, LEN(N2949)-FIND("/",N2949))</f>
        <v>musical</v>
      </c>
      <c r="S2949" s="13">
        <f>(J2949/86400)+25569+(-6/24)</f>
        <v>42047.474444444444</v>
      </c>
      <c r="T2949" s="13">
        <f>(I2949/86400)+25569+(-6/24)</f>
        <v>42076.882638888885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E2950/D2950*100</f>
        <v>1.4814814814814816</v>
      </c>
      <c r="P2950" s="8">
        <f>E2950/L2950</f>
        <v>100</v>
      </c>
      <c r="Q2950" t="str">
        <f>LEFT(N2950,FIND("/",N2950)-1)</f>
        <v>theater</v>
      </c>
      <c r="R2950" t="str">
        <f>RIGHT(N2950, LEN(N2950)-FIND("/",N2950))</f>
        <v>plays</v>
      </c>
      <c r="S2950" s="13">
        <f>(J2950/86400)+25569+(-6/24)</f>
        <v>42067.697337962964</v>
      </c>
      <c r="T2950" s="13">
        <f>(I2950/86400)+25569+(-6/24)</f>
        <v>42097.655671296292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E2951/D2951*100</f>
        <v>0</v>
      </c>
      <c r="P2951" s="8" t="e">
        <f>E2951/L2951</f>
        <v>#DIV/0!</v>
      </c>
      <c r="Q2951" t="str">
        <f>LEFT(N2951,FIND("/",N2951)-1)</f>
        <v>technology</v>
      </c>
      <c r="R2951" t="str">
        <f>RIGHT(N2951, LEN(N2951)-FIND("/",N2951))</f>
        <v>web</v>
      </c>
      <c r="S2951" s="13">
        <f>(J2951/86400)+25569+(-6/24)</f>
        <v>42086.58085648148</v>
      </c>
      <c r="T2951" s="13">
        <f>(I2951/86400)+25569+(-6/24)</f>
        <v>42116.58085648148</v>
      </c>
    </row>
    <row r="2952" spans="1:20" ht="60" x14ac:dyDescent="0.2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6">
        <f>E2952/D2952*100</f>
        <v>141.85714285714286</v>
      </c>
      <c r="P2952" s="8">
        <f>E2952/L2952</f>
        <v>117.51479289940828</v>
      </c>
      <c r="Q2952" t="str">
        <f>LEFT(N2952,FIND("/",N2952)-1)</f>
        <v>film &amp; video</v>
      </c>
      <c r="R2952" t="str">
        <f>RIGHT(N2952, LEN(N2952)-FIND("/",N2952))</f>
        <v>television</v>
      </c>
      <c r="S2952" s="13">
        <f>(J2952/86400)+25569+(-6/24)</f>
        <v>41971.389189814814</v>
      </c>
      <c r="T2952" s="13">
        <f>(I2952/86400)+25569+(-6/24)</f>
        <v>42001.389189814814</v>
      </c>
    </row>
    <row r="2953" spans="1:20" ht="45" x14ac:dyDescent="0.2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6">
        <f>E2953/D2953*100</f>
        <v>15.214285714285714</v>
      </c>
      <c r="P2953" s="8">
        <f>E2953/L2953</f>
        <v>163.84615384615384</v>
      </c>
      <c r="Q2953" t="str">
        <f>LEFT(N2953,FIND("/",N2953)-1)</f>
        <v>film &amp; video</v>
      </c>
      <c r="R2953" t="str">
        <f>RIGHT(N2953, LEN(N2953)-FIND("/",N2953))</f>
        <v>drama</v>
      </c>
      <c r="S2953" s="13">
        <f>(J2953/86400)+25569+(-6/24)</f>
        <v>41977.947199074071</v>
      </c>
      <c r="T2953" s="13">
        <f>(I2953/86400)+25569+(-6/24)</f>
        <v>42007.947199074071</v>
      </c>
    </row>
    <row r="2954" spans="1:20" ht="45" x14ac:dyDescent="0.2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6">
        <f>E2954/D2954*100</f>
        <v>228.82507142857142</v>
      </c>
      <c r="P2954" s="8">
        <f>E2954/L2954</f>
        <v>56.901438721136763</v>
      </c>
      <c r="Q2954" t="str">
        <f>LEFT(N2954,FIND("/",N2954)-1)</f>
        <v>film &amp; video</v>
      </c>
      <c r="R2954" t="str">
        <f>RIGHT(N2954, LEN(N2954)-FIND("/",N2954))</f>
        <v>documentary</v>
      </c>
      <c r="S2954" s="13">
        <f>(J2954/86400)+25569+(-6/24)</f>
        <v>41506.506111111114</v>
      </c>
      <c r="T2954" s="13">
        <f>(I2954/86400)+25569+(-6/24)</f>
        <v>41536.506111111114</v>
      </c>
    </row>
    <row r="2955" spans="1:20" ht="45" x14ac:dyDescent="0.2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6">
        <f>E2955/D2955*100</f>
        <v>0</v>
      </c>
      <c r="P2955" s="8" t="e">
        <f>E2955/L2955</f>
        <v>#DIV/0!</v>
      </c>
      <c r="Q2955" t="str">
        <f>LEFT(N2955,FIND("/",N2955)-1)</f>
        <v>film &amp; video</v>
      </c>
      <c r="R2955" t="str">
        <f>RIGHT(N2955, LEN(N2955)-FIND("/",N2955))</f>
        <v>animation</v>
      </c>
      <c r="S2955" s="13">
        <f>(J2955/86400)+25569+(-6/24)</f>
        <v>42399.926377314812</v>
      </c>
      <c r="T2955" s="13">
        <f>(I2955/86400)+25569+(-6/24)</f>
        <v>42429.926377314812</v>
      </c>
    </row>
    <row r="2956" spans="1:20" ht="60" x14ac:dyDescent="0.2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6">
        <f>E2956/D2956*100</f>
        <v>111.78571428571429</v>
      </c>
      <c r="P2956" s="8">
        <f>E2956/L2956</f>
        <v>85.054347826086953</v>
      </c>
      <c r="Q2956" t="str">
        <f>LEFT(N2956,FIND("/",N2956)-1)</f>
        <v>music</v>
      </c>
      <c r="R2956" t="str">
        <f>RIGHT(N2956, LEN(N2956)-FIND("/",N2956))</f>
        <v>rock</v>
      </c>
      <c r="S2956" s="13">
        <f>(J2956/86400)+25569+(-6/24)</f>
        <v>40963.363032407404</v>
      </c>
      <c r="T2956" s="13">
        <f>(I2956/86400)+25569+(-6/24)</f>
        <v>41005.957638888889</v>
      </c>
    </row>
    <row r="2957" spans="1:20" ht="60" x14ac:dyDescent="0.2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>E2957/D2957*100</f>
        <v>18.142857142857142</v>
      </c>
      <c r="P2957" s="8">
        <f>E2957/L2957</f>
        <v>52.916666666666664</v>
      </c>
      <c r="Q2957" t="str">
        <f>LEFT(N2957,FIND("/",N2957)-1)</f>
        <v>music</v>
      </c>
      <c r="R2957" t="str">
        <f>RIGHT(N2957, LEN(N2957)-FIND("/",N2957))</f>
        <v>jazz</v>
      </c>
      <c r="S2957" s="13">
        <f>(J2957/86400)+25569+(-6/24)</f>
        <v>41570.232789351852</v>
      </c>
      <c r="T2957" s="13">
        <f>(I2957/86400)+25569+(-6/24)</f>
        <v>41600.274456018517</v>
      </c>
    </row>
    <row r="2958" spans="1:20" ht="30" x14ac:dyDescent="0.2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6">
        <f>E2958/D2958*100</f>
        <v>145.70000000000002</v>
      </c>
      <c r="P2958" s="8">
        <f>E2958/L2958</f>
        <v>91.882882882882882</v>
      </c>
      <c r="Q2958" t="str">
        <f>LEFT(N2958,FIND("/",N2958)-1)</f>
        <v>photography</v>
      </c>
      <c r="R2958" t="str">
        <f>RIGHT(N2958, LEN(N2958)-FIND("/",N2958))</f>
        <v>photobooks</v>
      </c>
      <c r="S2958" s="13">
        <f>(J2958/86400)+25569+(-6/24)</f>
        <v>42247.366400462968</v>
      </c>
      <c r="T2958" s="13">
        <f>(I2958/86400)+25569+(-6/24)</f>
        <v>42279.710416666669</v>
      </c>
    </row>
    <row r="2959" spans="1:20" ht="45" x14ac:dyDescent="0.2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6">
        <f>E2959/D2959*100</f>
        <v>0</v>
      </c>
      <c r="P2959" s="8" t="e">
        <f>E2959/L2959</f>
        <v>#DIV/0!</v>
      </c>
      <c r="Q2959" t="str">
        <f>LEFT(N2959,FIND("/",N2959)-1)</f>
        <v>publishing</v>
      </c>
      <c r="R2959" t="str">
        <f>RIGHT(N2959, LEN(N2959)-FIND("/",N2959))</f>
        <v>translations</v>
      </c>
      <c r="S2959" s="13">
        <f>(J2959/86400)+25569+(-6/24)</f>
        <v>41818.453275462962</v>
      </c>
      <c r="T2959" s="13">
        <f>(I2959/86400)+25569+(-6/24)</f>
        <v>41848.453275462962</v>
      </c>
    </row>
    <row r="2960" spans="1:20" ht="60" x14ac:dyDescent="0.2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>E2960/D2960*100</f>
        <v>111.79285714285714</v>
      </c>
      <c r="P2960" s="8">
        <f>E2960/L2960</f>
        <v>75.975728155339809</v>
      </c>
      <c r="Q2960" t="str">
        <f>LEFT(N2960,FIND("/",N2960)-1)</f>
        <v>photography</v>
      </c>
      <c r="R2960" t="str">
        <f>RIGHT(N2960, LEN(N2960)-FIND("/",N2960))</f>
        <v>photobooks</v>
      </c>
      <c r="S2960" s="13">
        <f>(J2960/86400)+25569+(-6/24)</f>
        <v>42296.333379629628</v>
      </c>
      <c r="T2960" s="13">
        <f>(I2960/86400)+25569+(-6/24)</f>
        <v>42326.375046296293</v>
      </c>
    </row>
    <row r="2961" spans="1:20" ht="60" x14ac:dyDescent="0.2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6">
        <f>E2961/D2961*100</f>
        <v>29.228571428571428</v>
      </c>
      <c r="P2961" s="8">
        <f>E2961/L2961</f>
        <v>44.478260869565219</v>
      </c>
      <c r="Q2961" t="str">
        <f>LEFT(N2961,FIND("/",N2961)-1)</f>
        <v>photography</v>
      </c>
      <c r="R2961" t="str">
        <f>RIGHT(N2961, LEN(N2961)-FIND("/",N2961))</f>
        <v>places</v>
      </c>
      <c r="S2961" s="13">
        <f>(J2961/86400)+25569+(-6/24)</f>
        <v>42433.476168981477</v>
      </c>
      <c r="T2961" s="13">
        <f>(I2961/86400)+25569+(-6/24)</f>
        <v>42463.43450231482</v>
      </c>
    </row>
    <row r="2962" spans="1:20" ht="30" x14ac:dyDescent="0.2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6">
        <f>E2962/D2962*100</f>
        <v>113.83571428571429</v>
      </c>
      <c r="P2962" s="8">
        <f>E2962/L2962</f>
        <v>68.106837606837601</v>
      </c>
      <c r="Q2962" t="str">
        <f>LEFT(N2962,FIND("/",N2962)-1)</f>
        <v>games</v>
      </c>
      <c r="R2962" t="str">
        <f>RIGHT(N2962, LEN(N2962)-FIND("/",N2962))</f>
        <v>tabletop games</v>
      </c>
      <c r="S2962" s="13">
        <f>(J2962/86400)+25569+(-6/24)</f>
        <v>42675.237291666665</v>
      </c>
      <c r="T2962" s="13">
        <f>(I2962/86400)+25569+(-6/24)</f>
        <v>42706.041666666672</v>
      </c>
    </row>
    <row r="2963" spans="1:20" ht="45" x14ac:dyDescent="0.2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6">
        <f>E2963/D2963*100</f>
        <v>1.4285714285714287E-2</v>
      </c>
      <c r="P2963" s="8">
        <f>E2963/L2963</f>
        <v>1</v>
      </c>
      <c r="Q2963" t="str">
        <f>LEFT(N2963,FIND("/",N2963)-1)</f>
        <v>food</v>
      </c>
      <c r="R2963" t="str">
        <f>RIGHT(N2963, LEN(N2963)-FIND("/",N2963))</f>
        <v>food trucks</v>
      </c>
      <c r="S2963" s="13">
        <f>(J2963/86400)+25569+(-6/24)</f>
        <v>42040.968715277777</v>
      </c>
      <c r="T2963" s="13">
        <f>(I2963/86400)+25569+(-6/24)</f>
        <v>42070.968715277777</v>
      </c>
    </row>
    <row r="2964" spans="1:20" ht="60" x14ac:dyDescent="0.2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6">
        <f>E2964/D2964*100</f>
        <v>0.97142857142857131</v>
      </c>
      <c r="P2964" s="8">
        <f>E2964/L2964</f>
        <v>22.666666666666668</v>
      </c>
      <c r="Q2964" t="str">
        <f>LEFT(N2964,FIND("/",N2964)-1)</f>
        <v>theater</v>
      </c>
      <c r="R2964" t="str">
        <f>RIGHT(N2964, LEN(N2964)-FIND("/",N2964))</f>
        <v>plays</v>
      </c>
      <c r="S2964" s="13">
        <f>(J2964/86400)+25569+(-6/24)</f>
        <v>41811.286180555559</v>
      </c>
      <c r="T2964" s="13">
        <f>(I2964/86400)+25569+(-6/24)</f>
        <v>41841.286180555559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E2965/D2965*100</f>
        <v>14.058171745152354</v>
      </c>
      <c r="P2965" s="8">
        <f>E2965/L2965</f>
        <v>78.07692307692308</v>
      </c>
      <c r="Q2965" t="str">
        <f>LEFT(N2965,FIND("/",N2965)-1)</f>
        <v>theater</v>
      </c>
      <c r="R2965" t="str">
        <f>RIGHT(N2965, LEN(N2965)-FIND("/",N2965))</f>
        <v>plays</v>
      </c>
      <c r="S2965" s="13">
        <f>(J2965/86400)+25569+(-6/24)</f>
        <v>42353.881643518514</v>
      </c>
      <c r="T2965" s="13">
        <f>(I2965/86400)+25569+(-6/24)</f>
        <v>42383.881643518514</v>
      </c>
    </row>
    <row r="2966" spans="1:20" ht="45" x14ac:dyDescent="0.2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6">
        <f>E2966/D2966*100</f>
        <v>123.27586206896552</v>
      </c>
      <c r="P2966" s="8">
        <f>E2966/L2966</f>
        <v>99.860335195530723</v>
      </c>
      <c r="Q2966" t="str">
        <f>LEFT(N2966,FIND("/",N2966)-1)</f>
        <v>film &amp; video</v>
      </c>
      <c r="R2966" t="str">
        <f>RIGHT(N2966, LEN(N2966)-FIND("/",N2966))</f>
        <v>documentary</v>
      </c>
      <c r="S2966" s="13">
        <f>(J2966/86400)+25569+(-6/24)</f>
        <v>42114.694328703699</v>
      </c>
      <c r="T2966" s="13">
        <f>(I2966/86400)+25569+(-6/24)</f>
        <v>42144.694328703699</v>
      </c>
    </row>
    <row r="2967" spans="1:20" ht="45" x14ac:dyDescent="0.2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>E2967/D2967*100</f>
        <v>10.86206896551724</v>
      </c>
      <c r="P2967" s="8">
        <f>E2967/L2967</f>
        <v>56.25</v>
      </c>
      <c r="Q2967" t="str">
        <f>LEFT(N2967,FIND("/",N2967)-1)</f>
        <v>music</v>
      </c>
      <c r="R2967" t="str">
        <f>RIGHT(N2967, LEN(N2967)-FIND("/",N2967))</f>
        <v>jazz</v>
      </c>
      <c r="S2967" s="13">
        <f>(J2967/86400)+25569+(-6/24)</f>
        <v>41180.61241898148</v>
      </c>
      <c r="T2967" s="13">
        <f>(I2967/86400)+25569+(-6/24)</f>
        <v>41230.75</v>
      </c>
    </row>
    <row r="2968" spans="1:20" ht="30" x14ac:dyDescent="0.2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6">
        <f>E2968/D2968*100</f>
        <v>269.91034482758624</v>
      </c>
      <c r="P2968" s="8">
        <f>E2968/L2968</f>
        <v>76.439453125</v>
      </c>
      <c r="Q2968" t="str">
        <f>LEFT(N2968,FIND("/",N2968)-1)</f>
        <v>photography</v>
      </c>
      <c r="R2968" t="str">
        <f>RIGHT(N2968, LEN(N2968)-FIND("/",N2968))</f>
        <v>photobooks</v>
      </c>
      <c r="S2968" s="13">
        <f>(J2968/86400)+25569+(-6/24)</f>
        <v>42326.568738425922</v>
      </c>
      <c r="T2968" s="13">
        <f>(I2968/86400)+25569+(-6/24)</f>
        <v>42356.568738425922</v>
      </c>
    </row>
    <row r="2969" spans="1:20" ht="60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E2969/D2969*100</f>
        <v>1.6620689655172414</v>
      </c>
      <c r="P2969" s="8">
        <f>E2969/L2969</f>
        <v>48.2</v>
      </c>
      <c r="Q2969" t="str">
        <f>LEFT(N2969,FIND("/",N2969)-1)</f>
        <v>publishing</v>
      </c>
      <c r="R2969" t="str">
        <f>RIGHT(N2969, LEN(N2969)-FIND("/",N2969))</f>
        <v>translations</v>
      </c>
      <c r="S2969" s="13">
        <f>(J2969/86400)+25569+(-6/24)</f>
        <v>42032.260243055556</v>
      </c>
      <c r="T2969" s="13">
        <f>(I2969/86400)+25569+(-6/24)</f>
        <v>42057.260243055556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E2970/D2970*100</f>
        <v>0.33512064343163539</v>
      </c>
      <c r="P2970" s="8">
        <f>E2970/L2970</f>
        <v>50</v>
      </c>
      <c r="Q2970" t="str">
        <f>LEFT(N2970,FIND("/",N2970)-1)</f>
        <v>theater</v>
      </c>
      <c r="R2970" t="str">
        <f>RIGHT(N2970, LEN(N2970)-FIND("/",N2970))</f>
        <v>spaces</v>
      </c>
      <c r="S2970" s="13">
        <f>(J2970/86400)+25569+(-6/24)</f>
        <v>42522.775231481486</v>
      </c>
      <c r="T2970" s="13">
        <f>(I2970/86400)+25569+(-6/24)</f>
        <v>42582.775231481486</v>
      </c>
    </row>
    <row r="2971" spans="1:20" ht="60" x14ac:dyDescent="0.2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6">
        <f>E2971/D2971*100</f>
        <v>101.89999999999999</v>
      </c>
      <c r="P2971" s="8">
        <f>E2971/L2971</f>
        <v>221.52173913043478</v>
      </c>
      <c r="Q2971" t="str">
        <f>LEFT(N2971,FIND("/",N2971)-1)</f>
        <v>film &amp; video</v>
      </c>
      <c r="R2971" t="str">
        <f>RIGHT(N2971, LEN(N2971)-FIND("/",N2971))</f>
        <v>television</v>
      </c>
      <c r="S2971" s="13">
        <f>(J2971/86400)+25569+(-6/24)</f>
        <v>42089.58289351852</v>
      </c>
      <c r="T2971" s="13">
        <f>(I2971/86400)+25569+(-6/24)</f>
        <v>42119.58289351852</v>
      </c>
    </row>
    <row r="2972" spans="1:20" ht="60" x14ac:dyDescent="0.2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6">
        <f>E2972/D2972*100</f>
        <v>0.4</v>
      </c>
      <c r="P2972" s="8">
        <f>E2972/L2972</f>
        <v>30</v>
      </c>
      <c r="Q2972" t="str">
        <f>LEFT(N2972,FIND("/",N2972)-1)</f>
        <v>film &amp; video</v>
      </c>
      <c r="R2972" t="str">
        <f>RIGHT(N2972, LEN(N2972)-FIND("/",N2972))</f>
        <v>drama</v>
      </c>
      <c r="S2972" s="13">
        <f>(J2972/86400)+25569+(-6/24)</f>
        <v>42129.52721064815</v>
      </c>
      <c r="T2972" s="13">
        <f>(I2972/86400)+25569+(-6/24)</f>
        <v>42159.52721064815</v>
      </c>
    </row>
    <row r="2973" spans="1:20" ht="30" x14ac:dyDescent="0.2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6">
        <f>E2973/D2973*100</f>
        <v>0.33333333333333337</v>
      </c>
      <c r="P2973" s="8">
        <f>E2973/L2973</f>
        <v>50</v>
      </c>
      <c r="Q2973" t="str">
        <f>LEFT(N2973,FIND("/",N2973)-1)</f>
        <v>film &amp; video</v>
      </c>
      <c r="R2973" t="str">
        <f>RIGHT(N2973, LEN(N2973)-FIND("/",N2973))</f>
        <v>drama</v>
      </c>
      <c r="S2973" s="13">
        <f>(J2973/86400)+25569+(-6/24)</f>
        <v>42377.327187499999</v>
      </c>
      <c r="T2973" s="13">
        <f>(I2973/86400)+25569+(-6/24)</f>
        <v>42437.327187499999</v>
      </c>
    </row>
    <row r="2974" spans="1:20" ht="60" x14ac:dyDescent="0.2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6">
        <f>E2974/D2974*100</f>
        <v>107.63413333333334</v>
      </c>
      <c r="P2974" s="8">
        <f>E2974/L2974</f>
        <v>117.84759124087591</v>
      </c>
      <c r="Q2974" t="str">
        <f>LEFT(N2974,FIND("/",N2974)-1)</f>
        <v>film &amp; video</v>
      </c>
      <c r="R2974" t="str">
        <f>RIGHT(N2974, LEN(N2974)-FIND("/",N2974))</f>
        <v>documentary</v>
      </c>
      <c r="S2974" s="13">
        <f>(J2974/86400)+25569+(-6/24)</f>
        <v>41354.458460648151</v>
      </c>
      <c r="T2974" s="13">
        <f>(I2974/86400)+25569+(-6/24)</f>
        <v>41399.458460648151</v>
      </c>
    </row>
    <row r="2975" spans="1:20" ht="60" x14ac:dyDescent="0.2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6">
        <f>E2975/D2975*100</f>
        <v>109.15333333333332</v>
      </c>
      <c r="P2975" s="8">
        <f>E2975/L2975</f>
        <v>121.28148148148148</v>
      </c>
      <c r="Q2975" t="str">
        <f>LEFT(N2975,FIND("/",N2975)-1)</f>
        <v>film &amp; video</v>
      </c>
      <c r="R2975" t="str">
        <f>RIGHT(N2975, LEN(N2975)-FIND("/",N2975))</f>
        <v>documentary</v>
      </c>
      <c r="S2975" s="13">
        <f>(J2975/86400)+25569+(-6/24)</f>
        <v>41313.566250000003</v>
      </c>
      <c r="T2975" s="13">
        <f>(I2975/86400)+25569+(-6/24)</f>
        <v>41358.524583333332</v>
      </c>
    </row>
    <row r="2976" spans="1:20" ht="30" x14ac:dyDescent="0.2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6">
        <f>E2976/D2976*100</f>
        <v>176.29999999999998</v>
      </c>
      <c r="P2976" s="8">
        <f>E2976/L2976</f>
        <v>91.189655172413794</v>
      </c>
      <c r="Q2976" t="str">
        <f>LEFT(N2976,FIND("/",N2976)-1)</f>
        <v>film &amp; video</v>
      </c>
      <c r="R2976" t="str">
        <f>RIGHT(N2976, LEN(N2976)-FIND("/",N2976))</f>
        <v>documentary</v>
      </c>
      <c r="S2976" s="13">
        <f>(J2976/86400)+25569+(-6/24)</f>
        <v>41184.027986111112</v>
      </c>
      <c r="T2976" s="13">
        <f>(I2976/86400)+25569+(-6/24)</f>
        <v>41214.916666666664</v>
      </c>
    </row>
    <row r="2977" spans="1:20" ht="60" x14ac:dyDescent="0.2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6">
        <f>E2977/D2977*100</f>
        <v>104.82000000000001</v>
      </c>
      <c r="P2977" s="8">
        <f>E2977/L2977</f>
        <v>67.771551724137936</v>
      </c>
      <c r="Q2977" t="str">
        <f>LEFT(N2977,FIND("/",N2977)-1)</f>
        <v>film &amp; video</v>
      </c>
      <c r="R2977" t="str">
        <f>RIGHT(N2977, LEN(N2977)-FIND("/",N2977))</f>
        <v>documentary</v>
      </c>
      <c r="S2977" s="13">
        <f>(J2977/86400)+25569+(-6/24)</f>
        <v>41550.206412037034</v>
      </c>
      <c r="T2977" s="13">
        <f>(I2977/86400)+25569+(-6/24)</f>
        <v>41580.206412037034</v>
      </c>
    </row>
    <row r="2978" spans="1:20" ht="45" x14ac:dyDescent="0.2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6">
        <f>E2978/D2978*100</f>
        <v>113.77333333333333</v>
      </c>
      <c r="P2978" s="8">
        <f>E2978/L2978</f>
        <v>108.01265822784811</v>
      </c>
      <c r="Q2978" t="str">
        <f>LEFT(N2978,FIND("/",N2978)-1)</f>
        <v>film &amp; video</v>
      </c>
      <c r="R2978" t="str">
        <f>RIGHT(N2978, LEN(N2978)-FIND("/",N2978))</f>
        <v>documentary</v>
      </c>
      <c r="S2978" s="13">
        <f>(J2978/86400)+25569+(-6/24)</f>
        <v>41950.673576388886</v>
      </c>
      <c r="T2978" s="13">
        <f>(I2978/86400)+25569+(-6/24)</f>
        <v>41983.957638888889</v>
      </c>
    </row>
    <row r="2979" spans="1:20" ht="60" x14ac:dyDescent="0.2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6">
        <f>E2979/D2979*100</f>
        <v>110.13360000000002</v>
      </c>
      <c r="P2979" s="8">
        <f>E2979/L2979</f>
        <v>70.000169491525426</v>
      </c>
      <c r="Q2979" t="str">
        <f>LEFT(N2979,FIND("/",N2979)-1)</f>
        <v>film &amp; video</v>
      </c>
      <c r="R2979" t="str">
        <f>RIGHT(N2979, LEN(N2979)-FIND("/",N2979))</f>
        <v>documentary</v>
      </c>
      <c r="S2979" s="13">
        <f>(J2979/86400)+25569+(-6/24)</f>
        <v>42559.505671296298</v>
      </c>
      <c r="T2979" s="13">
        <f>(I2979/86400)+25569+(-6/24)</f>
        <v>42615.791666666672</v>
      </c>
    </row>
    <row r="2980" spans="1:20" ht="60" x14ac:dyDescent="0.2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6">
        <f>E2980/D2980*100</f>
        <v>174</v>
      </c>
      <c r="P2980" s="8">
        <f>E2980/L2980</f>
        <v>86.138613861386133</v>
      </c>
      <c r="Q2980" t="str">
        <f>LEFT(N2980,FIND("/",N2980)-1)</f>
        <v>film &amp; video</v>
      </c>
      <c r="R2980" t="str">
        <f>RIGHT(N2980, LEN(N2980)-FIND("/",N2980))</f>
        <v>documentary</v>
      </c>
      <c r="S2980" s="13">
        <f>(J2980/86400)+25569+(-6/24)</f>
        <v>42077.972187499996</v>
      </c>
      <c r="T2980" s="13">
        <f>(I2980/86400)+25569+(-6/24)</f>
        <v>42117.972187499996</v>
      </c>
    </row>
    <row r="2981" spans="1:20" ht="45" x14ac:dyDescent="0.2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6">
        <f>E2981/D2981*100</f>
        <v>103.97333333333334</v>
      </c>
      <c r="P2981" s="8">
        <f>E2981/L2981</f>
        <v>239.93846153846152</v>
      </c>
      <c r="Q2981" t="str">
        <f>LEFT(N2981,FIND("/",N2981)-1)</f>
        <v>film &amp; video</v>
      </c>
      <c r="R2981" t="str">
        <f>RIGHT(N2981, LEN(N2981)-FIND("/",N2981))</f>
        <v>documentary</v>
      </c>
      <c r="S2981" s="13">
        <f>(J2981/86400)+25569+(-6/24)</f>
        <v>41668.356469907405</v>
      </c>
      <c r="T2981" s="13">
        <f>(I2981/86400)+25569+(-6/24)</f>
        <v>41698.356469907405</v>
      </c>
    </row>
    <row r="2982" spans="1:20" ht="60" x14ac:dyDescent="0.2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6">
        <f>E2982/D2982*100</f>
        <v>116.08000000000001</v>
      </c>
      <c r="P2982" s="8">
        <f>E2982/L2982</f>
        <v>116.85906040268456</v>
      </c>
      <c r="Q2982" t="str">
        <f>LEFT(N2982,FIND("/",N2982)-1)</f>
        <v>film &amp; video</v>
      </c>
      <c r="R2982" t="str">
        <f>RIGHT(N2982, LEN(N2982)-FIND("/",N2982))</f>
        <v>documentary</v>
      </c>
      <c r="S2982" s="13">
        <f>(J2982/86400)+25569+(-6/24)</f>
        <v>40987.438333333332</v>
      </c>
      <c r="T2982" s="13">
        <f>(I2982/86400)+25569+(-6/24)</f>
        <v>41032.438333333332</v>
      </c>
    </row>
    <row r="2983" spans="1:20" ht="45" x14ac:dyDescent="0.2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6">
        <f>E2983/D2983*100</f>
        <v>106.66666666666667</v>
      </c>
      <c r="P2983" s="8">
        <f>E2983/L2983</f>
        <v>81.632653061224488</v>
      </c>
      <c r="Q2983" t="str">
        <f>LEFT(N2983,FIND("/",N2983)-1)</f>
        <v>film &amp; video</v>
      </c>
      <c r="R2983" t="str">
        <f>RIGHT(N2983, LEN(N2983)-FIND("/",N2983))</f>
        <v>documentary</v>
      </c>
      <c r="S2983" s="13">
        <f>(J2983/86400)+25569+(-6/24)</f>
        <v>41082.314884259264</v>
      </c>
      <c r="T2983" s="13">
        <f>(I2983/86400)+25569+(-6/24)</f>
        <v>41097.314884259264</v>
      </c>
    </row>
    <row r="2984" spans="1:20" ht="60" x14ac:dyDescent="0.2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6">
        <f>E2984/D2984*100</f>
        <v>2.0066666666666668</v>
      </c>
      <c r="P2984" s="8">
        <f>E2984/L2984</f>
        <v>50.166666666666664</v>
      </c>
      <c r="Q2984" t="str">
        <f>LEFT(N2984,FIND("/",N2984)-1)</f>
        <v>film &amp; video</v>
      </c>
      <c r="R2984" t="str">
        <f>RIGHT(N2984, LEN(N2984)-FIND("/",N2984))</f>
        <v>animation</v>
      </c>
      <c r="S2984" s="13">
        <f>(J2984/86400)+25569+(-6/24)</f>
        <v>42177.241388888884</v>
      </c>
      <c r="T2984" s="13">
        <f>(I2984/86400)+25569+(-6/24)</f>
        <v>42237.241388888884</v>
      </c>
    </row>
    <row r="2985" spans="1:20" ht="45" x14ac:dyDescent="0.2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6">
        <f>E2985/D2985*100</f>
        <v>32.56</v>
      </c>
      <c r="P2985" s="8">
        <f>E2985/L2985</f>
        <v>88.8</v>
      </c>
      <c r="Q2985" t="str">
        <f>LEFT(N2985,FIND("/",N2985)-1)</f>
        <v>film &amp; video</v>
      </c>
      <c r="R2985" t="str">
        <f>RIGHT(N2985, LEN(N2985)-FIND("/",N2985))</f>
        <v>animation</v>
      </c>
      <c r="S2985" s="13">
        <f>(J2985/86400)+25569+(-6/24)</f>
        <v>41904.157812500001</v>
      </c>
      <c r="T2985" s="13">
        <f>(I2985/86400)+25569+(-6/24)</f>
        <v>41964.199479166666</v>
      </c>
    </row>
    <row r="2986" spans="1:20" ht="60" x14ac:dyDescent="0.2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6">
        <f>E2986/D2986*100</f>
        <v>50.2</v>
      </c>
      <c r="P2986" s="8">
        <f>E2986/L2986</f>
        <v>51.224489795918366</v>
      </c>
      <c r="Q2986" t="str">
        <f>LEFT(N2986,FIND("/",N2986)-1)</f>
        <v>film &amp; video</v>
      </c>
      <c r="R2986" t="str">
        <f>RIGHT(N2986, LEN(N2986)-FIND("/",N2986))</f>
        <v>animation</v>
      </c>
      <c r="S2986" s="13">
        <f>(J2986/86400)+25569+(-6/24)</f>
        <v>41242.947592592594</v>
      </c>
      <c r="T2986" s="13">
        <f>(I2986/86400)+25569+(-6/24)</f>
        <v>41302.947592592594</v>
      </c>
    </row>
    <row r="2987" spans="1:20" ht="60" x14ac:dyDescent="0.2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6">
        <f>E2987/D2987*100</f>
        <v>1.3666666666666667</v>
      </c>
      <c r="P2987" s="8">
        <f>E2987/L2987</f>
        <v>68.333333333333329</v>
      </c>
      <c r="Q2987" t="str">
        <f>LEFT(N2987,FIND("/",N2987)-1)</f>
        <v>film &amp; video</v>
      </c>
      <c r="R2987" t="str">
        <f>RIGHT(N2987, LEN(N2987)-FIND("/",N2987))</f>
        <v>animation</v>
      </c>
      <c r="S2987" s="13">
        <f>(J2987/86400)+25569+(-6/24)</f>
        <v>42738.365289351852</v>
      </c>
      <c r="T2987" s="13">
        <f>(I2987/86400)+25569+(-6/24)</f>
        <v>42768.365289351852</v>
      </c>
    </row>
    <row r="2988" spans="1:20" ht="60" x14ac:dyDescent="0.2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6">
        <f>E2988/D2988*100</f>
        <v>104.66666666666666</v>
      </c>
      <c r="P2988" s="8">
        <f>E2988/L2988</f>
        <v>327.08333333333331</v>
      </c>
      <c r="Q2988" t="str">
        <f>LEFT(N2988,FIND("/",N2988)-1)</f>
        <v>theater</v>
      </c>
      <c r="R2988" t="str">
        <f>RIGHT(N2988, LEN(N2988)-FIND("/",N2988))</f>
        <v>plays</v>
      </c>
      <c r="S2988" s="13">
        <f>(J2988/86400)+25569+(-6/24)</f>
        <v>42270.560995370368</v>
      </c>
      <c r="T2988" s="13">
        <f>(I2988/86400)+25569+(-6/24)</f>
        <v>42309.708333333328</v>
      </c>
    </row>
    <row r="2989" spans="1:20" ht="60" x14ac:dyDescent="0.2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6">
        <f>E2989/D2989*100</f>
        <v>6.6666666666666671E-3</v>
      </c>
      <c r="P2989" s="8">
        <f>E2989/L2989</f>
        <v>1</v>
      </c>
      <c r="Q2989" t="str">
        <f>LEFT(N2989,FIND("/",N2989)-1)</f>
        <v>technology</v>
      </c>
      <c r="R2989" t="str">
        <f>RIGHT(N2989, LEN(N2989)-FIND("/",N2989))</f>
        <v>web</v>
      </c>
      <c r="S2989" s="13">
        <f>(J2989/86400)+25569+(-6/24)</f>
        <v>42009.567199074074</v>
      </c>
      <c r="T2989" s="13">
        <f>(I2989/86400)+25569+(-6/24)</f>
        <v>42039.567199074074</v>
      </c>
    </row>
    <row r="2990" spans="1:20" ht="60" x14ac:dyDescent="0.2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6">
        <f>E2990/D2990*100</f>
        <v>0.36666666666666664</v>
      </c>
      <c r="P2990" s="8">
        <f>E2990/L2990</f>
        <v>27.5</v>
      </c>
      <c r="Q2990" t="str">
        <f>LEFT(N2990,FIND("/",N2990)-1)</f>
        <v>technology</v>
      </c>
      <c r="R2990" t="str">
        <f>RIGHT(N2990, LEN(N2990)-FIND("/",N2990))</f>
        <v>web</v>
      </c>
      <c r="S2990" s="13">
        <f>(J2990/86400)+25569+(-6/24)</f>
        <v>42268.408715277779</v>
      </c>
      <c r="T2990" s="13">
        <f>(I2990/86400)+25569+(-6/24)</f>
        <v>42303.408715277779</v>
      </c>
    </row>
    <row r="2991" spans="1:20" ht="45" x14ac:dyDescent="0.2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6">
        <f>E2991/D2991*100</f>
        <v>3.9334666666666664</v>
      </c>
      <c r="P2991" s="8">
        <f>E2991/L2991</f>
        <v>45.386153846153846</v>
      </c>
      <c r="Q2991" t="str">
        <f>LEFT(N2991,FIND("/",N2991)-1)</f>
        <v>technology</v>
      </c>
      <c r="R2991" t="str">
        <f>RIGHT(N2991, LEN(N2991)-FIND("/",N2991))</f>
        <v>web</v>
      </c>
      <c r="S2991" s="13">
        <f>(J2991/86400)+25569+(-6/24)</f>
        <v>41835.389155092591</v>
      </c>
      <c r="T2991" s="13">
        <f>(I2991/86400)+25569+(-6/24)</f>
        <v>41865.389155092591</v>
      </c>
    </row>
    <row r="2992" spans="1:20" ht="60" x14ac:dyDescent="0.2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6">
        <f>E2992/D2992*100</f>
        <v>125.69999999999999</v>
      </c>
      <c r="P2992" s="8">
        <f>E2992/L2992</f>
        <v>190.45454545454547</v>
      </c>
      <c r="Q2992" t="str">
        <f>LEFT(N2992,FIND("/",N2992)-1)</f>
        <v>technology</v>
      </c>
      <c r="R2992" t="str">
        <f>RIGHT(N2992, LEN(N2992)-FIND("/",N2992))</f>
        <v>wearables</v>
      </c>
      <c r="S2992" s="13">
        <f>(J2992/86400)+25569+(-6/24)</f>
        <v>42331.59574074074</v>
      </c>
      <c r="T2992" s="13">
        <f>(I2992/86400)+25569+(-6/24)</f>
        <v>42361.59574074074</v>
      </c>
    </row>
    <row r="2993" spans="1:20" ht="45" x14ac:dyDescent="0.2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6">
        <f>E2993/D2993*100</f>
        <v>4.5600000000000005</v>
      </c>
      <c r="P2993" s="8">
        <f>E2993/L2993</f>
        <v>27.36</v>
      </c>
      <c r="Q2993" t="str">
        <f>LEFT(N2993,FIND("/",N2993)-1)</f>
        <v>technology</v>
      </c>
      <c r="R2993" t="str">
        <f>RIGHT(N2993, LEN(N2993)-FIND("/",N2993))</f>
        <v>wearables</v>
      </c>
      <c r="S2993" s="13">
        <f>(J2993/86400)+25569+(-6/24)</f>
        <v>42090.581273148149</v>
      </c>
      <c r="T2993" s="13">
        <f>(I2993/86400)+25569+(-6/24)</f>
        <v>42135.581273148149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E2994/D2994*100</f>
        <v>2.6866666666666665</v>
      </c>
      <c r="P2994" s="8">
        <f>E2994/L2994</f>
        <v>13</v>
      </c>
      <c r="Q2994" t="str">
        <f>LEFT(N2994,FIND("/",N2994)-1)</f>
        <v>technology</v>
      </c>
      <c r="R2994" t="str">
        <f>RIGHT(N2994, LEN(N2994)-FIND("/",N2994))</f>
        <v>wearables</v>
      </c>
      <c r="S2994" s="13">
        <f>(J2994/86400)+25569+(-6/24)</f>
        <v>42715.438437500001</v>
      </c>
      <c r="T2994" s="13">
        <f>(I2994/86400)+25569+(-6/24)</f>
        <v>42745.438437500001</v>
      </c>
    </row>
    <row r="2995" spans="1:20" ht="60" x14ac:dyDescent="0.2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6">
        <f>E2995/D2995*100</f>
        <v>30.813400000000001</v>
      </c>
      <c r="P2995" s="8">
        <f>E2995/L2995</f>
        <v>124.9191891891892</v>
      </c>
      <c r="Q2995" t="str">
        <f>LEFT(N2995,FIND("/",N2995)-1)</f>
        <v>technology</v>
      </c>
      <c r="R2995" t="str">
        <f>RIGHT(N2995, LEN(N2995)-FIND("/",N2995))</f>
        <v>wearables</v>
      </c>
      <c r="S2995" s="13">
        <f>(J2995/86400)+25569+(-6/24)</f>
        <v>42668.476701388892</v>
      </c>
      <c r="T2995" s="13">
        <f>(I2995/86400)+25569+(-6/24)</f>
        <v>42698.518368055556</v>
      </c>
    </row>
    <row r="2996" spans="1:20" ht="45" x14ac:dyDescent="0.2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6">
        <f>E2996/D2996*100</f>
        <v>5.58</v>
      </c>
      <c r="P2996" s="8">
        <f>E2996/L2996</f>
        <v>119.57142857142857</v>
      </c>
      <c r="Q2996" t="str">
        <f>LEFT(N2996,FIND("/",N2996)-1)</f>
        <v>technology</v>
      </c>
      <c r="R2996" t="str">
        <f>RIGHT(N2996, LEN(N2996)-FIND("/",N2996))</f>
        <v>wearables</v>
      </c>
      <c r="S2996" s="13">
        <f>(J2996/86400)+25569+(-6/24)</f>
        <v>42711.700798611113</v>
      </c>
      <c r="T2996" s="13">
        <f>(I2996/86400)+25569+(-6/24)</f>
        <v>42766.73055555555</v>
      </c>
    </row>
    <row r="2997" spans="1:20" ht="30" x14ac:dyDescent="0.2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6">
        <f>E2997/D2997*100</f>
        <v>0.40666666666666662</v>
      </c>
      <c r="P2997" s="8">
        <f>E2997/L2997</f>
        <v>30.5</v>
      </c>
      <c r="Q2997" t="str">
        <f>LEFT(N2997,FIND("/",N2997)-1)</f>
        <v>technology</v>
      </c>
      <c r="R2997" t="str">
        <f>RIGHT(N2997, LEN(N2997)-FIND("/",N2997))</f>
        <v>wearables</v>
      </c>
      <c r="S2997" s="13">
        <f>(J2997/86400)+25569+(-6/24)</f>
        <v>41947.791192129633</v>
      </c>
      <c r="T2997" s="13">
        <f>(I2997/86400)+25569+(-6/24)</f>
        <v>41977.791192129633</v>
      </c>
    </row>
    <row r="2998" spans="1:20" ht="45" x14ac:dyDescent="0.2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6">
        <f>E2998/D2998*100</f>
        <v>14.993333333333334</v>
      </c>
      <c r="P2998" s="8">
        <f>E2998/L2998</f>
        <v>80.321428571428569</v>
      </c>
      <c r="Q2998" t="str">
        <f>LEFT(N2998,FIND("/",N2998)-1)</f>
        <v>technology</v>
      </c>
      <c r="R2998" t="str">
        <f>RIGHT(N2998, LEN(N2998)-FIND("/",N2998))</f>
        <v>wearables</v>
      </c>
      <c r="S2998" s="13">
        <f>(J2998/86400)+25569+(-6/24)</f>
        <v>42734.537986111114</v>
      </c>
      <c r="T2998" s="13">
        <f>(I2998/86400)+25569+(-6/24)</f>
        <v>42794.537986111114</v>
      </c>
    </row>
    <row r="2999" spans="1:20" ht="60" x14ac:dyDescent="0.2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6">
        <f>E2999/D2999*100</f>
        <v>1.2933333333333332</v>
      </c>
      <c r="P2999" s="8">
        <f>E2999/L2999</f>
        <v>19.399999999999999</v>
      </c>
      <c r="Q2999" t="str">
        <f>LEFT(N2999,FIND("/",N2999)-1)</f>
        <v>technology</v>
      </c>
      <c r="R2999" t="str">
        <f>RIGHT(N2999, LEN(N2999)-FIND("/",N2999))</f>
        <v>wearables</v>
      </c>
      <c r="S2999" s="13">
        <f>(J2999/86400)+25569+(-6/24)</f>
        <v>42408.790231481486</v>
      </c>
      <c r="T2999" s="13">
        <f>(I2999/86400)+25569+(-6/24)</f>
        <v>42422.790231481486</v>
      </c>
    </row>
    <row r="3000" spans="1:20" ht="60" x14ac:dyDescent="0.2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6">
        <f>E3000/D3000*100</f>
        <v>2.666666666666667</v>
      </c>
      <c r="P3000" s="8">
        <f>E3000/L3000</f>
        <v>66.666666666666671</v>
      </c>
      <c r="Q3000" t="str">
        <f>LEFT(N3000,FIND("/",N3000)-1)</f>
        <v>publishing</v>
      </c>
      <c r="R3000" t="str">
        <f>RIGHT(N3000, LEN(N3000)-FIND("/",N3000))</f>
        <v>fiction</v>
      </c>
      <c r="S3000" s="13">
        <f>(J3000/86400)+25569+(-6/24)</f>
        <v>40436.43408564815</v>
      </c>
      <c r="T3000" s="13">
        <f>(I3000/86400)+25569+(-6/24)</f>
        <v>40465.916666666664</v>
      </c>
    </row>
    <row r="3001" spans="1:20" ht="60" x14ac:dyDescent="0.2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6">
        <f>E3001/D3001*100</f>
        <v>100.60706666666665</v>
      </c>
      <c r="P3001" s="8">
        <f>E3001/L3001</f>
        <v>97.993896103896105</v>
      </c>
      <c r="Q3001" t="str">
        <f>LEFT(N3001,FIND("/",N3001)-1)</f>
        <v>music</v>
      </c>
      <c r="R3001" t="str">
        <f>RIGHT(N3001, LEN(N3001)-FIND("/",N3001))</f>
        <v>rock</v>
      </c>
      <c r="S3001" s="13">
        <f>(J3001/86400)+25569+(-6/24)</f>
        <v>40869.425173611111</v>
      </c>
      <c r="T3001" s="13">
        <f>(I3001/86400)+25569+(-6/24)</f>
        <v>40929.092361111107</v>
      </c>
    </row>
    <row r="3002" spans="1:20" ht="30" x14ac:dyDescent="0.2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6">
        <f>E3002/D3002*100</f>
        <v>0</v>
      </c>
      <c r="P3002" s="8" t="e">
        <f>E3002/L3002</f>
        <v>#DIV/0!</v>
      </c>
      <c r="Q3002" t="str">
        <f>LEFT(N3002,FIND("/",N3002)-1)</f>
        <v>music</v>
      </c>
      <c r="R3002" t="str">
        <f>RIGHT(N3002, LEN(N3002)-FIND("/",N3002))</f>
        <v>jazz</v>
      </c>
      <c r="S3002" s="13">
        <f>(J3002/86400)+25569+(-6/24)</f>
        <v>41680.939699074072</v>
      </c>
      <c r="T3002" s="13">
        <f>(I3002/86400)+25569+(-6/24)</f>
        <v>41710.898032407407</v>
      </c>
    </row>
    <row r="3003" spans="1:20" ht="60" x14ac:dyDescent="0.2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6">
        <f>E3003/D3003*100</f>
        <v>30.9</v>
      </c>
      <c r="P3003" s="8">
        <f>E3003/L3003</f>
        <v>231.75</v>
      </c>
      <c r="Q3003" t="str">
        <f>LEFT(N3003,FIND("/",N3003)-1)</f>
        <v>music</v>
      </c>
      <c r="R3003" t="str">
        <f>RIGHT(N3003, LEN(N3003)-FIND("/",N3003))</f>
        <v>jazz</v>
      </c>
      <c r="S3003" s="13">
        <f>(J3003/86400)+25569+(-6/24)</f>
        <v>40846.921018518522</v>
      </c>
      <c r="T3003" s="13">
        <f>(I3003/86400)+25569+(-6/24)</f>
        <v>40888.962685185186</v>
      </c>
    </row>
    <row r="3004" spans="1:20" ht="60" x14ac:dyDescent="0.2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6">
        <f>E3004/D3004*100</f>
        <v>2.1999999999999997</v>
      </c>
      <c r="P3004" s="8">
        <f>E3004/L3004</f>
        <v>55</v>
      </c>
      <c r="Q3004" t="str">
        <f>LEFT(N3004,FIND("/",N3004)-1)</f>
        <v>music</v>
      </c>
      <c r="R3004" t="str">
        <f>RIGHT(N3004, LEN(N3004)-FIND("/",N3004))</f>
        <v>jazz</v>
      </c>
      <c r="S3004" s="13">
        <f>(J3004/86400)+25569+(-6/24)</f>
        <v>41934.709756944445</v>
      </c>
      <c r="T3004" s="13">
        <f>(I3004/86400)+25569+(-6/24)</f>
        <v>41964.751423611116</v>
      </c>
    </row>
    <row r="3005" spans="1:20" ht="45" x14ac:dyDescent="0.2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6">
        <f>E3005/D3005*100</f>
        <v>1.9066666666666665</v>
      </c>
      <c r="P3005" s="8">
        <f>E3005/L3005</f>
        <v>57.2</v>
      </c>
      <c r="Q3005" t="str">
        <f>LEFT(N3005,FIND("/",N3005)-1)</f>
        <v>technology</v>
      </c>
      <c r="R3005" t="str">
        <f>RIGHT(N3005, LEN(N3005)-FIND("/",N3005))</f>
        <v>wearables</v>
      </c>
      <c r="S3005" s="13">
        <f>(J3005/86400)+25569+(-6/24)</f>
        <v>42592.500555555554</v>
      </c>
      <c r="T3005" s="13">
        <f>(I3005/86400)+25569+(-6/24)</f>
        <v>42622.500555555554</v>
      </c>
    </row>
    <row r="3006" spans="1:20" ht="45" x14ac:dyDescent="0.2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6">
        <f>E3006/D3006*100</f>
        <v>0.84</v>
      </c>
      <c r="P3006" s="8">
        <f>E3006/L3006</f>
        <v>25.2</v>
      </c>
      <c r="Q3006" t="str">
        <f>LEFT(N3006,FIND("/",N3006)-1)</f>
        <v>technology</v>
      </c>
      <c r="R3006" t="str">
        <f>RIGHT(N3006, LEN(N3006)-FIND("/",N3006))</f>
        <v>wearables</v>
      </c>
      <c r="S3006" s="13">
        <f>(J3006/86400)+25569+(-6/24)</f>
        <v>41998.914340277777</v>
      </c>
      <c r="T3006" s="13">
        <f>(I3006/86400)+25569+(-6/24)</f>
        <v>42028.914340277777</v>
      </c>
    </row>
    <row r="3007" spans="1:20" ht="45" x14ac:dyDescent="0.2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6">
        <f>E3007/D3007*100</f>
        <v>43.406666666666666</v>
      </c>
      <c r="P3007" s="8">
        <f>E3007/L3007</f>
        <v>89.191780821917803</v>
      </c>
      <c r="Q3007" t="str">
        <f>LEFT(N3007,FIND("/",N3007)-1)</f>
        <v>technology</v>
      </c>
      <c r="R3007" t="str">
        <f>RIGHT(N3007, LEN(N3007)-FIND("/",N3007))</f>
        <v>wearables</v>
      </c>
      <c r="S3007" s="13">
        <f>(J3007/86400)+25569+(-6/24)</f>
        <v>42194.583784722221</v>
      </c>
      <c r="T3007" s="13">
        <f>(I3007/86400)+25569+(-6/24)</f>
        <v>42236.583784722221</v>
      </c>
    </row>
    <row r="3008" spans="1:20" ht="60" x14ac:dyDescent="0.2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6">
        <f>E3008/D3008*100</f>
        <v>1.4133333333333333</v>
      </c>
      <c r="P3008" s="8">
        <f>E3008/L3008</f>
        <v>53</v>
      </c>
      <c r="Q3008" t="str">
        <f>LEFT(N3008,FIND("/",N3008)-1)</f>
        <v>journalism</v>
      </c>
      <c r="R3008" t="str">
        <f>RIGHT(N3008, LEN(N3008)-FIND("/",N3008))</f>
        <v>audio</v>
      </c>
      <c r="S3008" s="13">
        <f>(J3008/86400)+25569+(-6/24)</f>
        <v>42597.803113425922</v>
      </c>
      <c r="T3008" s="13">
        <f>(I3008/86400)+25569+(-6/24)</f>
        <v>42637.803113425922</v>
      </c>
    </row>
    <row r="3009" spans="1:20" ht="30" x14ac:dyDescent="0.2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6">
        <f>E3009/D3009*100</f>
        <v>7.8266666666666662</v>
      </c>
      <c r="P3009" s="8">
        <f>E3009/L3009</f>
        <v>23.959183673469386</v>
      </c>
      <c r="Q3009" t="str">
        <f>LEFT(N3009,FIND("/",N3009)-1)</f>
        <v>games</v>
      </c>
      <c r="R3009" t="str">
        <f>RIGHT(N3009, LEN(N3009)-FIND("/",N3009))</f>
        <v>video games</v>
      </c>
      <c r="S3009" s="13">
        <f>(J3009/86400)+25569+(-6/24)</f>
        <v>42150.939525462964</v>
      </c>
      <c r="T3009" s="13">
        <f>(I3009/86400)+25569+(-6/24)</f>
        <v>42180.939525462964</v>
      </c>
    </row>
    <row r="3010" spans="1:20" ht="45" x14ac:dyDescent="0.2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6">
        <f>E3010/D3010*100</f>
        <v>1.6199999999999999</v>
      </c>
      <c r="P3010" s="8">
        <f>E3010/L3010</f>
        <v>16.2</v>
      </c>
      <c r="Q3010" t="str">
        <f>LEFT(N3010,FIND("/",N3010)-1)</f>
        <v>games</v>
      </c>
      <c r="R3010" t="str">
        <f>RIGHT(N3010, LEN(N3010)-FIND("/",N3010))</f>
        <v>video games</v>
      </c>
      <c r="S3010" s="13">
        <f>(J3010/86400)+25569+(-6/24)</f>
        <v>42478.97210648148</v>
      </c>
      <c r="T3010" s="13">
        <f>(I3010/86400)+25569+(-6/24)</f>
        <v>42538.97210648148</v>
      </c>
    </row>
    <row r="3011" spans="1:20" ht="30" x14ac:dyDescent="0.2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6">
        <f>E3011/D3011*100</f>
        <v>0.48666666666666669</v>
      </c>
      <c r="P3011" s="8">
        <f>E3011/L3011</f>
        <v>24.333333333333332</v>
      </c>
      <c r="Q3011" t="str">
        <f>LEFT(N3011,FIND("/",N3011)-1)</f>
        <v>food</v>
      </c>
      <c r="R3011" t="str">
        <f>RIGHT(N3011, LEN(N3011)-FIND("/",N3011))</f>
        <v>food trucks</v>
      </c>
      <c r="S3011" s="13">
        <f>(J3011/86400)+25569+(-6/24)</f>
        <v>42674.921076388884</v>
      </c>
      <c r="T3011" s="13">
        <f>(I3011/86400)+25569+(-6/24)</f>
        <v>42704.962743055556</v>
      </c>
    </row>
    <row r="3012" spans="1:20" ht="60" x14ac:dyDescent="0.2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6">
        <f>E3012/D3012*100</f>
        <v>19.139999999999997</v>
      </c>
      <c r="P3012" s="8">
        <f>E3012/L3012</f>
        <v>358.875</v>
      </c>
      <c r="Q3012" t="str">
        <f>LEFT(N3012,FIND("/",N3012)-1)</f>
        <v>food</v>
      </c>
      <c r="R3012" t="str">
        <f>RIGHT(N3012, LEN(N3012)-FIND("/",N3012))</f>
        <v>food trucks</v>
      </c>
      <c r="S3012" s="13">
        <f>(J3012/86400)+25569+(-6/24)</f>
        <v>42150.235439814816</v>
      </c>
      <c r="T3012" s="13">
        <f>(I3012/86400)+25569+(-6/24)</f>
        <v>42180.916666666672</v>
      </c>
    </row>
    <row r="3013" spans="1:20" ht="45" x14ac:dyDescent="0.2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6">
        <f>E3013/D3013*100</f>
        <v>5.9066666666666672</v>
      </c>
      <c r="P3013" s="8">
        <f>E3013/L3013</f>
        <v>46.631578947368418</v>
      </c>
      <c r="Q3013" t="str">
        <f>LEFT(N3013,FIND("/",N3013)-1)</f>
        <v>food</v>
      </c>
      <c r="R3013" t="str">
        <f>RIGHT(N3013, LEN(N3013)-FIND("/",N3013))</f>
        <v>food trucks</v>
      </c>
      <c r="S3013" s="13">
        <f>(J3013/86400)+25569+(-6/24)</f>
        <v>42468.59174768519</v>
      </c>
      <c r="T3013" s="13">
        <f>(I3013/86400)+25569+(-6/24)</f>
        <v>42498.59174768519</v>
      </c>
    </row>
    <row r="3014" spans="1:20" ht="60" x14ac:dyDescent="0.2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6">
        <f>E3014/D3014*100</f>
        <v>253.29333333333332</v>
      </c>
      <c r="P3014" s="8">
        <f>E3014/L3014</f>
        <v>121</v>
      </c>
      <c r="Q3014" t="str">
        <f>LEFT(N3014,FIND("/",N3014)-1)</f>
        <v>photography</v>
      </c>
      <c r="R3014" t="str">
        <f>RIGHT(N3014, LEN(N3014)-FIND("/",N3014))</f>
        <v>photobooks</v>
      </c>
      <c r="S3014" s="13">
        <f>(J3014/86400)+25569+(-6/24)</f>
        <v>42503.41474537037</v>
      </c>
      <c r="T3014" s="13">
        <f>(I3014/86400)+25569+(-6/24)</f>
        <v>42533.999305555553</v>
      </c>
    </row>
    <row r="3015" spans="1:20" ht="45" x14ac:dyDescent="0.2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6">
        <f>E3015/D3015*100</f>
        <v>103.76666666666668</v>
      </c>
      <c r="P3015" s="8">
        <f>E3015/L3015</f>
        <v>111.17857142857143</v>
      </c>
      <c r="Q3015" t="str">
        <f>LEFT(N3015,FIND("/",N3015)-1)</f>
        <v>photography</v>
      </c>
      <c r="R3015" t="str">
        <f>RIGHT(N3015, LEN(N3015)-FIND("/",N3015))</f>
        <v>photobooks</v>
      </c>
      <c r="S3015" s="13">
        <f>(J3015/86400)+25569+(-6/24)</f>
        <v>42211.378611111111</v>
      </c>
      <c r="T3015" s="13">
        <f>(I3015/86400)+25569+(-6/24)</f>
        <v>42241.378611111111</v>
      </c>
    </row>
    <row r="3016" spans="1:20" ht="30" x14ac:dyDescent="0.2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6">
        <f>E3016/D3016*100</f>
        <v>7.0666666666666673</v>
      </c>
      <c r="P3016" s="8">
        <f>E3016/L3016</f>
        <v>58.888888888888886</v>
      </c>
      <c r="Q3016" t="str">
        <f>LEFT(N3016,FIND("/",N3016)-1)</f>
        <v>music</v>
      </c>
      <c r="R3016" t="str">
        <f>RIGHT(N3016, LEN(N3016)-FIND("/",N3016))</f>
        <v>world music</v>
      </c>
      <c r="S3016" s="13">
        <f>(J3016/86400)+25569+(-6/24)</f>
        <v>41736.299791666665</v>
      </c>
      <c r="T3016" s="13">
        <f>(I3016/86400)+25569+(-6/24)</f>
        <v>41796.299791666665</v>
      </c>
    </row>
    <row r="3017" spans="1:20" ht="45" x14ac:dyDescent="0.2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6">
        <f>E3017/D3017*100</f>
        <v>162.14066666666668</v>
      </c>
      <c r="P3017" s="8">
        <f>E3017/L3017</f>
        <v>62.522107969151669</v>
      </c>
      <c r="Q3017" t="str">
        <f>LEFT(N3017,FIND("/",N3017)-1)</f>
        <v>music</v>
      </c>
      <c r="R3017" t="str">
        <f>RIGHT(N3017, LEN(N3017)-FIND("/",N3017))</f>
        <v>rock</v>
      </c>
      <c r="S3017" s="13">
        <f>(J3017/86400)+25569+(-6/24)</f>
        <v>41458.617905092593</v>
      </c>
      <c r="T3017" s="13">
        <f>(I3017/86400)+25569+(-6/24)</f>
        <v>41493.617905092593</v>
      </c>
    </row>
    <row r="3018" spans="1:20" ht="60" x14ac:dyDescent="0.2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6">
        <f>E3018/D3018*100</f>
        <v>106.12433333333333</v>
      </c>
      <c r="P3018" s="8">
        <f>E3018/L3018</f>
        <v>38.543946731234868</v>
      </c>
      <c r="Q3018" t="str">
        <f>LEFT(N3018,FIND("/",N3018)-1)</f>
        <v>music</v>
      </c>
      <c r="R3018" t="str">
        <f>RIGHT(N3018, LEN(N3018)-FIND("/",N3018))</f>
        <v>rock</v>
      </c>
      <c r="S3018" s="13">
        <f>(J3018/86400)+25569+(-6/24)</f>
        <v>41121.311886574076</v>
      </c>
      <c r="T3018" s="13">
        <f>(I3018/86400)+25569+(-6/24)</f>
        <v>41156.311886574076</v>
      </c>
    </row>
    <row r="3019" spans="1:20" ht="45" x14ac:dyDescent="0.2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6">
        <f>E3019/D3019*100</f>
        <v>110.91186666666665</v>
      </c>
      <c r="P3019" s="8">
        <f>E3019/L3019</f>
        <v>127.97523076923076</v>
      </c>
      <c r="Q3019" t="str">
        <f>LEFT(N3019,FIND("/",N3019)-1)</f>
        <v>music</v>
      </c>
      <c r="R3019" t="str">
        <f>RIGHT(N3019, LEN(N3019)-FIND("/",N3019))</f>
        <v>rock</v>
      </c>
      <c r="S3019" s="13">
        <f>(J3019/86400)+25569+(-6/24)</f>
        <v>40513.507569444446</v>
      </c>
      <c r="T3019" s="13">
        <f>(I3019/86400)+25569+(-6/24)</f>
        <v>40603.507569444446</v>
      </c>
    </row>
    <row r="3020" spans="1:20" ht="60" x14ac:dyDescent="0.2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6">
        <f>E3020/D3020*100</f>
        <v>123.61333333333333</v>
      </c>
      <c r="P3020" s="8">
        <f>E3020/L3020</f>
        <v>67.671532846715323</v>
      </c>
      <c r="Q3020" t="str">
        <f>LEFT(N3020,FIND("/",N3020)-1)</f>
        <v>music</v>
      </c>
      <c r="R3020" t="str">
        <f>RIGHT(N3020, LEN(N3020)-FIND("/",N3020))</f>
        <v>rock</v>
      </c>
      <c r="S3020" s="13">
        <f>(J3020/86400)+25569+(-6/24)</f>
        <v>41586.225173611107</v>
      </c>
      <c r="T3020" s="13">
        <f>(I3020/86400)+25569+(-6/24)</f>
        <v>41616.957638888889</v>
      </c>
    </row>
    <row r="3021" spans="1:20" ht="60" x14ac:dyDescent="0.2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6">
        <f>E3021/D3021*100</f>
        <v>102.23333333333333</v>
      </c>
      <c r="P3021" s="8">
        <f>E3021/L3021</f>
        <v>127.79166666666667</v>
      </c>
      <c r="Q3021" t="str">
        <f>LEFT(N3021,FIND("/",N3021)-1)</f>
        <v>theater</v>
      </c>
      <c r="R3021" t="str">
        <f>RIGHT(N3021, LEN(N3021)-FIND("/",N3021))</f>
        <v>plays</v>
      </c>
      <c r="S3021" s="13">
        <f>(J3021/86400)+25569+(-6/24)</f>
        <v>42292.451053240744</v>
      </c>
      <c r="T3021" s="13">
        <f>(I3021/86400)+25569+(-6/24)</f>
        <v>42322.492719907408</v>
      </c>
    </row>
    <row r="3022" spans="1:20" ht="60" x14ac:dyDescent="0.2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6">
        <f>E3022/D3022*100</f>
        <v>8.8800000000000008</v>
      </c>
      <c r="P3022" s="8">
        <f>E3022/L3022</f>
        <v>30.272727272727273</v>
      </c>
      <c r="Q3022" t="str">
        <f>LEFT(N3022,FIND("/",N3022)-1)</f>
        <v>technology</v>
      </c>
      <c r="R3022" t="str">
        <f>RIGHT(N3022, LEN(N3022)-FIND("/",N3022))</f>
        <v>wearables</v>
      </c>
      <c r="S3022" s="13">
        <f>(J3022/86400)+25569+(-6/24)</f>
        <v>42451.448449074072</v>
      </c>
      <c r="T3022" s="13">
        <f>(I3022/86400)+25569+(-6/24)</f>
        <v>42486.038194444445</v>
      </c>
    </row>
    <row r="3023" spans="1:20" ht="45" x14ac:dyDescent="0.2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6">
        <f>E3023/D3023*100</f>
        <v>0.1</v>
      </c>
      <c r="P3023" s="8">
        <f>E3023/L3023</f>
        <v>7.5</v>
      </c>
      <c r="Q3023" t="str">
        <f>LEFT(N3023,FIND("/",N3023)-1)</f>
        <v>publishing</v>
      </c>
      <c r="R3023" t="str">
        <f>RIGHT(N3023, LEN(N3023)-FIND("/",N3023))</f>
        <v>translations</v>
      </c>
      <c r="S3023" s="13">
        <f>(J3023/86400)+25569+(-6/24)</f>
        <v>42258.530324074076</v>
      </c>
      <c r="T3023" s="13">
        <f>(I3023/86400)+25569+(-6/24)</f>
        <v>42288.530324074076</v>
      </c>
    </row>
    <row r="3024" spans="1:20" ht="60" x14ac:dyDescent="0.2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6">
        <f>E3024/D3024*100</f>
        <v>10.5</v>
      </c>
      <c r="P3024" s="8">
        <f>E3024/L3024</f>
        <v>225</v>
      </c>
      <c r="Q3024" t="str">
        <f>LEFT(N3024,FIND("/",N3024)-1)</f>
        <v>publishing</v>
      </c>
      <c r="R3024" t="str">
        <f>RIGHT(N3024, LEN(N3024)-FIND("/",N3024))</f>
        <v>translations</v>
      </c>
      <c r="S3024" s="13">
        <f>(J3024/86400)+25569+(-6/24)</f>
        <v>41832.422685185185</v>
      </c>
      <c r="T3024" s="13">
        <f>(I3024/86400)+25569+(-6/24)</f>
        <v>41887.318749999999</v>
      </c>
    </row>
    <row r="3025" spans="1:20" ht="30" x14ac:dyDescent="0.2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6">
        <f>E3025/D3025*100</f>
        <v>101.24459999999999</v>
      </c>
      <c r="P3025" s="8">
        <f>E3025/L3025</f>
        <v>44.66673529411765</v>
      </c>
      <c r="Q3025" t="str">
        <f>LEFT(N3025,FIND("/",N3025)-1)</f>
        <v>publishing</v>
      </c>
      <c r="R3025" t="str">
        <f>RIGHT(N3025, LEN(N3025)-FIND("/",N3025))</f>
        <v>radio &amp; podcasts</v>
      </c>
      <c r="S3025" s="13">
        <f>(J3025/86400)+25569+(-6/24)</f>
        <v>41899.395300925928</v>
      </c>
      <c r="T3025" s="13">
        <f>(I3025/86400)+25569+(-6/24)</f>
        <v>41932.75</v>
      </c>
    </row>
    <row r="3026" spans="1:20" ht="45" x14ac:dyDescent="0.2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6">
        <f>E3026/D3026*100</f>
        <v>188.66966666666667</v>
      </c>
      <c r="P3026" s="8">
        <f>E3026/L3026</f>
        <v>64.173356009070289</v>
      </c>
      <c r="Q3026" t="str">
        <f>LEFT(N3026,FIND("/",N3026)-1)</f>
        <v>publishing</v>
      </c>
      <c r="R3026" t="str">
        <f>RIGHT(N3026, LEN(N3026)-FIND("/",N3026))</f>
        <v>radio &amp; podcasts</v>
      </c>
      <c r="S3026" s="13">
        <f>(J3026/86400)+25569+(-6/24)</f>
        <v>41960.472951388889</v>
      </c>
      <c r="T3026" s="13">
        <f>(I3026/86400)+25569+(-6/24)</f>
        <v>41992.957638888889</v>
      </c>
    </row>
    <row r="3027" spans="1:20" ht="45" x14ac:dyDescent="0.2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6">
        <f>E3027/D3027*100</f>
        <v>2.4</v>
      </c>
      <c r="P3027" s="8">
        <f>E3027/L3027</f>
        <v>60</v>
      </c>
      <c r="Q3027" t="str">
        <f>LEFT(N3027,FIND("/",N3027)-1)</f>
        <v>publishing</v>
      </c>
      <c r="R3027" t="str">
        <f>RIGHT(N3027, LEN(N3027)-FIND("/",N3027))</f>
        <v>fiction</v>
      </c>
      <c r="S3027" s="13">
        <f>(J3027/86400)+25569+(-6/24)</f>
        <v>41614.313194444447</v>
      </c>
      <c r="T3027" s="13">
        <f>(I3027/86400)+25569+(-6/24)</f>
        <v>41644.313194444447</v>
      </c>
    </row>
    <row r="3028" spans="1:20" ht="60" x14ac:dyDescent="0.2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6">
        <f>E3028/D3028*100</f>
        <v>6.6666666666666671E-3</v>
      </c>
      <c r="P3028" s="8">
        <f>E3028/L3028</f>
        <v>1</v>
      </c>
      <c r="Q3028" t="str">
        <f>LEFT(N3028,FIND("/",N3028)-1)</f>
        <v>publishing</v>
      </c>
      <c r="R3028" t="str">
        <f>RIGHT(N3028, LEN(N3028)-FIND("/",N3028))</f>
        <v>fiction</v>
      </c>
      <c r="S3028" s="13">
        <f>(J3028/86400)+25569+(-6/24)</f>
        <v>41444.39261574074</v>
      </c>
      <c r="T3028" s="13">
        <f>(I3028/86400)+25569+(-6/24)</f>
        <v>41486.571527777778</v>
      </c>
    </row>
    <row r="3029" spans="1:20" ht="60" x14ac:dyDescent="0.2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6">
        <f>E3029/D3029*100</f>
        <v>161.97999999999999</v>
      </c>
      <c r="P3029" s="8">
        <f>E3029/L3029</f>
        <v>39.507317073170732</v>
      </c>
      <c r="Q3029" t="str">
        <f>LEFT(N3029,FIND("/",N3029)-1)</f>
        <v>photography</v>
      </c>
      <c r="R3029" t="str">
        <f>RIGHT(N3029, LEN(N3029)-FIND("/",N3029))</f>
        <v>photobooks</v>
      </c>
      <c r="S3029" s="13">
        <f>(J3029/86400)+25569+(-6/24)</f>
        <v>41948.31658564815</v>
      </c>
      <c r="T3029" s="13">
        <f>(I3029/86400)+25569+(-6/24)</f>
        <v>41979</v>
      </c>
    </row>
    <row r="3030" spans="1:20" ht="30" x14ac:dyDescent="0.2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6">
        <f>E3030/D3030*100</f>
        <v>205.36666666666665</v>
      </c>
      <c r="P3030" s="8">
        <f>E3030/L3030</f>
        <v>130.52966101694915</v>
      </c>
      <c r="Q3030" t="str">
        <f>LEFT(N3030,FIND("/",N3030)-1)</f>
        <v>photography</v>
      </c>
      <c r="R3030" t="str">
        <f>RIGHT(N3030, LEN(N3030)-FIND("/",N3030))</f>
        <v>photobooks</v>
      </c>
      <c r="S3030" s="13">
        <f>(J3030/86400)+25569+(-6/24)</f>
        <v>41760.5700462963</v>
      </c>
      <c r="T3030" s="13">
        <f>(I3030/86400)+25569+(-6/24)</f>
        <v>41790.5700462963</v>
      </c>
    </row>
    <row r="3031" spans="1:20" ht="60" x14ac:dyDescent="0.2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6">
        <f>E3031/D3031*100</f>
        <v>117.86666666666667</v>
      </c>
      <c r="P3031" s="8">
        <f>E3031/L3031</f>
        <v>180.40816326530611</v>
      </c>
      <c r="Q3031" t="str">
        <f>LEFT(N3031,FIND("/",N3031)-1)</f>
        <v>photography</v>
      </c>
      <c r="R3031" t="str">
        <f>RIGHT(N3031, LEN(N3031)-FIND("/",N3031))</f>
        <v>photobooks</v>
      </c>
      <c r="S3031" s="13">
        <f>(J3031/86400)+25569+(-6/24)</f>
        <v>41938.75712962963</v>
      </c>
      <c r="T3031" s="13">
        <f>(I3031/86400)+25569+(-6/24)</f>
        <v>41968.802083333328</v>
      </c>
    </row>
    <row r="3032" spans="1:20" ht="45" x14ac:dyDescent="0.2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6">
        <f>E3032/D3032*100</f>
        <v>0.33333333333333337</v>
      </c>
      <c r="P3032" s="8">
        <f>E3032/L3032</f>
        <v>50</v>
      </c>
      <c r="Q3032" t="str">
        <f>LEFT(N3032,FIND("/",N3032)-1)</f>
        <v>photography</v>
      </c>
      <c r="R3032" t="str">
        <f>RIGHT(N3032, LEN(N3032)-FIND("/",N3032))</f>
        <v>nature</v>
      </c>
      <c r="S3032" s="13">
        <f>(J3032/86400)+25569+(-6/24)</f>
        <v>42107.803229166668</v>
      </c>
      <c r="T3032" s="13">
        <f>(I3032/86400)+25569+(-6/24)</f>
        <v>42122.803229166668</v>
      </c>
    </row>
    <row r="3033" spans="1:20" ht="45" x14ac:dyDescent="0.2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6">
        <f>E3033/D3033*100</f>
        <v>0</v>
      </c>
      <c r="P3033" s="8" t="e">
        <f>E3033/L3033</f>
        <v>#DIV/0!</v>
      </c>
      <c r="Q3033" t="str">
        <f>LEFT(N3033,FIND("/",N3033)-1)</f>
        <v>photography</v>
      </c>
      <c r="R3033" t="str">
        <f>RIGHT(N3033, LEN(N3033)-FIND("/",N3033))</f>
        <v>places</v>
      </c>
      <c r="S3033" s="13">
        <f>(J3033/86400)+25569+(-6/24)</f>
        <v>42603.104131944448</v>
      </c>
      <c r="T3033" s="13">
        <f>(I3033/86400)+25569+(-6/24)</f>
        <v>42633.104131944448</v>
      </c>
    </row>
    <row r="3034" spans="1:20" ht="60" x14ac:dyDescent="0.2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6">
        <f>E3034/D3034*100</f>
        <v>148.10000000000002</v>
      </c>
      <c r="P3034" s="8">
        <f>E3034/L3034</f>
        <v>207.61682242990653</v>
      </c>
      <c r="Q3034" t="str">
        <f>LEFT(N3034,FIND("/",N3034)-1)</f>
        <v>photography</v>
      </c>
      <c r="R3034" t="str">
        <f>RIGHT(N3034, LEN(N3034)-FIND("/",N3034))</f>
        <v>photobooks</v>
      </c>
      <c r="S3034" s="13">
        <f>(J3034/86400)+25569+(-6/24)</f>
        <v>42667.926701388889</v>
      </c>
      <c r="T3034" s="13">
        <f>(I3034/86400)+25569+(-6/24)</f>
        <v>42697.833333333328</v>
      </c>
    </row>
    <row r="3035" spans="1:20" ht="45" x14ac:dyDescent="0.2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6">
        <f>E3035/D3035*100</f>
        <v>108</v>
      </c>
      <c r="P3035" s="8">
        <f>E3035/L3035</f>
        <v>462.85714285714283</v>
      </c>
      <c r="Q3035" t="str">
        <f>LEFT(N3035,FIND("/",N3035)-1)</f>
        <v>photography</v>
      </c>
      <c r="R3035" t="str">
        <f>RIGHT(N3035, LEN(N3035)-FIND("/",N3035))</f>
        <v>photobooks</v>
      </c>
      <c r="S3035" s="13">
        <f>(J3035/86400)+25569+(-6/24)</f>
        <v>42420.49962962963</v>
      </c>
      <c r="T3035" s="13">
        <f>(I3035/86400)+25569+(-6/24)</f>
        <v>42450.457962962959</v>
      </c>
    </row>
    <row r="3036" spans="1:20" ht="45" x14ac:dyDescent="0.2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6">
        <f>E3036/D3036*100</f>
        <v>0</v>
      </c>
      <c r="P3036" s="8" t="e">
        <f>E3036/L3036</f>
        <v>#DIV/0!</v>
      </c>
      <c r="Q3036" t="str">
        <f>LEFT(N3036,FIND("/",N3036)-1)</f>
        <v>photography</v>
      </c>
      <c r="R3036" t="str">
        <f>RIGHT(N3036, LEN(N3036)-FIND("/",N3036))</f>
        <v>photobooks</v>
      </c>
      <c r="S3036" s="13">
        <f>(J3036/86400)+25569+(-6/24)</f>
        <v>42066.984375</v>
      </c>
      <c r="T3036" s="13">
        <f>(I3036/86400)+25569+(-6/24)</f>
        <v>42096.942708333328</v>
      </c>
    </row>
    <row r="3037" spans="1:20" ht="45" x14ac:dyDescent="0.2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6">
        <f>E3037/D3037*100</f>
        <v>101.53333333333335</v>
      </c>
      <c r="P3037" s="8">
        <f>E3037/L3037</f>
        <v>67.389380530973455</v>
      </c>
      <c r="Q3037" t="str">
        <f>LEFT(N3037,FIND("/",N3037)-1)</f>
        <v>music</v>
      </c>
      <c r="R3037" t="str">
        <f>RIGHT(N3037, LEN(N3037)-FIND("/",N3037))</f>
        <v>rock</v>
      </c>
      <c r="S3037" s="13">
        <f>(J3037/86400)+25569+(-6/24)</f>
        <v>41664.434108796297</v>
      </c>
      <c r="T3037" s="13">
        <f>(I3037/86400)+25569+(-6/24)</f>
        <v>41694.434108796297</v>
      </c>
    </row>
    <row r="3038" spans="1:20" ht="60" x14ac:dyDescent="0.2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6">
        <f>E3038/D3038*100</f>
        <v>137.92666666666668</v>
      </c>
      <c r="P3038" s="8">
        <f>E3038/L3038</f>
        <v>98.990430622009569</v>
      </c>
      <c r="Q3038" t="str">
        <f>LEFT(N3038,FIND("/",N3038)-1)</f>
        <v>music</v>
      </c>
      <c r="R3038" t="str">
        <f>RIGHT(N3038, LEN(N3038)-FIND("/",N3038))</f>
        <v>rock</v>
      </c>
      <c r="S3038" s="13">
        <f>(J3038/86400)+25569+(-6/24)</f>
        <v>41228.400196759263</v>
      </c>
      <c r="T3038" s="13">
        <f>(I3038/86400)+25569+(-6/24)</f>
        <v>41258.400196759263</v>
      </c>
    </row>
    <row r="3039" spans="1:20" ht="60" x14ac:dyDescent="0.2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6">
        <f>E3039/D3039*100</f>
        <v>116.96666666666667</v>
      </c>
      <c r="P3039" s="8">
        <f>E3039/L3039</f>
        <v>133.93129770992365</v>
      </c>
      <c r="Q3039" t="str">
        <f>LEFT(N3039,FIND("/",N3039)-1)</f>
        <v>music</v>
      </c>
      <c r="R3039" t="str">
        <f>RIGHT(N3039, LEN(N3039)-FIND("/",N3039))</f>
        <v>rock</v>
      </c>
      <c r="S3039" s="13">
        <f>(J3039/86400)+25569+(-6/24)</f>
        <v>42081.52143518519</v>
      </c>
      <c r="T3039" s="13">
        <f>(I3039/86400)+25569+(-6/24)</f>
        <v>42118.75</v>
      </c>
    </row>
    <row r="3040" spans="1:20" ht="45" x14ac:dyDescent="0.2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6">
        <f>E3040/D3040*100</f>
        <v>102.12366666666665</v>
      </c>
      <c r="P3040" s="8">
        <f>E3040/L3040</f>
        <v>88.037643678160919</v>
      </c>
      <c r="Q3040" t="str">
        <f>LEFT(N3040,FIND("/",N3040)-1)</f>
        <v>music</v>
      </c>
      <c r="R3040" t="str">
        <f>RIGHT(N3040, LEN(N3040)-FIND("/",N3040))</f>
        <v>rock</v>
      </c>
      <c r="S3040" s="13">
        <f>(J3040/86400)+25569+(-6/24)</f>
        <v>41387.771261574075</v>
      </c>
      <c r="T3040" s="13">
        <f>(I3040/86400)+25569+(-6/24)</f>
        <v>41417.771261574075</v>
      </c>
    </row>
    <row r="3041" spans="1:20" ht="60" x14ac:dyDescent="0.2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6">
        <f>E3041/D3041*100</f>
        <v>115.93333333333334</v>
      </c>
      <c r="P3041" s="8">
        <f>E3041/L3041</f>
        <v>152.54385964912279</v>
      </c>
      <c r="Q3041" t="str">
        <f>LEFT(N3041,FIND("/",N3041)-1)</f>
        <v>music</v>
      </c>
      <c r="R3041" t="str">
        <f>RIGHT(N3041, LEN(N3041)-FIND("/",N3041))</f>
        <v>indie rock</v>
      </c>
      <c r="S3041" s="13">
        <f>(J3041/86400)+25569+(-6/24)</f>
        <v>41426.009618055556</v>
      </c>
      <c r="T3041" s="13">
        <f>(I3041/86400)+25569+(-6/24)</f>
        <v>41456.958333333336</v>
      </c>
    </row>
    <row r="3042" spans="1:20" ht="45" x14ac:dyDescent="0.2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6">
        <f>E3042/D3042*100</f>
        <v>225.94666666666666</v>
      </c>
      <c r="P3042" s="8">
        <f>E3042/L3042</f>
        <v>230.55782312925169</v>
      </c>
      <c r="Q3042" t="str">
        <f>LEFT(N3042,FIND("/",N3042)-1)</f>
        <v>technology</v>
      </c>
      <c r="R3042" t="str">
        <f>RIGHT(N3042, LEN(N3042)-FIND("/",N3042))</f>
        <v>hardware</v>
      </c>
      <c r="S3042" s="13">
        <f>(J3042/86400)+25569+(-6/24)</f>
        <v>40940.949826388889</v>
      </c>
      <c r="T3042" s="13">
        <f>(I3042/86400)+25569+(-6/24)</f>
        <v>40969.875</v>
      </c>
    </row>
    <row r="3043" spans="1:20" ht="60" x14ac:dyDescent="0.2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6">
        <f>E3043/D3043*100</f>
        <v>21.146666666666665</v>
      </c>
      <c r="P3043" s="8">
        <f>E3043/L3043</f>
        <v>453.14285714285717</v>
      </c>
      <c r="Q3043" t="str">
        <f>LEFT(N3043,FIND("/",N3043)-1)</f>
        <v>photography</v>
      </c>
      <c r="R3043" t="str">
        <f>RIGHT(N3043, LEN(N3043)-FIND("/",N3043))</f>
        <v>people</v>
      </c>
      <c r="S3043" s="13">
        <f>(J3043/86400)+25569+(-6/24)</f>
        <v>41913.540289351848</v>
      </c>
      <c r="T3043" s="13">
        <f>(I3043/86400)+25569+(-6/24)</f>
        <v>41973.581956018519</v>
      </c>
    </row>
    <row r="3044" spans="1:20" ht="60" x14ac:dyDescent="0.2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6">
        <f>E3044/D3044*100</f>
        <v>108.21333333333334</v>
      </c>
      <c r="P3044" s="8">
        <f>E3044/L3044</f>
        <v>90.177777777777777</v>
      </c>
      <c r="Q3044" t="str">
        <f>LEFT(N3044,FIND("/",N3044)-1)</f>
        <v>technology</v>
      </c>
      <c r="R3044" t="str">
        <f>RIGHT(N3044, LEN(N3044)-FIND("/",N3044))</f>
        <v>hardware</v>
      </c>
      <c r="S3044" s="13">
        <f>(J3044/86400)+25569+(-6/24)</f>
        <v>42138.434189814812</v>
      </c>
      <c r="T3044" s="13">
        <f>(I3044/86400)+25569+(-6/24)</f>
        <v>42168.434189814812</v>
      </c>
    </row>
    <row r="3045" spans="1:20" ht="60" x14ac:dyDescent="0.2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6">
        <f>E3045/D3045*100</f>
        <v>202.23220000000001</v>
      </c>
      <c r="P3045" s="8">
        <f>E3045/L3045</f>
        <v>45.547792792792798</v>
      </c>
      <c r="Q3045" t="str">
        <f>LEFT(N3045,FIND("/",N3045)-1)</f>
        <v>technology</v>
      </c>
      <c r="R3045" t="str">
        <f>RIGHT(N3045, LEN(N3045)-FIND("/",N3045))</f>
        <v>hardware</v>
      </c>
      <c r="S3045" s="13">
        <f>(J3045/86400)+25569+(-6/24)</f>
        <v>42396.244583333333</v>
      </c>
      <c r="T3045" s="13">
        <f>(I3045/86400)+25569+(-6/24)</f>
        <v>42426.244583333333</v>
      </c>
    </row>
    <row r="3046" spans="1:20" ht="60" x14ac:dyDescent="0.2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6">
        <f>E3046/D3046*100</f>
        <v>0.16666666666666669</v>
      </c>
      <c r="P3046" s="8">
        <f>E3046/L3046</f>
        <v>25</v>
      </c>
      <c r="Q3046" t="str">
        <f>LEFT(N3046,FIND("/",N3046)-1)</f>
        <v>games</v>
      </c>
      <c r="R3046" t="str">
        <f>RIGHT(N3046, LEN(N3046)-FIND("/",N3046))</f>
        <v>video games</v>
      </c>
      <c r="S3046" s="13">
        <f>(J3046/86400)+25569+(-6/24)</f>
        <v>41843.522789351853</v>
      </c>
      <c r="T3046" s="13">
        <f>(I3046/86400)+25569+(-6/24)</f>
        <v>41903.522789351853</v>
      </c>
    </row>
    <row r="3047" spans="1:20" ht="60" x14ac:dyDescent="0.2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6">
        <f>E3047/D3047*100</f>
        <v>0</v>
      </c>
      <c r="P3047" s="8" t="e">
        <f>E3047/L3047</f>
        <v>#DIV/0!</v>
      </c>
      <c r="Q3047" t="str">
        <f>LEFT(N3047,FIND("/",N3047)-1)</f>
        <v>games</v>
      </c>
      <c r="R3047" t="str">
        <f>RIGHT(N3047, LEN(N3047)-FIND("/",N3047))</f>
        <v>video games</v>
      </c>
      <c r="S3047" s="13">
        <f>(J3047/86400)+25569+(-6/24)</f>
        <v>41926.985636574071</v>
      </c>
      <c r="T3047" s="13">
        <f>(I3047/86400)+25569+(-6/24)</f>
        <v>41957.027303240742</v>
      </c>
    </row>
    <row r="3048" spans="1:20" ht="60" x14ac:dyDescent="0.2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>E3048/D3048*100</f>
        <v>30.433333333333334</v>
      </c>
      <c r="P3048" s="8">
        <f>E3048/L3048</f>
        <v>51.292134831460672</v>
      </c>
      <c r="Q3048" t="str">
        <f>LEFT(N3048,FIND("/",N3048)-1)</f>
        <v>games</v>
      </c>
      <c r="R3048" t="str">
        <f>RIGHT(N3048, LEN(N3048)-FIND("/",N3048))</f>
        <v>video games</v>
      </c>
      <c r="S3048" s="13">
        <f>(J3048/86400)+25569+(-6/24)</f>
        <v>41574.987430555557</v>
      </c>
      <c r="T3048" s="13">
        <f>(I3048/86400)+25569+(-6/24)</f>
        <v>41605.029097222221</v>
      </c>
    </row>
    <row r="3049" spans="1:20" ht="60" x14ac:dyDescent="0.2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6">
        <f>E3049/D3049*100</f>
        <v>452.37333333333333</v>
      </c>
      <c r="P3049" s="8">
        <f>E3049/L3049</f>
        <v>75.647714604236342</v>
      </c>
      <c r="Q3049" t="str">
        <f>LEFT(N3049,FIND("/",N3049)-1)</f>
        <v>games</v>
      </c>
      <c r="R3049" t="str">
        <f>RIGHT(N3049, LEN(N3049)-FIND("/",N3049))</f>
        <v>tabletop games</v>
      </c>
      <c r="S3049" s="13">
        <f>(J3049/86400)+25569+(-6/24)</f>
        <v>42664.155925925923</v>
      </c>
      <c r="T3049" s="13">
        <f>(I3049/86400)+25569+(-6/24)</f>
        <v>42694.957638888889</v>
      </c>
    </row>
    <row r="3050" spans="1:20" ht="60" x14ac:dyDescent="0.2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6">
        <f>E3050/D3050*100</f>
        <v>104.04266666666666</v>
      </c>
      <c r="P3050" s="8">
        <f>E3050/L3050</f>
        <v>78.031999999999996</v>
      </c>
      <c r="Q3050" t="str">
        <f>LEFT(N3050,FIND("/",N3050)-1)</f>
        <v>music</v>
      </c>
      <c r="R3050" t="str">
        <f>RIGHT(N3050, LEN(N3050)-FIND("/",N3050))</f>
        <v>indie rock</v>
      </c>
      <c r="S3050" s="13">
        <f>(J3050/86400)+25569+(-6/24)</f>
        <v>40079.475115740745</v>
      </c>
      <c r="T3050" s="13">
        <f>(I3050/86400)+25569+(-6/24)</f>
        <v>40156.516666666663</v>
      </c>
    </row>
    <row r="3051" spans="1:20" ht="60" x14ac:dyDescent="0.2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6">
        <f>E3051/D3051*100</f>
        <v>0.72</v>
      </c>
      <c r="P3051" s="8">
        <f>E3051/L3051</f>
        <v>108</v>
      </c>
      <c r="Q3051" t="str">
        <f>LEFT(N3051,FIND("/",N3051)-1)</f>
        <v>food</v>
      </c>
      <c r="R3051" t="str">
        <f>RIGHT(N3051, LEN(N3051)-FIND("/",N3051))</f>
        <v>small batch</v>
      </c>
      <c r="S3051" s="13">
        <f>(J3051/86400)+25569+(-6/24)</f>
        <v>42803.784120370372</v>
      </c>
      <c r="T3051" s="13">
        <f>(I3051/86400)+25569+(-6/24)</f>
        <v>42855.458333333328</v>
      </c>
    </row>
    <row r="3052" spans="1:20" ht="45" x14ac:dyDescent="0.2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6">
        <f>E3052/D3052*100</f>
        <v>101.14333333333335</v>
      </c>
      <c r="P3052" s="8">
        <f>E3052/L3052</f>
        <v>123.34552845528455</v>
      </c>
      <c r="Q3052" t="str">
        <f>LEFT(N3052,FIND("/",N3052)-1)</f>
        <v>food</v>
      </c>
      <c r="R3052" t="str">
        <f>RIGHT(N3052, LEN(N3052)-FIND("/",N3052))</f>
        <v>small batch</v>
      </c>
      <c r="S3052" s="13">
        <f>(J3052/86400)+25569+(-6/24)</f>
        <v>41789.64680555556</v>
      </c>
      <c r="T3052" s="13">
        <f>(I3052/86400)+25569+(-6/24)</f>
        <v>41819.64680555556</v>
      </c>
    </row>
    <row r="3053" spans="1:20" ht="45" x14ac:dyDescent="0.2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6">
        <f>E3053/D3053*100</f>
        <v>0.36666666666666664</v>
      </c>
      <c r="P3053" s="8">
        <f>E3053/L3053</f>
        <v>18.333333333333332</v>
      </c>
      <c r="Q3053" t="str">
        <f>LEFT(N3053,FIND("/",N3053)-1)</f>
        <v>technology</v>
      </c>
      <c r="R3053" t="str">
        <f>RIGHT(N3053, LEN(N3053)-FIND("/",N3053))</f>
        <v>web</v>
      </c>
      <c r="S3053" s="13">
        <f>(J3053/86400)+25569+(-6/24)</f>
        <v>42248.543310185181</v>
      </c>
      <c r="T3053" s="13">
        <f>(I3053/86400)+25569+(-6/24)</f>
        <v>42278.543310185181</v>
      </c>
    </row>
    <row r="3054" spans="1:20" ht="60" x14ac:dyDescent="0.2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6">
        <f>E3054/D3054*100</f>
        <v>0</v>
      </c>
      <c r="P3054" s="8" t="e">
        <f>E3054/L3054</f>
        <v>#DIV/0!</v>
      </c>
      <c r="Q3054" t="str">
        <f>LEFT(N3054,FIND("/",N3054)-1)</f>
        <v>food</v>
      </c>
      <c r="R3054" t="str">
        <f>RIGHT(N3054, LEN(N3054)-FIND("/",N3054))</f>
        <v>food trucks</v>
      </c>
      <c r="S3054" s="13">
        <f>(J3054/86400)+25569+(-6/24)</f>
        <v>42341.78943287037</v>
      </c>
      <c r="T3054" s="13">
        <f>(I3054/86400)+25569+(-6/24)</f>
        <v>42371.78943287037</v>
      </c>
    </row>
    <row r="3055" spans="1:20" ht="45" x14ac:dyDescent="0.2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6">
        <f>E3055/D3055*100</f>
        <v>0.2</v>
      </c>
      <c r="P3055" s="8">
        <f>E3055/L3055</f>
        <v>15</v>
      </c>
      <c r="Q3055" t="str">
        <f>LEFT(N3055,FIND("/",N3055)-1)</f>
        <v>food</v>
      </c>
      <c r="R3055" t="str">
        <f>RIGHT(N3055, LEN(N3055)-FIND("/",N3055))</f>
        <v>food trucks</v>
      </c>
      <c r="S3055" s="13">
        <f>(J3055/86400)+25569+(-6/24)</f>
        <v>41918.890706018516</v>
      </c>
      <c r="T3055" s="13">
        <f>(I3055/86400)+25569+(-6/24)</f>
        <v>41948.932372685187</v>
      </c>
    </row>
    <row r="3056" spans="1:20" ht="60" x14ac:dyDescent="0.2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6">
        <f>E3056/D3056*100</f>
        <v>0</v>
      </c>
      <c r="P3056" s="8" t="e">
        <f>E3056/L3056</f>
        <v>#DIV/0!</v>
      </c>
      <c r="Q3056" t="str">
        <f>LEFT(N3056,FIND("/",N3056)-1)</f>
        <v>food</v>
      </c>
      <c r="R3056" t="str">
        <f>RIGHT(N3056, LEN(N3056)-FIND("/",N3056))</f>
        <v>food trucks</v>
      </c>
      <c r="S3056" s="13">
        <f>(J3056/86400)+25569+(-6/24)</f>
        <v>42224.158275462964</v>
      </c>
      <c r="T3056" s="13">
        <f>(I3056/86400)+25569+(-6/24)</f>
        <v>42254.158275462964</v>
      </c>
    </row>
    <row r="3057" spans="1:20" ht="60" x14ac:dyDescent="0.2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6">
        <f>E3057/D3057*100</f>
        <v>3.0666666666666664</v>
      </c>
      <c r="P3057" s="8">
        <f>E3057/L3057</f>
        <v>35.384615384615387</v>
      </c>
      <c r="Q3057" t="str">
        <f>LEFT(N3057,FIND("/",N3057)-1)</f>
        <v>food</v>
      </c>
      <c r="R3057" t="str">
        <f>RIGHT(N3057, LEN(N3057)-FIND("/",N3057))</f>
        <v>food trucks</v>
      </c>
      <c r="S3057" s="13">
        <f>(J3057/86400)+25569+(-6/24)</f>
        <v>42198.445138888885</v>
      </c>
      <c r="T3057" s="13">
        <f>(I3057/86400)+25569+(-6/24)</f>
        <v>42237.915972222225</v>
      </c>
    </row>
    <row r="3058" spans="1:20" ht="60" x14ac:dyDescent="0.2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6">
        <f>E3058/D3058*100</f>
        <v>0.33333333333333337</v>
      </c>
      <c r="P3058" s="8">
        <f>E3058/L3058</f>
        <v>50</v>
      </c>
      <c r="Q3058" t="str">
        <f>LEFT(N3058,FIND("/",N3058)-1)</f>
        <v>food</v>
      </c>
      <c r="R3058" t="str">
        <f>RIGHT(N3058, LEN(N3058)-FIND("/",N3058))</f>
        <v>food trucks</v>
      </c>
      <c r="S3058" s="13">
        <f>(J3058/86400)+25569+(-6/24)</f>
        <v>42285.66506944444</v>
      </c>
      <c r="T3058" s="13">
        <f>(I3058/86400)+25569+(-6/24)</f>
        <v>42345.706736111111</v>
      </c>
    </row>
    <row r="3059" spans="1:20" ht="60" x14ac:dyDescent="0.2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6">
        <f>E3059/D3059*100</f>
        <v>101.53353333333335</v>
      </c>
      <c r="P3059" s="8">
        <f>E3059/L3059</f>
        <v>149.31401960784314</v>
      </c>
      <c r="Q3059" t="str">
        <f>LEFT(N3059,FIND("/",N3059)-1)</f>
        <v>food</v>
      </c>
      <c r="R3059" t="str">
        <f>RIGHT(N3059, LEN(N3059)-FIND("/",N3059))</f>
        <v>small batch</v>
      </c>
      <c r="S3059" s="13">
        <f>(J3059/86400)+25569+(-6/24)</f>
        <v>41901.82240740741</v>
      </c>
      <c r="T3059" s="13">
        <f>(I3059/86400)+25569+(-6/24)</f>
        <v>41939.882638888885</v>
      </c>
    </row>
    <row r="3060" spans="1:20" ht="60" x14ac:dyDescent="0.2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6">
        <f>E3060/D3060*100</f>
        <v>0</v>
      </c>
      <c r="P3060" s="8" t="e">
        <f>E3060/L3060</f>
        <v>#DIV/0!</v>
      </c>
      <c r="Q3060" t="str">
        <f>LEFT(N3060,FIND("/",N3060)-1)</f>
        <v>food</v>
      </c>
      <c r="R3060" t="str">
        <f>RIGHT(N3060, LEN(N3060)-FIND("/",N3060))</f>
        <v>food trucks</v>
      </c>
      <c r="S3060" s="13">
        <f>(J3060/86400)+25569+(-6/24)</f>
        <v>41830.570567129631</v>
      </c>
      <c r="T3060" s="13">
        <f>(I3060/86400)+25569+(-6/24)</f>
        <v>41855.570567129631</v>
      </c>
    </row>
    <row r="3061" spans="1:20" ht="30" x14ac:dyDescent="0.2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6">
        <f>E3061/D3061*100</f>
        <v>12.166666666666668</v>
      </c>
      <c r="P3061" s="8">
        <f>E3061/L3061</f>
        <v>96.05263157894737</v>
      </c>
      <c r="Q3061" t="str">
        <f>LEFT(N3061,FIND("/",N3061)-1)</f>
        <v>food</v>
      </c>
      <c r="R3061" t="str">
        <f>RIGHT(N3061, LEN(N3061)-FIND("/",N3061))</f>
        <v>food trucks</v>
      </c>
      <c r="S3061" s="13">
        <f>(J3061/86400)+25569+(-6/24)</f>
        <v>42759.994212962964</v>
      </c>
      <c r="T3061" s="13">
        <f>(I3061/86400)+25569+(-6/24)</f>
        <v>42789.994212962964</v>
      </c>
    </row>
    <row r="3062" spans="1:20" ht="30" x14ac:dyDescent="0.2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6">
        <f>E3062/D3062*100</f>
        <v>105.38666666666667</v>
      </c>
      <c r="P3062" s="8">
        <f>E3062/L3062</f>
        <v>205.2987012987013</v>
      </c>
      <c r="Q3062" t="str">
        <f>LEFT(N3062,FIND("/",N3062)-1)</f>
        <v>technology</v>
      </c>
      <c r="R3062" t="str">
        <f>RIGHT(N3062, LEN(N3062)-FIND("/",N3062))</f>
        <v>space exploration</v>
      </c>
      <c r="S3062" s="13">
        <f>(J3062/86400)+25569+(-6/24)</f>
        <v>42279.542372685188</v>
      </c>
      <c r="T3062" s="13">
        <f>(I3062/86400)+25569+(-6/24)</f>
        <v>42339.584039351852</v>
      </c>
    </row>
    <row r="3063" spans="1:20" ht="60" x14ac:dyDescent="0.2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6">
        <f>E3063/D3063*100</f>
        <v>145.88</v>
      </c>
      <c r="P3063" s="8">
        <f>E3063/L3063</f>
        <v>47.058064516129029</v>
      </c>
      <c r="Q3063" t="str">
        <f>LEFT(N3063,FIND("/",N3063)-1)</f>
        <v>technology</v>
      </c>
      <c r="R3063" t="str">
        <f>RIGHT(N3063, LEN(N3063)-FIND("/",N3063))</f>
        <v>space exploration</v>
      </c>
      <c r="S3063" s="13">
        <f>(J3063/86400)+25569+(-6/24)</f>
        <v>42115.497546296298</v>
      </c>
      <c r="T3063" s="13">
        <f>(I3063/86400)+25569+(-6/24)</f>
        <v>42145.497546296298</v>
      </c>
    </row>
    <row r="3064" spans="1:20" x14ac:dyDescent="0.2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6">
        <f>E3064/D3064*100</f>
        <v>21.033333333333335</v>
      </c>
      <c r="P3064" s="8">
        <f>E3064/L3064</f>
        <v>73.372093023255815</v>
      </c>
      <c r="Q3064" t="str">
        <f>LEFT(N3064,FIND("/",N3064)-1)</f>
        <v>technology</v>
      </c>
      <c r="R3064" t="str">
        <f>RIGHT(N3064, LEN(N3064)-FIND("/",N3064))</f>
        <v>space exploration</v>
      </c>
      <c r="S3064" s="13">
        <f>(J3064/86400)+25569+(-6/24)</f>
        <v>42381.616284722222</v>
      </c>
      <c r="T3064" s="13">
        <f>(I3064/86400)+25569+(-6/24)</f>
        <v>42409.583333333328</v>
      </c>
    </row>
    <row r="3065" spans="1:20" ht="60" x14ac:dyDescent="0.2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6">
        <f>E3065/D3065*100</f>
        <v>0.24</v>
      </c>
      <c r="P3065" s="8">
        <f>E3065/L3065</f>
        <v>12</v>
      </c>
      <c r="Q3065" t="str">
        <f>LEFT(N3065,FIND("/",N3065)-1)</f>
        <v>food</v>
      </c>
      <c r="R3065" t="str">
        <f>RIGHT(N3065, LEN(N3065)-FIND("/",N3065))</f>
        <v>food trucks</v>
      </c>
      <c r="S3065" s="13">
        <f>(J3065/86400)+25569+(-6/24)</f>
        <v>42034.50509259259</v>
      </c>
      <c r="T3065" s="13">
        <f>(I3065/86400)+25569+(-6/24)</f>
        <v>42064.50509259259</v>
      </c>
    </row>
    <row r="3066" spans="1:20" ht="45" x14ac:dyDescent="0.2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6">
        <f>E3066/D3066*100</f>
        <v>0</v>
      </c>
      <c r="P3066" s="8" t="e">
        <f>E3066/L3066</f>
        <v>#DIV/0!</v>
      </c>
      <c r="Q3066" t="str">
        <f>LEFT(N3066,FIND("/",N3066)-1)</f>
        <v>food</v>
      </c>
      <c r="R3066" t="str">
        <f>RIGHT(N3066, LEN(N3066)-FIND("/",N3066))</f>
        <v>food trucks</v>
      </c>
      <c r="S3066" s="13">
        <f>(J3066/86400)+25569+(-6/24)</f>
        <v>42154.39025462963</v>
      </c>
      <c r="T3066" s="13">
        <f>(I3066/86400)+25569+(-6/24)</f>
        <v>42184.39025462963</v>
      </c>
    </row>
    <row r="3067" spans="1:20" ht="45" x14ac:dyDescent="0.2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6">
        <f>E3067/D3067*100</f>
        <v>0.47333333333333333</v>
      </c>
      <c r="P3067" s="8">
        <f>E3067/L3067</f>
        <v>23.666666666666668</v>
      </c>
      <c r="Q3067" t="str">
        <f>LEFT(N3067,FIND("/",N3067)-1)</f>
        <v>food</v>
      </c>
      <c r="R3067" t="str">
        <f>RIGHT(N3067, LEN(N3067)-FIND("/",N3067))</f>
        <v>food trucks</v>
      </c>
      <c r="S3067" s="13">
        <f>(J3067/86400)+25569+(-6/24)</f>
        <v>42047.931921296295</v>
      </c>
      <c r="T3067" s="13">
        <f>(I3067/86400)+25569+(-6/24)</f>
        <v>42107.89025462963</v>
      </c>
    </row>
    <row r="3068" spans="1:20" ht="30" x14ac:dyDescent="0.2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6">
        <f>E3068/D3068*100</f>
        <v>201.82666666666668</v>
      </c>
      <c r="P3068" s="8">
        <f>E3068/L3068</f>
        <v>77.229591836734699</v>
      </c>
      <c r="Q3068" t="str">
        <f>LEFT(N3068,FIND("/",N3068)-1)</f>
        <v>technology</v>
      </c>
      <c r="R3068" t="str">
        <f>RIGHT(N3068, LEN(N3068)-FIND("/",N3068))</f>
        <v>hardware</v>
      </c>
      <c r="S3068" s="13">
        <f>(J3068/86400)+25569+(-6/24)</f>
        <v>42333.34993055556</v>
      </c>
      <c r="T3068" s="13">
        <f>(I3068/86400)+25569+(-6/24)</f>
        <v>42368.34993055556</v>
      </c>
    </row>
    <row r="3069" spans="1:20" ht="60" x14ac:dyDescent="0.2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6">
        <f>E3069/D3069*100</f>
        <v>42.011733333333332</v>
      </c>
      <c r="P3069" s="8">
        <f>E3069/L3069</f>
        <v>105.02933333333334</v>
      </c>
      <c r="Q3069" t="str">
        <f>LEFT(N3069,FIND("/",N3069)-1)</f>
        <v>theater</v>
      </c>
      <c r="R3069" t="str">
        <f>RIGHT(N3069, LEN(N3069)-FIND("/",N3069))</f>
        <v>plays</v>
      </c>
      <c r="S3069" s="13">
        <f>(J3069/86400)+25569+(-6/24)</f>
        <v>42618.577013888891</v>
      </c>
      <c r="T3069" s="13">
        <f>(I3069/86400)+25569+(-6/24)</f>
        <v>42648.577013888891</v>
      </c>
    </row>
    <row r="3070" spans="1:20" ht="45" x14ac:dyDescent="0.2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6">
        <f>E3070/D3070*100</f>
        <v>0</v>
      </c>
      <c r="P3070" s="8" t="e">
        <f>E3070/L3070</f>
        <v>#DIV/0!</v>
      </c>
      <c r="Q3070" t="str">
        <f>LEFT(N3070,FIND("/",N3070)-1)</f>
        <v>theater</v>
      </c>
      <c r="R3070" t="str">
        <f>RIGHT(N3070, LEN(N3070)-FIND("/",N3070))</f>
        <v>spaces</v>
      </c>
      <c r="S3070" s="13">
        <f>(J3070/86400)+25569+(-6/24)</f>
        <v>42790.333368055552</v>
      </c>
      <c r="T3070" s="13">
        <f>(I3070/86400)+25569+(-6/24)</f>
        <v>42810.291701388887</v>
      </c>
    </row>
    <row r="3071" spans="1:20" ht="45" x14ac:dyDescent="0.2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6">
        <f>E3071/D3071*100</f>
        <v>1.8666666666666669</v>
      </c>
      <c r="P3071" s="8">
        <f>E3071/L3071</f>
        <v>93.333333333333329</v>
      </c>
      <c r="Q3071" t="str">
        <f>LEFT(N3071,FIND("/",N3071)-1)</f>
        <v>theater</v>
      </c>
      <c r="R3071" t="str">
        <f>RIGHT(N3071, LEN(N3071)-FIND("/",N3071))</f>
        <v>spaces</v>
      </c>
      <c r="S3071" s="13">
        <f>(J3071/86400)+25569+(-6/24)</f>
        <v>42030.761249999996</v>
      </c>
      <c r="T3071" s="13">
        <f>(I3071/86400)+25569+(-6/24)</f>
        <v>42090.719583333332</v>
      </c>
    </row>
    <row r="3072" spans="1:20" ht="60" x14ac:dyDescent="0.2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6">
        <f>E3072/D3072*100</f>
        <v>104.96000000000001</v>
      </c>
      <c r="P3072" s="8">
        <f>E3072/L3072</f>
        <v>63.2289156626506</v>
      </c>
      <c r="Q3072" t="str">
        <f>LEFT(N3072,FIND("/",N3072)-1)</f>
        <v>theater</v>
      </c>
      <c r="R3072" t="str">
        <f>RIGHT(N3072, LEN(N3072)-FIND("/",N3072))</f>
        <v>spaces</v>
      </c>
      <c r="S3072" s="13">
        <f>(J3072/86400)+25569+(-6/24)</f>
        <v>42724.415173611109</v>
      </c>
      <c r="T3072" s="13">
        <f>(I3072/86400)+25569+(-6/24)</f>
        <v>42754.415173611109</v>
      </c>
    </row>
    <row r="3073" spans="1:20" ht="60" x14ac:dyDescent="0.2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6">
        <f>E3073/D3073*100</f>
        <v>121.23333333333332</v>
      </c>
      <c r="P3073" s="8">
        <f>E3073/L3073</f>
        <v>80.464601769911511</v>
      </c>
      <c r="Q3073" t="str">
        <f>LEFT(N3073,FIND("/",N3073)-1)</f>
        <v>theater</v>
      </c>
      <c r="R3073" t="str">
        <f>RIGHT(N3073, LEN(N3073)-FIND("/",N3073))</f>
        <v>spaces</v>
      </c>
      <c r="S3073" s="13">
        <f>(J3073/86400)+25569+(-6/24)</f>
        <v>41758.583564814813</v>
      </c>
      <c r="T3073" s="13">
        <f>(I3073/86400)+25569+(-6/24)</f>
        <v>41785.875</v>
      </c>
    </row>
    <row r="3074" spans="1:20" ht="45" x14ac:dyDescent="0.2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>E3074/D3074*100</f>
        <v>110.00666666666667</v>
      </c>
      <c r="P3074" s="8">
        <f>E3074/L3074</f>
        <v>128.9140625</v>
      </c>
      <c r="Q3074" t="str">
        <f>LEFT(N3074,FIND("/",N3074)-1)</f>
        <v>theater</v>
      </c>
      <c r="R3074" t="str">
        <f>RIGHT(N3074, LEN(N3074)-FIND("/",N3074))</f>
        <v>spaces</v>
      </c>
      <c r="S3074" s="13">
        <f>(J3074/86400)+25569+(-6/24)</f>
        <v>42082.820590277777</v>
      </c>
      <c r="T3074" s="13">
        <f>(I3074/86400)+25569+(-6/24)</f>
        <v>42109.868055555555</v>
      </c>
    </row>
    <row r="3075" spans="1:20" ht="60" x14ac:dyDescent="0.2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6">
        <f>E3075/D3075*100</f>
        <v>3.0066666666666664</v>
      </c>
      <c r="P3075" s="8">
        <f>E3075/L3075</f>
        <v>41</v>
      </c>
      <c r="Q3075" t="str">
        <f>LEFT(N3075,FIND("/",N3075)-1)</f>
        <v>theater</v>
      </c>
      <c r="R3075" t="str">
        <f>RIGHT(N3075, LEN(N3075)-FIND("/",N3075))</f>
        <v>spaces</v>
      </c>
      <c r="S3075" s="13">
        <f>(J3075/86400)+25569+(-6/24)</f>
        <v>41829.685717592591</v>
      </c>
      <c r="T3075" s="13">
        <f>(I3075/86400)+25569+(-6/24)</f>
        <v>41859.685717592591</v>
      </c>
    </row>
    <row r="3076" spans="1:20" ht="45" x14ac:dyDescent="0.2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6">
        <f>E3076/D3076*100</f>
        <v>8.64</v>
      </c>
      <c r="P3076" s="8">
        <f>E3076/L3076</f>
        <v>64.8</v>
      </c>
      <c r="Q3076" t="str">
        <f>LEFT(N3076,FIND("/",N3076)-1)</f>
        <v>theater</v>
      </c>
      <c r="R3076" t="str">
        <f>RIGHT(N3076, LEN(N3076)-FIND("/",N3076))</f>
        <v>spaces</v>
      </c>
      <c r="S3076" s="13">
        <f>(J3076/86400)+25569+(-6/24)</f>
        <v>42550.852314814816</v>
      </c>
      <c r="T3076" s="13">
        <f>(I3076/86400)+25569+(-6/24)</f>
        <v>42600.852314814816</v>
      </c>
    </row>
    <row r="3077" spans="1:20" ht="60" x14ac:dyDescent="0.2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6">
        <f>E3077/D3077*100</f>
        <v>108.60666666666667</v>
      </c>
      <c r="P3077" s="8">
        <f>E3077/L3077</f>
        <v>139.23931623931625</v>
      </c>
      <c r="Q3077" t="str">
        <f>LEFT(N3077,FIND("/",N3077)-1)</f>
        <v>theater</v>
      </c>
      <c r="R3077" t="str">
        <f>RIGHT(N3077, LEN(N3077)-FIND("/",N3077))</f>
        <v>plays</v>
      </c>
      <c r="S3077" s="13">
        <f>(J3077/86400)+25569+(-6/24)</f>
        <v>42780.575706018513</v>
      </c>
      <c r="T3077" s="13">
        <f>(I3077/86400)+25569+(-6/24)</f>
        <v>42810.534039351856</v>
      </c>
    </row>
    <row r="3078" spans="1:20" ht="60" x14ac:dyDescent="0.2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6">
        <f>E3078/D3078*100</f>
        <v>116.29333333333334</v>
      </c>
      <c r="P3078" s="8">
        <f>E3078/L3078</f>
        <v>71.491803278688522</v>
      </c>
      <c r="Q3078" t="str">
        <f>LEFT(N3078,FIND("/",N3078)-1)</f>
        <v>theater</v>
      </c>
      <c r="R3078" t="str">
        <f>RIGHT(N3078, LEN(N3078)-FIND("/",N3078))</f>
        <v>plays</v>
      </c>
      <c r="S3078" s="13">
        <f>(J3078/86400)+25569+(-6/24)</f>
        <v>41835.416354166664</v>
      </c>
      <c r="T3078" s="13">
        <f>(I3078/86400)+25569+(-6/24)</f>
        <v>41855.416354166664</v>
      </c>
    </row>
    <row r="3079" spans="1:20" ht="30" x14ac:dyDescent="0.2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6">
        <f>E3079/D3079*100</f>
        <v>100.84</v>
      </c>
      <c r="P3079" s="8">
        <f>E3079/L3079</f>
        <v>256.37288135593218</v>
      </c>
      <c r="Q3079" t="str">
        <f>LEFT(N3079,FIND("/",N3079)-1)</f>
        <v>theater</v>
      </c>
      <c r="R3079" t="str">
        <f>RIGHT(N3079, LEN(N3079)-FIND("/",N3079))</f>
        <v>plays</v>
      </c>
      <c r="S3079" s="13">
        <f>(J3079/86400)+25569+(-6/24)</f>
        <v>42772.583379629628</v>
      </c>
      <c r="T3079" s="13">
        <f>(I3079/86400)+25569+(-6/24)</f>
        <v>42806.625</v>
      </c>
    </row>
    <row r="3080" spans="1:20" ht="60" x14ac:dyDescent="0.2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6">
        <f>E3080/D3080*100</f>
        <v>103.20666666666666</v>
      </c>
      <c r="P3080" s="8">
        <f>E3080/L3080</f>
        <v>85.530386740331494</v>
      </c>
      <c r="Q3080" t="str">
        <f>LEFT(N3080,FIND("/",N3080)-1)</f>
        <v>theater</v>
      </c>
      <c r="R3080" t="str">
        <f>RIGHT(N3080, LEN(N3080)-FIND("/",N3080))</f>
        <v>plays</v>
      </c>
      <c r="S3080" s="13">
        <f>(J3080/86400)+25569+(-6/24)</f>
        <v>42522.097812499997</v>
      </c>
      <c r="T3080" s="13">
        <f>(I3080/86400)+25569+(-6/24)</f>
        <v>42552.097812499997</v>
      </c>
    </row>
    <row r="3081" spans="1:20" ht="60" x14ac:dyDescent="0.2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6">
        <f>E3081/D3081*100</f>
        <v>102.1</v>
      </c>
      <c r="P3081" s="8">
        <f>E3081/L3081</f>
        <v>53.177083333333336</v>
      </c>
      <c r="Q3081" t="str">
        <f>LEFT(N3081,FIND("/",N3081)-1)</f>
        <v>theater</v>
      </c>
      <c r="R3081" t="str">
        <f>RIGHT(N3081, LEN(N3081)-FIND("/",N3081))</f>
        <v>plays</v>
      </c>
      <c r="S3081" s="13">
        <f>(J3081/86400)+25569+(-6/24)</f>
        <v>42172.507638888885</v>
      </c>
      <c r="T3081" s="13">
        <f>(I3081/86400)+25569+(-6/24)</f>
        <v>42202.507638888885</v>
      </c>
    </row>
    <row r="3082" spans="1:20" ht="60" x14ac:dyDescent="0.2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6">
        <f>E3082/D3082*100</f>
        <v>101.76666666666667</v>
      </c>
      <c r="P3082" s="8">
        <f>E3082/L3082</f>
        <v>125.12295081967213</v>
      </c>
      <c r="Q3082" t="str">
        <f>LEFT(N3082,FIND("/",N3082)-1)</f>
        <v>theater</v>
      </c>
      <c r="R3082" t="str">
        <f>RIGHT(N3082, LEN(N3082)-FIND("/",N3082))</f>
        <v>plays</v>
      </c>
      <c r="S3082" s="13">
        <f>(J3082/86400)+25569+(-6/24)</f>
        <v>42567.590069444443</v>
      </c>
      <c r="T3082" s="13">
        <f>(I3082/86400)+25569+(-6/24)</f>
        <v>42597.590069444443</v>
      </c>
    </row>
    <row r="3083" spans="1:20" ht="45" x14ac:dyDescent="0.2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6">
        <f>E3083/D3083*100</f>
        <v>104.51666666666665</v>
      </c>
      <c r="P3083" s="8">
        <f>E3083/L3083</f>
        <v>89.585714285714289</v>
      </c>
      <c r="Q3083" t="str">
        <f>LEFT(N3083,FIND("/",N3083)-1)</f>
        <v>theater</v>
      </c>
      <c r="R3083" t="str">
        <f>RIGHT(N3083, LEN(N3083)-FIND("/",N3083))</f>
        <v>plays</v>
      </c>
      <c r="S3083" s="13">
        <f>(J3083/86400)+25569+(-6/24)</f>
        <v>42696.374444444446</v>
      </c>
      <c r="T3083" s="13">
        <f>(I3083/86400)+25569+(-6/24)</f>
        <v>42726.374444444446</v>
      </c>
    </row>
    <row r="3084" spans="1:20" ht="30" x14ac:dyDescent="0.2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6">
        <f>E3084/D3084*100</f>
        <v>102.18</v>
      </c>
      <c r="P3084" s="8">
        <f>E3084/L3084</f>
        <v>136.84821428571428</v>
      </c>
      <c r="Q3084" t="str">
        <f>LEFT(N3084,FIND("/",N3084)-1)</f>
        <v>theater</v>
      </c>
      <c r="R3084" t="str">
        <f>RIGHT(N3084, LEN(N3084)-FIND("/",N3084))</f>
        <v>plays</v>
      </c>
      <c r="S3084" s="13">
        <f>(J3084/86400)+25569+(-6/24)</f>
        <v>42769.324999999997</v>
      </c>
      <c r="T3084" s="13">
        <f>(I3084/86400)+25569+(-6/24)</f>
        <v>42790.324999999997</v>
      </c>
    </row>
    <row r="3085" spans="1:20" ht="45" x14ac:dyDescent="0.2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6">
        <f>E3085/D3085*100</f>
        <v>109.76666666666665</v>
      </c>
      <c r="P3085" s="8">
        <f>E3085/L3085</f>
        <v>99.787878787878782</v>
      </c>
      <c r="Q3085" t="str">
        <f>LEFT(N3085,FIND("/",N3085)-1)</f>
        <v>theater</v>
      </c>
      <c r="R3085" t="str">
        <f>RIGHT(N3085, LEN(N3085)-FIND("/",N3085))</f>
        <v>plays</v>
      </c>
      <c r="S3085" s="13">
        <f>(J3085/86400)+25569+(-6/24)</f>
        <v>42290.36855324074</v>
      </c>
      <c r="T3085" s="13">
        <f>(I3085/86400)+25569+(-6/24)</f>
        <v>42319.854861111111</v>
      </c>
    </row>
    <row r="3086" spans="1:20" ht="60" x14ac:dyDescent="0.2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6">
        <f>E3086/D3086*100</f>
        <v>103.56666666666668</v>
      </c>
      <c r="P3086" s="8">
        <f>E3086/L3086</f>
        <v>199.16666666666666</v>
      </c>
      <c r="Q3086" t="str">
        <f>LEFT(N3086,FIND("/",N3086)-1)</f>
        <v>theater</v>
      </c>
      <c r="R3086" t="str">
        <f>RIGHT(N3086, LEN(N3086)-FIND("/",N3086))</f>
        <v>plays</v>
      </c>
      <c r="S3086" s="13">
        <f>(J3086/86400)+25569+(-6/24)</f>
        <v>42264.772824074069</v>
      </c>
      <c r="T3086" s="13">
        <f>(I3086/86400)+25569+(-6/24)</f>
        <v>42284.772824074069</v>
      </c>
    </row>
    <row r="3087" spans="1:20" ht="30" x14ac:dyDescent="0.2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6">
        <f>E3087/D3087*100</f>
        <v>103.98</v>
      </c>
      <c r="P3087" s="8">
        <f>E3087/L3087</f>
        <v>135.62608695652173</v>
      </c>
      <c r="Q3087" t="str">
        <f>LEFT(N3087,FIND("/",N3087)-1)</f>
        <v>theater</v>
      </c>
      <c r="R3087" t="str">
        <f>RIGHT(N3087, LEN(N3087)-FIND("/",N3087))</f>
        <v>musical</v>
      </c>
      <c r="S3087" s="13">
        <f>(J3087/86400)+25569+(-6/24)</f>
        <v>42425.485416666663</v>
      </c>
      <c r="T3087" s="13">
        <f>(I3087/86400)+25569+(-6/24)</f>
        <v>42455.443749999999</v>
      </c>
    </row>
    <row r="3088" spans="1:20" ht="60" x14ac:dyDescent="0.2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6">
        <f>E3088/D3088*100</f>
        <v>0</v>
      </c>
      <c r="P3088" s="8" t="e">
        <f>E3088/L3088</f>
        <v>#DIV/0!</v>
      </c>
      <c r="Q3088" t="str">
        <f>LEFT(N3088,FIND("/",N3088)-1)</f>
        <v>theater</v>
      </c>
      <c r="R3088" t="str">
        <f>RIGHT(N3088, LEN(N3088)-FIND("/",N3088))</f>
        <v>musical</v>
      </c>
      <c r="S3088" s="13">
        <f>(J3088/86400)+25569+(-6/24)</f>
        <v>42666.416932870372</v>
      </c>
      <c r="T3088" s="13">
        <f>(I3088/86400)+25569+(-6/24)</f>
        <v>42696.458599537036</v>
      </c>
    </row>
    <row r="3089" spans="1:20" ht="60" x14ac:dyDescent="0.2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6">
        <f>E3089/D3089*100</f>
        <v>0</v>
      </c>
      <c r="P3089" s="8" t="e">
        <f>E3089/L3089</f>
        <v>#DIV/0!</v>
      </c>
      <c r="Q3089" t="str">
        <f>LEFT(N3089,FIND("/",N3089)-1)</f>
        <v>theater</v>
      </c>
      <c r="R3089" t="str">
        <f>RIGHT(N3089, LEN(N3089)-FIND("/",N3089))</f>
        <v>musical</v>
      </c>
      <c r="S3089" s="13">
        <f>(J3089/86400)+25569+(-6/24)</f>
        <v>42179.895787037036</v>
      </c>
      <c r="T3089" s="13">
        <f>(I3089/86400)+25569+(-6/24)</f>
        <v>42229.895787037036</v>
      </c>
    </row>
    <row r="3090" spans="1:20" ht="45" x14ac:dyDescent="0.2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6">
        <f>E3090/D3090*100</f>
        <v>0</v>
      </c>
      <c r="P3090" s="8" t="e">
        <f>E3090/L3090</f>
        <v>#DIV/0!</v>
      </c>
      <c r="Q3090" t="str">
        <f>LEFT(N3090,FIND("/",N3090)-1)</f>
        <v>theater</v>
      </c>
      <c r="R3090" t="str">
        <f>RIGHT(N3090, LEN(N3090)-FIND("/",N3090))</f>
        <v>musical</v>
      </c>
      <c r="S3090" s="13">
        <f>(J3090/86400)+25569+(-6/24)</f>
        <v>41999.611064814817</v>
      </c>
      <c r="T3090" s="13">
        <f>(I3090/86400)+25569+(-6/24)</f>
        <v>42029.611064814817</v>
      </c>
    </row>
    <row r="3091" spans="1:20" ht="60" x14ac:dyDescent="0.2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6">
        <f>E3091/D3091*100</f>
        <v>0</v>
      </c>
      <c r="P3091" s="8" t="e">
        <f>E3091/L3091</f>
        <v>#DIV/0!</v>
      </c>
      <c r="Q3091" t="str">
        <f>LEFT(N3091,FIND("/",N3091)-1)</f>
        <v>theater</v>
      </c>
      <c r="R3091" t="str">
        <f>RIGHT(N3091, LEN(N3091)-FIND("/",N3091))</f>
        <v>musical</v>
      </c>
      <c r="S3091" s="13">
        <f>(J3091/86400)+25569+(-6/24)</f>
        <v>41854.352650462963</v>
      </c>
      <c r="T3091" s="13">
        <f>(I3091/86400)+25569+(-6/24)</f>
        <v>41884.352650462963</v>
      </c>
    </row>
    <row r="3092" spans="1:20" ht="60" x14ac:dyDescent="0.2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6">
        <f>E3092/D3092*100</f>
        <v>16.826666666666668</v>
      </c>
      <c r="P3092" s="8">
        <f>E3092/L3092</f>
        <v>315.5</v>
      </c>
      <c r="Q3092" t="str">
        <f>LEFT(N3092,FIND("/",N3092)-1)</f>
        <v>theater</v>
      </c>
      <c r="R3092" t="str">
        <f>RIGHT(N3092, LEN(N3092)-FIND("/",N3092))</f>
        <v>plays</v>
      </c>
      <c r="S3092" s="13">
        <f>(J3092/86400)+25569+(-6/24)</f>
        <v>42171.508611111116</v>
      </c>
      <c r="T3092" s="13">
        <f>(I3092/86400)+25569+(-6/24)</f>
        <v>42231.508611111116</v>
      </c>
    </row>
    <row r="3093" spans="1:20" ht="60" x14ac:dyDescent="0.2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6">
        <f>E3093/D3093*100</f>
        <v>3.4666666666666663</v>
      </c>
      <c r="P3093" s="8">
        <f>E3093/L3093</f>
        <v>47.272727272727273</v>
      </c>
      <c r="Q3093" t="str">
        <f>LEFT(N3093,FIND("/",N3093)-1)</f>
        <v>theater</v>
      </c>
      <c r="R3093" t="str">
        <f>RIGHT(N3093, LEN(N3093)-FIND("/",N3093))</f>
        <v>plays</v>
      </c>
      <c r="S3093" s="13">
        <f>(J3093/86400)+25569+(-6/24)</f>
        <v>42679.708472222221</v>
      </c>
      <c r="T3093" s="13">
        <f>(I3093/86400)+25569+(-6/24)</f>
        <v>42709.957638888889</v>
      </c>
    </row>
    <row r="3094" spans="1:20" ht="45" x14ac:dyDescent="0.2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6">
        <f>E3094/D3094*100</f>
        <v>6.6666666666666671E-3</v>
      </c>
      <c r="P3094" s="8">
        <f>E3094/L3094</f>
        <v>1</v>
      </c>
      <c r="Q3094" t="str">
        <f>LEFT(N3094,FIND("/",N3094)-1)</f>
        <v>theater</v>
      </c>
      <c r="R3094" t="str">
        <f>RIGHT(N3094, LEN(N3094)-FIND("/",N3094))</f>
        <v>plays</v>
      </c>
      <c r="S3094" s="13">
        <f>(J3094/86400)+25569+(-6/24)</f>
        <v>42059.020023148143</v>
      </c>
      <c r="T3094" s="13">
        <f>(I3094/86400)+25569+(-6/24)</f>
        <v>42118.940972222219</v>
      </c>
    </row>
    <row r="3095" spans="1:20" ht="45" x14ac:dyDescent="0.2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6">
        <f>E3095/D3095*100</f>
        <v>15.266666666666667</v>
      </c>
      <c r="P3095" s="8">
        <f>E3095/L3095</f>
        <v>57.25</v>
      </c>
      <c r="Q3095" t="str">
        <f>LEFT(N3095,FIND("/",N3095)-1)</f>
        <v>theater</v>
      </c>
      <c r="R3095" t="str">
        <f>RIGHT(N3095, LEN(N3095)-FIND("/",N3095))</f>
        <v>plays</v>
      </c>
      <c r="S3095" s="13">
        <f>(J3095/86400)+25569+(-6/24)</f>
        <v>41786.709745370368</v>
      </c>
      <c r="T3095" s="13">
        <f>(I3095/86400)+25569+(-6/24)</f>
        <v>41816.709745370368</v>
      </c>
    </row>
    <row r="3096" spans="1:20" ht="60" x14ac:dyDescent="0.2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6">
        <f>E3096/D3096*100</f>
        <v>7.3333333333333334E-2</v>
      </c>
      <c r="P3096" s="8">
        <f>E3096/L3096</f>
        <v>5.5</v>
      </c>
      <c r="Q3096" t="str">
        <f>LEFT(N3096,FIND("/",N3096)-1)</f>
        <v>theater</v>
      </c>
      <c r="R3096" t="str">
        <f>RIGHT(N3096, LEN(N3096)-FIND("/",N3096))</f>
        <v>plays</v>
      </c>
      <c r="S3096" s="13">
        <f>(J3096/86400)+25569+(-6/24)</f>
        <v>42447.613553240742</v>
      </c>
      <c r="T3096" s="13">
        <f>(I3096/86400)+25569+(-6/24)</f>
        <v>42477.613553240742</v>
      </c>
    </row>
    <row r="3097" spans="1:20" ht="45" x14ac:dyDescent="0.2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6">
        <f>E3097/D3097*100</f>
        <v>0.83333333333333337</v>
      </c>
      <c r="P3097" s="8">
        <f>E3097/L3097</f>
        <v>62.5</v>
      </c>
      <c r="Q3097" t="str">
        <f>LEFT(N3097,FIND("/",N3097)-1)</f>
        <v>theater</v>
      </c>
      <c r="R3097" t="str">
        <f>RIGHT(N3097, LEN(N3097)-FIND("/",N3097))</f>
        <v>plays</v>
      </c>
      <c r="S3097" s="13">
        <f>(J3097/86400)+25569+(-6/24)</f>
        <v>41878.661550925928</v>
      </c>
      <c r="T3097" s="13">
        <f>(I3097/86400)+25569+(-6/24)</f>
        <v>41938.661550925928</v>
      </c>
    </row>
    <row r="3098" spans="1:20" ht="60" x14ac:dyDescent="0.2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6">
        <f>E3098/D3098*100</f>
        <v>0.16666666666666669</v>
      </c>
      <c r="P3098" s="8">
        <f>E3098/L3098</f>
        <v>25</v>
      </c>
      <c r="Q3098" t="str">
        <f>LEFT(N3098,FIND("/",N3098)-1)</f>
        <v>theater</v>
      </c>
      <c r="R3098" t="str">
        <f>RIGHT(N3098, LEN(N3098)-FIND("/",N3098))</f>
        <v>plays</v>
      </c>
      <c r="S3098" s="13">
        <f>(J3098/86400)+25569+(-6/24)</f>
        <v>42478.789212962962</v>
      </c>
      <c r="T3098" s="13">
        <f>(I3098/86400)+25569+(-6/24)</f>
        <v>42508.789212962962</v>
      </c>
    </row>
    <row r="3099" spans="1:20" ht="60" x14ac:dyDescent="0.2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6">
        <f>E3099/D3099*100</f>
        <v>8.9</v>
      </c>
      <c r="P3099" s="8">
        <f>E3099/L3099</f>
        <v>222.5</v>
      </c>
      <c r="Q3099" t="str">
        <f>LEFT(N3099,FIND("/",N3099)-1)</f>
        <v>theater</v>
      </c>
      <c r="R3099" t="str">
        <f>RIGHT(N3099, LEN(N3099)-FIND("/",N3099))</f>
        <v>plays</v>
      </c>
      <c r="S3099" s="13">
        <f>(J3099/86400)+25569+(-6/24)</f>
        <v>42695.4605787037</v>
      </c>
      <c r="T3099" s="13">
        <f>(I3099/86400)+25569+(-6/24)</f>
        <v>42725.4605787037</v>
      </c>
    </row>
    <row r="3100" spans="1:20" ht="45" x14ac:dyDescent="0.2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>E3100/D3100*100</f>
        <v>35.174193548387095</v>
      </c>
      <c r="P3100" s="8">
        <f>E3100/L3100</f>
        <v>104.84615384615384</v>
      </c>
      <c r="Q3100" t="str">
        <f>LEFT(N3100,FIND("/",N3100)-1)</f>
        <v>photography</v>
      </c>
      <c r="R3100" t="str">
        <f>RIGHT(N3100, LEN(N3100)-FIND("/",N3100))</f>
        <v>photobooks</v>
      </c>
      <c r="S3100" s="13">
        <f>(J3100/86400)+25569+(-6/24)</f>
        <v>42282.428287037037</v>
      </c>
      <c r="T3100" s="13">
        <f>(I3100/86400)+25569+(-6/24)</f>
        <v>42322.469953703709</v>
      </c>
    </row>
    <row r="3101" spans="1:20" ht="45" x14ac:dyDescent="0.2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>E3101/D3101*100</f>
        <v>101.32258064516128</v>
      </c>
      <c r="P3101" s="8">
        <f>E3101/L3101</f>
        <v>54.912587412587413</v>
      </c>
      <c r="Q3101" t="str">
        <f>LEFT(N3101,FIND("/",N3101)-1)</f>
        <v>theater</v>
      </c>
      <c r="R3101" t="str">
        <f>RIGHT(N3101, LEN(N3101)-FIND("/",N3101))</f>
        <v>plays</v>
      </c>
      <c r="S3101" s="13">
        <f>(J3101/86400)+25569+(-6/24)</f>
        <v>42400.454537037032</v>
      </c>
      <c r="T3101" s="13">
        <f>(I3101/86400)+25569+(-6/24)</f>
        <v>42444.625</v>
      </c>
    </row>
    <row r="3102" spans="1:20" ht="60" x14ac:dyDescent="0.2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6">
        <f>E3102/D3102*100</f>
        <v>3.25</v>
      </c>
      <c r="P3102" s="8">
        <f>E3102/L3102</f>
        <v>65</v>
      </c>
      <c r="Q3102" t="str">
        <f>LEFT(N3102,FIND("/",N3102)-1)</f>
        <v>music</v>
      </c>
      <c r="R3102" t="str">
        <f>RIGHT(N3102, LEN(N3102)-FIND("/",N3102))</f>
        <v>jazz</v>
      </c>
      <c r="S3102" s="13">
        <f>(J3102/86400)+25569+(-6/24)</f>
        <v>41081.44027777778</v>
      </c>
      <c r="T3102" s="13">
        <f>(I3102/86400)+25569+(-6/24)</f>
        <v>41112.916666666664</v>
      </c>
    </row>
    <row r="3103" spans="1:20" x14ac:dyDescent="0.2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6">
        <f>E3103/D3103*100</f>
        <v>5.6937500000000005</v>
      </c>
      <c r="P3103" s="8">
        <f>E3103/L3103</f>
        <v>60.733333333333334</v>
      </c>
      <c r="Q3103" t="str">
        <f>LEFT(N3103,FIND("/",N3103)-1)</f>
        <v>food</v>
      </c>
      <c r="R3103" t="str">
        <f>RIGHT(N3103, LEN(N3103)-FIND("/",N3103))</f>
        <v>food trucks</v>
      </c>
      <c r="S3103" s="13">
        <f>(J3103/86400)+25569+(-6/24)</f>
        <v>42109.459629629629</v>
      </c>
      <c r="T3103" s="13">
        <f>(I3103/86400)+25569+(-6/24)</f>
        <v>42139.459629629629</v>
      </c>
    </row>
    <row r="3104" spans="1:20" ht="60" x14ac:dyDescent="0.2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6">
        <f>E3104/D3104*100</f>
        <v>107.87731249999999</v>
      </c>
      <c r="P3104" s="8">
        <f>E3104/L3104</f>
        <v>69.598266129032254</v>
      </c>
      <c r="Q3104" t="str">
        <f>LEFT(N3104,FIND("/",N3104)-1)</f>
        <v>publishing</v>
      </c>
      <c r="R3104" t="str">
        <f>RIGHT(N3104, LEN(N3104)-FIND("/",N3104))</f>
        <v>radio &amp; podcasts</v>
      </c>
      <c r="S3104" s="13">
        <f>(J3104/86400)+25569+(-6/24)</f>
        <v>42339.922060185185</v>
      </c>
      <c r="T3104" s="13">
        <f>(I3104/86400)+25569+(-6/24)</f>
        <v>42380.958333333328</v>
      </c>
    </row>
    <row r="3105" spans="1:20" ht="60" x14ac:dyDescent="0.2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>E3105/D3105*100</f>
        <v>103.58125</v>
      </c>
      <c r="P3105" s="8">
        <f>E3105/L3105</f>
        <v>48.037681159420288</v>
      </c>
      <c r="Q3105" t="str">
        <f>LEFT(N3105,FIND("/",N3105)-1)</f>
        <v>photography</v>
      </c>
      <c r="R3105" t="str">
        <f>RIGHT(N3105, LEN(N3105)-FIND("/",N3105))</f>
        <v>photobooks</v>
      </c>
      <c r="S3105" s="13">
        <f>(J3105/86400)+25569+(-6/24)</f>
        <v>42414.19332175926</v>
      </c>
      <c r="T3105" s="13">
        <f>(I3105/86400)+25569+(-6/24)</f>
        <v>42451.584027777775</v>
      </c>
    </row>
    <row r="3106" spans="1:20" ht="60" x14ac:dyDescent="0.2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>E3106/D3106*100</f>
        <v>101.03500000000001</v>
      </c>
      <c r="P3106" s="8">
        <f>E3106/L3106</f>
        <v>39.91506172839506</v>
      </c>
      <c r="Q3106" t="str">
        <f>LEFT(N3106,FIND("/",N3106)-1)</f>
        <v>photography</v>
      </c>
      <c r="R3106" t="str">
        <f>RIGHT(N3106, LEN(N3106)-FIND("/",N3106))</f>
        <v>photobooks</v>
      </c>
      <c r="S3106" s="13">
        <f>(J3106/86400)+25569+(-6/24)</f>
        <v>41809.135162037041</v>
      </c>
      <c r="T3106" s="13">
        <f>(I3106/86400)+25569+(-6/24)</f>
        <v>41839.135162037041</v>
      </c>
    </row>
    <row r="3107" spans="1:20" ht="45" x14ac:dyDescent="0.2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6">
        <f>E3107/D3107*100</f>
        <v>13.637499999999999</v>
      </c>
      <c r="P3107" s="8">
        <f>E3107/L3107</f>
        <v>58.972972972972975</v>
      </c>
      <c r="Q3107" t="str">
        <f>LEFT(N3107,FIND("/",N3107)-1)</f>
        <v>photography</v>
      </c>
      <c r="R3107" t="str">
        <f>RIGHT(N3107, LEN(N3107)-FIND("/",N3107))</f>
        <v>photobooks</v>
      </c>
      <c r="S3107" s="13">
        <f>(J3107/86400)+25569+(-6/24)</f>
        <v>42344.07677083333</v>
      </c>
      <c r="T3107" s="13">
        <f>(I3107/86400)+25569+(-6/24)</f>
        <v>42404.07677083333</v>
      </c>
    </row>
    <row r="3108" spans="1:20" ht="30" x14ac:dyDescent="0.2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6">
        <f>E3108/D3108*100</f>
        <v>208.70837499999996</v>
      </c>
      <c r="P3108" s="8">
        <f>E3108/L3108</f>
        <v>131.98948616600788</v>
      </c>
      <c r="Q3108" t="str">
        <f>LEFT(N3108,FIND("/",N3108)-1)</f>
        <v>technology</v>
      </c>
      <c r="R3108" t="str">
        <f>RIGHT(N3108, LEN(N3108)-FIND("/",N3108))</f>
        <v>hardware</v>
      </c>
      <c r="S3108" s="13">
        <f>(J3108/86400)+25569+(-6/24)</f>
        <v>41313.505219907405</v>
      </c>
      <c r="T3108" s="13">
        <f>(I3108/86400)+25569+(-6/24)</f>
        <v>41343.505219907405</v>
      </c>
    </row>
    <row r="3109" spans="1:20" ht="60" x14ac:dyDescent="0.2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6">
        <f>E3109/D3109*100</f>
        <v>107.31250000000001</v>
      </c>
      <c r="P3109" s="8">
        <f>E3109/L3109</f>
        <v>89.895287958115176</v>
      </c>
      <c r="Q3109" t="str">
        <f>LEFT(N3109,FIND("/",N3109)-1)</f>
        <v>music</v>
      </c>
      <c r="R3109" t="str">
        <f>RIGHT(N3109, LEN(N3109)-FIND("/",N3109))</f>
        <v>indie rock</v>
      </c>
      <c r="S3109" s="13">
        <f>(J3109/86400)+25569+(-6/24)</f>
        <v>41134.925694444442</v>
      </c>
      <c r="T3109" s="13">
        <f>(I3109/86400)+25569+(-6/24)</f>
        <v>41161.913194444445</v>
      </c>
    </row>
    <row r="3110" spans="1:20" ht="60" x14ac:dyDescent="0.2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6">
        <f>E3110/D3110*100</f>
        <v>0.1875</v>
      </c>
      <c r="P3110" s="8">
        <f>E3110/L3110</f>
        <v>30</v>
      </c>
      <c r="Q3110" t="str">
        <f>LEFT(N3110,FIND("/",N3110)-1)</f>
        <v>technology</v>
      </c>
      <c r="R3110" t="str">
        <f>RIGHT(N3110, LEN(N3110)-FIND("/",N3110))</f>
        <v>web</v>
      </c>
      <c r="S3110" s="13">
        <f>(J3110/86400)+25569+(-6/24)</f>
        <v>42179.403379629628</v>
      </c>
      <c r="T3110" s="13">
        <f>(I3110/86400)+25569+(-6/24)</f>
        <v>42210.665972222225</v>
      </c>
    </row>
    <row r="3111" spans="1:20" ht="60" x14ac:dyDescent="0.2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6">
        <f>E3111/D3111*100</f>
        <v>5.21875</v>
      </c>
      <c r="P3111" s="8">
        <f>E3111/L3111</f>
        <v>37.954545454545453</v>
      </c>
      <c r="Q3111" t="str">
        <f>LEFT(N3111,FIND("/",N3111)-1)</f>
        <v>publishing</v>
      </c>
      <c r="R3111" t="str">
        <f>RIGHT(N3111, LEN(N3111)-FIND("/",N3111))</f>
        <v>children's books</v>
      </c>
      <c r="S3111" s="13">
        <f>(J3111/86400)+25569+(-6/24)</f>
        <v>40937.812476851854</v>
      </c>
      <c r="T3111" s="13">
        <f>(I3111/86400)+25569+(-6/24)</f>
        <v>40967.812476851854</v>
      </c>
    </row>
    <row r="3112" spans="1:20" ht="60" x14ac:dyDescent="0.2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6">
        <f>E3112/D3112*100</f>
        <v>39.112499999999997</v>
      </c>
      <c r="P3112" s="8">
        <f>E3112/L3112</f>
        <v>69.533333333333331</v>
      </c>
      <c r="Q3112" t="str">
        <f>LEFT(N3112,FIND("/",N3112)-1)</f>
        <v>theater</v>
      </c>
      <c r="R3112" t="str">
        <f>RIGHT(N3112, LEN(N3112)-FIND("/",N3112))</f>
        <v>spaces</v>
      </c>
      <c r="S3112" s="13">
        <f>(J3112/86400)+25569+(-6/24)</f>
        <v>42555.090486111112</v>
      </c>
      <c r="T3112" s="13">
        <f>(I3112/86400)+25569+(-6/24)</f>
        <v>42605.090486111112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E3113/D3113*100</f>
        <v>102.45398773006136</v>
      </c>
      <c r="P3113" s="8">
        <f>E3113/L3113</f>
        <v>165.34653465346534</v>
      </c>
      <c r="Q3113" t="str">
        <f>LEFT(N3113,FIND("/",N3113)-1)</f>
        <v>photography</v>
      </c>
      <c r="R3113" t="str">
        <f>RIGHT(N3113, LEN(N3113)-FIND("/",N3113))</f>
        <v>photobooks</v>
      </c>
      <c r="S3113" s="13">
        <f>(J3113/86400)+25569+(-6/24)</f>
        <v>42125.364895833336</v>
      </c>
      <c r="T3113" s="13">
        <f>(I3113/86400)+25569+(-6/24)</f>
        <v>42155.364895833336</v>
      </c>
    </row>
    <row r="3114" spans="1:20" ht="45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E3114/D3114*100</f>
        <v>159.16819571865443</v>
      </c>
      <c r="P3114" s="8">
        <f>E3114/L3114</f>
        <v>102.86166007905139</v>
      </c>
      <c r="Q3114" t="str">
        <f>LEFT(N3114,FIND("/",N3114)-1)</f>
        <v>photography</v>
      </c>
      <c r="R3114" t="str">
        <f>RIGHT(N3114, LEN(N3114)-FIND("/",N3114))</f>
        <v>photobooks</v>
      </c>
      <c r="S3114" s="13">
        <f>(J3114/86400)+25569+(-6/24)</f>
        <v>42633.211956018524</v>
      </c>
      <c r="T3114" s="13">
        <f>(I3114/86400)+25569+(-6/24)</f>
        <v>42663.211956018524</v>
      </c>
    </row>
    <row r="3115" spans="1:20" ht="30" x14ac:dyDescent="0.2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>E3115/D3115*100</f>
        <v>6.0606060606060606E-3</v>
      </c>
      <c r="P3115" s="8">
        <f>E3115/L3115</f>
        <v>1</v>
      </c>
      <c r="Q3115" t="str">
        <f>LEFT(N3115,FIND("/",N3115)-1)</f>
        <v>music</v>
      </c>
      <c r="R3115" t="str">
        <f>RIGHT(N3115, LEN(N3115)-FIND("/",N3115))</f>
        <v>faith</v>
      </c>
      <c r="S3115" s="13">
        <f>(J3115/86400)+25569+(-6/24)</f>
        <v>42063.619791666672</v>
      </c>
      <c r="T3115" s="13">
        <f>(I3115/86400)+25569+(-6/24)</f>
        <v>42093.578125</v>
      </c>
    </row>
    <row r="3116" spans="1:20" ht="30" x14ac:dyDescent="0.2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>E3116/D3116*100</f>
        <v>10.539393939393939</v>
      </c>
      <c r="P3116" s="8">
        <f>E3116/L3116</f>
        <v>217.375</v>
      </c>
      <c r="Q3116" t="str">
        <f>LEFT(N3116,FIND("/",N3116)-1)</f>
        <v>theater</v>
      </c>
      <c r="R3116" t="str">
        <f>RIGHT(N3116, LEN(N3116)-FIND("/",N3116))</f>
        <v>spaces</v>
      </c>
      <c r="S3116" s="13">
        <f>(J3116/86400)+25569+(-6/24)</f>
        <v>42773.666180555556</v>
      </c>
      <c r="T3116" s="13">
        <f>(I3116/86400)+25569+(-6/24)</f>
        <v>42818.624513888892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E3117/D3117*100</f>
        <v>104.16766467065868</v>
      </c>
      <c r="P3117" s="8">
        <f>E3117/L3117</f>
        <v>123.37588652482269</v>
      </c>
      <c r="Q3117" t="str">
        <f>LEFT(N3117,FIND("/",N3117)-1)</f>
        <v>photography</v>
      </c>
      <c r="R3117" t="str">
        <f>RIGHT(N3117, LEN(N3117)-FIND("/",N3117))</f>
        <v>photobooks</v>
      </c>
      <c r="S3117" s="13">
        <f>(J3117/86400)+25569+(-6/24)</f>
        <v>42430.180243055554</v>
      </c>
      <c r="T3117" s="13">
        <f>(I3117/86400)+25569+(-6/24)</f>
        <v>42460.166666666672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E3118/D3118*100</f>
        <v>14.825133372851216</v>
      </c>
      <c r="P3118" s="8">
        <f>E3118/L3118</f>
        <v>69.472222222222229</v>
      </c>
      <c r="Q3118" t="str">
        <f>LEFT(N3118,FIND("/",N3118)-1)</f>
        <v>food</v>
      </c>
      <c r="R3118" t="str">
        <f>RIGHT(N3118, LEN(N3118)-FIND("/",N3118))</f>
        <v>food trucks</v>
      </c>
      <c r="S3118" s="13">
        <f>(J3118/86400)+25569+(-6/24)</f>
        <v>41892.778877314813</v>
      </c>
      <c r="T3118" s="13">
        <f>(I3118/86400)+25569+(-6/24)</f>
        <v>41952.820543981477</v>
      </c>
    </row>
    <row r="3119" spans="1:20" ht="30" x14ac:dyDescent="0.2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>E3119/D3119*100</f>
        <v>0</v>
      </c>
      <c r="P3119" s="8" t="e">
        <f>E3119/L3119</f>
        <v>#DIV/0!</v>
      </c>
      <c r="Q3119" t="str">
        <f>LEFT(N3119,FIND("/",N3119)-1)</f>
        <v>film &amp; video</v>
      </c>
      <c r="R3119" t="str">
        <f>RIGHT(N3119, LEN(N3119)-FIND("/",N3119))</f>
        <v>drama</v>
      </c>
      <c r="S3119" s="13">
        <f>(J3119/86400)+25569+(-6/24)</f>
        <v>42351.408842592587</v>
      </c>
      <c r="T3119" s="13">
        <f>(I3119/86400)+25569+(-6/24)</f>
        <v>42381.408842592587</v>
      </c>
    </row>
    <row r="3120" spans="1:20" ht="60" x14ac:dyDescent="0.2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6">
        <f>E3120/D3120*100</f>
        <v>157.31829411764707</v>
      </c>
      <c r="P3120" s="8">
        <f>E3120/L3120</f>
        <v>87.685606557377056</v>
      </c>
      <c r="Q3120" t="str">
        <f>LEFT(N3120,FIND("/",N3120)-1)</f>
        <v>film &amp; video</v>
      </c>
      <c r="R3120" t="str">
        <f>RIGHT(N3120, LEN(N3120)-FIND("/",N3120))</f>
        <v>documentary</v>
      </c>
      <c r="S3120" s="13">
        <f>(J3120/86400)+25569+(-6/24)</f>
        <v>42758.994166666671</v>
      </c>
      <c r="T3120" s="13">
        <f>(I3120/86400)+25569+(-6/24)</f>
        <v>42792.834027777775</v>
      </c>
    </row>
    <row r="3121" spans="1:20" ht="60" x14ac:dyDescent="0.2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>E3121/D3121*100</f>
        <v>104.73529411764706</v>
      </c>
      <c r="P3121" s="8">
        <f>E3121/L3121</f>
        <v>80.202702702702709</v>
      </c>
      <c r="Q3121" t="str">
        <f>LEFT(N3121,FIND("/",N3121)-1)</f>
        <v>film &amp; video</v>
      </c>
      <c r="R3121" t="str">
        <f>RIGHT(N3121, LEN(N3121)-FIND("/",N3121))</f>
        <v>documentary</v>
      </c>
      <c r="S3121" s="13">
        <f>(J3121/86400)+25569+(-6/24)</f>
        <v>40356.977939814817</v>
      </c>
      <c r="T3121" s="13">
        <f>(I3121/86400)+25569+(-6/24)</f>
        <v>40401.415972222225</v>
      </c>
    </row>
    <row r="3122" spans="1:20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>E3122/D3122*100</f>
        <v>39.358823529411765</v>
      </c>
      <c r="P3122" s="8">
        <f>E3122/L3122</f>
        <v>393.58823529411762</v>
      </c>
      <c r="Q3122" t="str">
        <f>LEFT(N3122,FIND("/",N3122)-1)</f>
        <v>film &amp; video</v>
      </c>
      <c r="R3122" t="str">
        <f>RIGHT(N3122, LEN(N3122)-FIND("/",N3122))</f>
        <v>animation</v>
      </c>
      <c r="S3122" s="13">
        <f>(J3122/86400)+25569+(-6/24)</f>
        <v>42024.638692129629</v>
      </c>
      <c r="T3122" s="13">
        <f>(I3122/86400)+25569+(-6/24)</f>
        <v>42054.638692129629</v>
      </c>
    </row>
    <row r="3123" spans="1:20" ht="60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>E3123/D3123*100</f>
        <v>31.94705882352941</v>
      </c>
      <c r="P3123" s="8">
        <f>E3123/L3123</f>
        <v>115.55319148936171</v>
      </c>
      <c r="Q3123" t="str">
        <f>LEFT(N3123,FIND("/",N3123)-1)</f>
        <v>publishing</v>
      </c>
      <c r="R3123" t="str">
        <f>RIGHT(N3123, LEN(N3123)-FIND("/",N3123))</f>
        <v>translations</v>
      </c>
      <c r="S3123" s="13">
        <f>(J3123/86400)+25569+(-6/24)</f>
        <v>42303.960833333331</v>
      </c>
      <c r="T3123" s="13">
        <f>(I3123/86400)+25569+(-6/24)</f>
        <v>42334.002500000002</v>
      </c>
    </row>
    <row r="3124" spans="1:20" ht="45" x14ac:dyDescent="0.2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>E3124/D3124*100</f>
        <v>108.65882352941176</v>
      </c>
      <c r="P3124" s="8">
        <f>E3124/L3124</f>
        <v>159.24137931034483</v>
      </c>
      <c r="Q3124" t="str">
        <f>LEFT(N3124,FIND("/",N3124)-1)</f>
        <v>photography</v>
      </c>
      <c r="R3124" t="str">
        <f>RIGHT(N3124, LEN(N3124)-FIND("/",N3124))</f>
        <v>photobooks</v>
      </c>
      <c r="S3124" s="13">
        <f>(J3124/86400)+25569+(-6/24)</f>
        <v>42619.216342592597</v>
      </c>
      <c r="T3124" s="13">
        <f>(I3124/86400)+25569+(-6/24)</f>
        <v>42649.333333333328</v>
      </c>
    </row>
    <row r="3125" spans="1:20" ht="60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>E3125/D3125*100</f>
        <v>13.852941176470587</v>
      </c>
      <c r="P3125" s="8">
        <f>E3125/L3125</f>
        <v>63.648648648648646</v>
      </c>
      <c r="Q3125" t="str">
        <f>LEFT(N3125,FIND("/",N3125)-1)</f>
        <v>photography</v>
      </c>
      <c r="R3125" t="str">
        <f>RIGHT(N3125, LEN(N3125)-FIND("/",N3125))</f>
        <v>photobooks</v>
      </c>
      <c r="S3125" s="13">
        <f>(J3125/86400)+25569+(-6/24)</f>
        <v>42321.410509259258</v>
      </c>
      <c r="T3125" s="13">
        <f>(I3125/86400)+25569+(-6/24)</f>
        <v>42353.256944444445</v>
      </c>
    </row>
    <row r="3126" spans="1:20" ht="60" x14ac:dyDescent="0.2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6">
        <f>E3126/D3126*100</f>
        <v>17.652941176470588</v>
      </c>
      <c r="P3126" s="8">
        <f>E3126/L3126</f>
        <v>32.978021978021978</v>
      </c>
      <c r="Q3126" t="str">
        <f>LEFT(N3126,FIND("/",N3126)-1)</f>
        <v>theater</v>
      </c>
      <c r="R3126" t="str">
        <f>RIGHT(N3126, LEN(N3126)-FIND("/",N3126))</f>
        <v>plays</v>
      </c>
      <c r="S3126" s="13">
        <f>(J3126/86400)+25569+(-6/24)</f>
        <v>42436.259108796294</v>
      </c>
      <c r="T3126" s="13">
        <f>(I3126/86400)+25569+(-6/24)</f>
        <v>42471.217442129629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E3127/D3127*100</f>
        <v>51.023391812865491</v>
      </c>
      <c r="P3127" s="8">
        <f>E3127/L3127</f>
        <v>147.88135593220338</v>
      </c>
      <c r="Q3127" t="str">
        <f>LEFT(N3127,FIND("/",N3127)-1)</f>
        <v>theater</v>
      </c>
      <c r="R3127" t="str">
        <f>RIGHT(N3127, LEN(N3127)-FIND("/",N3127))</f>
        <v>musical</v>
      </c>
      <c r="S3127" s="13">
        <f>(J3127/86400)+25569+(-6/24)</f>
        <v>41880.503437499996</v>
      </c>
      <c r="T3127" s="13">
        <f>(I3127/86400)+25569+(-6/24)</f>
        <v>41904.915972222225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E3128/D3128*100</f>
        <v>100</v>
      </c>
      <c r="P3128" s="8">
        <f>E3128/L3128</f>
        <v>224.12820512820514</v>
      </c>
      <c r="Q3128" t="str">
        <f>LEFT(N3128,FIND("/",N3128)-1)</f>
        <v>music</v>
      </c>
      <c r="R3128" t="str">
        <f>RIGHT(N3128, LEN(N3128)-FIND("/",N3128))</f>
        <v>rock</v>
      </c>
      <c r="S3128" s="13">
        <f>(J3128/86400)+25569+(-6/24)</f>
        <v>42093.672048611115</v>
      </c>
      <c r="T3128" s="13">
        <f>(I3128/86400)+25569+(-6/24)</f>
        <v>42127.917361111111</v>
      </c>
    </row>
    <row r="3129" spans="1:20" ht="60" x14ac:dyDescent="0.2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>E3129/D3129*100</f>
        <v>0</v>
      </c>
      <c r="P3129" s="8" t="e">
        <f>E3129/L3129</f>
        <v>#DIV/0!</v>
      </c>
      <c r="Q3129" t="str">
        <f>LEFT(N3129,FIND("/",N3129)-1)</f>
        <v>publishing</v>
      </c>
      <c r="R3129" t="str">
        <f>RIGHT(N3129, LEN(N3129)-FIND("/",N3129))</f>
        <v>fiction</v>
      </c>
      <c r="S3129" s="13">
        <f>(J3129/86400)+25569+(-6/24)</f>
        <v>41289.7496412037</v>
      </c>
      <c r="T3129" s="13">
        <f>(I3129/86400)+25569+(-6/24)</f>
        <v>41329.7496412037</v>
      </c>
    </row>
    <row r="3130" spans="1:20" ht="45" x14ac:dyDescent="0.2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>E3130/D3130*100</f>
        <v>1.7142857142857144E-2</v>
      </c>
      <c r="P3130" s="8">
        <f>E3130/L3130</f>
        <v>1</v>
      </c>
      <c r="Q3130" t="str">
        <f>LEFT(N3130,FIND("/",N3130)-1)</f>
        <v>technology</v>
      </c>
      <c r="R3130" t="str">
        <f>RIGHT(N3130, LEN(N3130)-FIND("/",N3130))</f>
        <v>wearables</v>
      </c>
      <c r="S3130" s="13">
        <f>(J3130/86400)+25569+(-6/24)</f>
        <v>42615.503310185188</v>
      </c>
      <c r="T3130" s="13">
        <f>(I3130/86400)+25569+(-6/24)</f>
        <v>42645.503310185188</v>
      </c>
    </row>
    <row r="3131" spans="1:20" ht="60" x14ac:dyDescent="0.2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6">
        <f>E3131/D3131*100</f>
        <v>123.64125714285714</v>
      </c>
      <c r="P3131" s="8">
        <f>E3131/L3131</f>
        <v>110.39397959183674</v>
      </c>
      <c r="Q3131" t="str">
        <f>LEFT(N3131,FIND("/",N3131)-1)</f>
        <v>photography</v>
      </c>
      <c r="R3131" t="str">
        <f>RIGHT(N3131, LEN(N3131)-FIND("/",N3131))</f>
        <v>photobooks</v>
      </c>
      <c r="S3131" s="13">
        <f>(J3131/86400)+25569+(-6/24)</f>
        <v>42751.283391203702</v>
      </c>
      <c r="T3131" s="13">
        <f>(I3131/86400)+25569+(-6/24)</f>
        <v>42780.707638888889</v>
      </c>
    </row>
    <row r="3132" spans="1:20" ht="45" x14ac:dyDescent="0.2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6">
        <f>E3132/D3132*100</f>
        <v>30.8</v>
      </c>
      <c r="P3132" s="8">
        <f>E3132/L3132</f>
        <v>71.86666666666666</v>
      </c>
      <c r="Q3132" t="str">
        <f>LEFT(N3132,FIND("/",N3132)-1)</f>
        <v>photography</v>
      </c>
      <c r="R3132" t="str">
        <f>RIGHT(N3132, LEN(N3132)-FIND("/",N3132))</f>
        <v>photobooks</v>
      </c>
      <c r="S3132" s="13">
        <f>(J3132/86400)+25569+(-6/24)</f>
        <v>42017.821550925924</v>
      </c>
      <c r="T3132" s="13">
        <f>(I3132/86400)+25569+(-6/24)</f>
        <v>42048.821550925924</v>
      </c>
    </row>
    <row r="3133" spans="1:20" ht="60" x14ac:dyDescent="0.2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6">
        <f>E3133/D3133*100</f>
        <v>103.42857142857143</v>
      </c>
      <c r="P3133" s="8">
        <f>E3133/L3133</f>
        <v>174.03846153846155</v>
      </c>
      <c r="Q3133" t="str">
        <f>LEFT(N3133,FIND("/",N3133)-1)</f>
        <v>technology</v>
      </c>
      <c r="R3133" t="str">
        <f>RIGHT(N3133, LEN(N3133)-FIND("/",N3133))</f>
        <v>makerspaces</v>
      </c>
      <c r="S3133" s="13">
        <f>(J3133/86400)+25569+(-6/24)</f>
        <v>42312.77542824074</v>
      </c>
      <c r="T3133" s="13">
        <f>(I3133/86400)+25569+(-6/24)</f>
        <v>42347.040972222225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E3134/D3134*100</f>
        <v>0</v>
      </c>
      <c r="P3134" s="8" t="e">
        <f>E3134/L3134</f>
        <v>#DIV/0!</v>
      </c>
      <c r="Q3134" t="str">
        <f>LEFT(N3134,FIND("/",N3134)-1)</f>
        <v>theater</v>
      </c>
      <c r="R3134" t="str">
        <f>RIGHT(N3134, LEN(N3134)-FIND("/",N3134))</f>
        <v>plays</v>
      </c>
      <c r="S3134" s="13">
        <f>(J3134/86400)+25569+(-6/24)</f>
        <v>42549.798449074078</v>
      </c>
      <c r="T3134" s="13">
        <f>(I3134/86400)+25569+(-6/24)</f>
        <v>42580.728472222225</v>
      </c>
    </row>
    <row r="3135" spans="1:20" ht="30" x14ac:dyDescent="0.2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6">
        <f>E3135/D3135*100</f>
        <v>114.27249999999999</v>
      </c>
      <c r="P3135" s="8">
        <f>E3135/L3135</f>
        <v>101.8269801980198</v>
      </c>
      <c r="Q3135" t="str">
        <f>LEFT(N3135,FIND("/",N3135)-1)</f>
        <v>film &amp; video</v>
      </c>
      <c r="R3135" t="str">
        <f>RIGHT(N3135, LEN(N3135)-FIND("/",N3135))</f>
        <v>documentary</v>
      </c>
      <c r="S3135" s="13">
        <f>(J3135/86400)+25569+(-6/24)</f>
        <v>40675.46</v>
      </c>
      <c r="T3135" s="13">
        <f>(I3135/86400)+25569+(-6/24)</f>
        <v>40694.957638888889</v>
      </c>
    </row>
    <row r="3136" spans="1:20" ht="60" x14ac:dyDescent="0.2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6">
        <f>E3136/D3136*100</f>
        <v>118.94444444444446</v>
      </c>
      <c r="P3136" s="8">
        <f>E3136/L3136</f>
        <v>89.957983193277315</v>
      </c>
      <c r="Q3136" t="str">
        <f>LEFT(N3136,FIND("/",N3136)-1)</f>
        <v>film &amp; video</v>
      </c>
      <c r="R3136" t="str">
        <f>RIGHT(N3136, LEN(N3136)-FIND("/",N3136))</f>
        <v>documentary</v>
      </c>
      <c r="S3136" s="13">
        <f>(J3136/86400)+25569+(-6/24)</f>
        <v>41134.501550925925</v>
      </c>
      <c r="T3136" s="13">
        <f>(I3136/86400)+25569+(-6/24)</f>
        <v>41155.501550925925</v>
      </c>
    </row>
    <row r="3137" spans="1:20" ht="60" x14ac:dyDescent="0.2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6">
        <f>E3137/D3137*100</f>
        <v>5.5555555555555558E-3</v>
      </c>
      <c r="P3137" s="8">
        <f>E3137/L3137</f>
        <v>1</v>
      </c>
      <c r="Q3137" t="str">
        <f>LEFT(N3137,FIND("/",N3137)-1)</f>
        <v>technology</v>
      </c>
      <c r="R3137" t="str">
        <f>RIGHT(N3137, LEN(N3137)-FIND("/",N3137))</f>
        <v>web</v>
      </c>
      <c r="S3137" s="13">
        <f>(J3137/86400)+25569+(-6/24)</f>
        <v>42411.692997685182</v>
      </c>
      <c r="T3137" s="13">
        <f>(I3137/86400)+25569+(-6/24)</f>
        <v>42441.692997685182</v>
      </c>
    </row>
    <row r="3138" spans="1:20" x14ac:dyDescent="0.2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>E3138/D3138*100</f>
        <v>8.3333333333333343E-2</v>
      </c>
      <c r="P3138" s="8">
        <f>E3138/L3138</f>
        <v>7.5</v>
      </c>
      <c r="Q3138" t="str">
        <f>LEFT(N3138,FIND("/",N3138)-1)</f>
        <v>games</v>
      </c>
      <c r="R3138" t="str">
        <f>RIGHT(N3138, LEN(N3138)-FIND("/",N3138))</f>
        <v>video games</v>
      </c>
      <c r="S3138" s="13">
        <f>(J3138/86400)+25569+(-6/24)</f>
        <v>41845.616793981484</v>
      </c>
      <c r="T3138" s="13">
        <f>(I3138/86400)+25569+(-6/24)</f>
        <v>41875.616793981484</v>
      </c>
    </row>
    <row r="3139" spans="1:20" ht="60" x14ac:dyDescent="0.2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6">
        <f>E3139/D3139*100</f>
        <v>18.300055555555556</v>
      </c>
      <c r="P3139" s="8">
        <f>E3139/L3139</f>
        <v>122.00037037037038</v>
      </c>
      <c r="Q3139" t="str">
        <f>LEFT(N3139,FIND("/",N3139)-1)</f>
        <v>games</v>
      </c>
      <c r="R3139" t="str">
        <f>RIGHT(N3139, LEN(N3139)-FIND("/",N3139))</f>
        <v>video games</v>
      </c>
      <c r="S3139" s="13">
        <f>(J3139/86400)+25569+(-6/24)</f>
        <v>40795.46334490741</v>
      </c>
      <c r="T3139" s="13">
        <f>(I3139/86400)+25569+(-6/24)</f>
        <v>40825.46334490741</v>
      </c>
    </row>
    <row r="3140" spans="1:20" ht="60" x14ac:dyDescent="0.2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6">
        <f>E3140/D3140*100</f>
        <v>0</v>
      </c>
      <c r="P3140" s="8" t="e">
        <f>E3140/L3140</f>
        <v>#DIV/0!</v>
      </c>
      <c r="Q3140" t="str">
        <f>LEFT(N3140,FIND("/",N3140)-1)</f>
        <v>food</v>
      </c>
      <c r="R3140" t="str">
        <f>RIGHT(N3140, LEN(N3140)-FIND("/",N3140))</f>
        <v>food trucks</v>
      </c>
      <c r="S3140" s="13">
        <f>(J3140/86400)+25569+(-6/24)</f>
        <v>42122.379502314812</v>
      </c>
      <c r="T3140" s="13">
        <f>(I3140/86400)+25569+(-6/24)</f>
        <v>42143.379502314812</v>
      </c>
    </row>
    <row r="3141" spans="1:20" ht="45" x14ac:dyDescent="0.2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>E3141/D3141*100</f>
        <v>5.6666666666666661</v>
      </c>
      <c r="P3141" s="8">
        <f>E3141/L3141</f>
        <v>340</v>
      </c>
      <c r="Q3141" t="str">
        <f>LEFT(N3141,FIND("/",N3141)-1)</f>
        <v>food</v>
      </c>
      <c r="R3141" t="str">
        <f>RIGHT(N3141, LEN(N3141)-FIND("/",N3141))</f>
        <v>food trucks</v>
      </c>
      <c r="S3141" s="13">
        <f>(J3141/86400)+25569+(-6/24)</f>
        <v>42604.803993055553</v>
      </c>
      <c r="T3141" s="13">
        <f>(I3141/86400)+25569+(-6/24)</f>
        <v>42634.803993055553</v>
      </c>
    </row>
    <row r="3142" spans="1:20" ht="45" x14ac:dyDescent="0.2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6">
        <f>E3142/D3142*100</f>
        <v>103.47222222222223</v>
      </c>
      <c r="P3142" s="8">
        <f>E3142/L3142</f>
        <v>111.52694610778443</v>
      </c>
      <c r="Q3142" t="str">
        <f>LEFT(N3142,FIND("/",N3142)-1)</f>
        <v>photography</v>
      </c>
      <c r="R3142" t="str">
        <f>RIGHT(N3142, LEN(N3142)-FIND("/",N3142))</f>
        <v>photobooks</v>
      </c>
      <c r="S3142" s="13">
        <f>(J3142/86400)+25569+(-6/24)</f>
        <v>41955.607789351852</v>
      </c>
      <c r="T3142" s="13">
        <f>(I3142/86400)+25569+(-6/24)</f>
        <v>41991.916666666672</v>
      </c>
    </row>
    <row r="3143" spans="1:20" ht="45" x14ac:dyDescent="0.2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6">
        <f>E3143/D3143*100</f>
        <v>3.3333333333333333E-2</v>
      </c>
      <c r="P3143" s="8">
        <f>E3143/L3143</f>
        <v>3</v>
      </c>
      <c r="Q3143" t="str">
        <f>LEFT(N3143,FIND("/",N3143)-1)</f>
        <v>photography</v>
      </c>
      <c r="R3143" t="str">
        <f>RIGHT(N3143, LEN(N3143)-FIND("/",N3143))</f>
        <v>nature</v>
      </c>
      <c r="S3143" s="13">
        <f>(J3143/86400)+25569+(-6/24)</f>
        <v>41974.462245370371</v>
      </c>
      <c r="T3143" s="13">
        <f>(I3143/86400)+25569+(-6/24)</f>
        <v>42004.462245370371</v>
      </c>
    </row>
    <row r="3144" spans="1:20" ht="45" x14ac:dyDescent="0.2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6">
        <f>E3144/D3144*100</f>
        <v>52.327777777777776</v>
      </c>
      <c r="P3144" s="8">
        <f>E3144/L3144</f>
        <v>94.19</v>
      </c>
      <c r="Q3144" t="str">
        <f>LEFT(N3144,FIND("/",N3144)-1)</f>
        <v>photography</v>
      </c>
      <c r="R3144" t="str">
        <f>RIGHT(N3144, LEN(N3144)-FIND("/",N3144))</f>
        <v>photobooks</v>
      </c>
      <c r="S3144" s="13">
        <f>(J3144/86400)+25569+(-6/24)</f>
        <v>42705.412118055552</v>
      </c>
      <c r="T3144" s="13">
        <f>(I3144/86400)+25569+(-6/24)</f>
        <v>42765.040972222225</v>
      </c>
    </row>
    <row r="3145" spans="1:20" ht="45" x14ac:dyDescent="0.2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6">
        <f>E3145/D3145*100</f>
        <v>8.0833333333333321</v>
      </c>
      <c r="P3145" s="8">
        <f>E3145/L3145</f>
        <v>90.9375</v>
      </c>
      <c r="Q3145" t="str">
        <f>LEFT(N3145,FIND("/",N3145)-1)</f>
        <v>games</v>
      </c>
      <c r="R3145" t="str">
        <f>RIGHT(N3145, LEN(N3145)-FIND("/",N3145))</f>
        <v>mobile games</v>
      </c>
      <c r="S3145" s="13">
        <f>(J3145/86400)+25569+(-6/24)</f>
        <v>42755.242754629631</v>
      </c>
      <c r="T3145" s="13">
        <f>(I3145/86400)+25569+(-6/24)</f>
        <v>42802.0625</v>
      </c>
    </row>
    <row r="3146" spans="1:20" ht="60" x14ac:dyDescent="0.2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6">
        <f>E3146/D3146*100</f>
        <v>120.46777777777777</v>
      </c>
      <c r="P3146" s="8">
        <f>E3146/L3146</f>
        <v>88.147154471544724</v>
      </c>
      <c r="Q3146" t="str">
        <f>LEFT(N3146,FIND("/",N3146)-1)</f>
        <v>music</v>
      </c>
      <c r="R3146" t="str">
        <f>RIGHT(N3146, LEN(N3146)-FIND("/",N3146))</f>
        <v>indie rock</v>
      </c>
      <c r="S3146" s="13">
        <f>(J3146/86400)+25569+(-6/24)</f>
        <v>40555.072662037041</v>
      </c>
      <c r="T3146" s="13">
        <f>(I3146/86400)+25569+(-6/24)</f>
        <v>40603.583333333336</v>
      </c>
    </row>
    <row r="3147" spans="1:20" ht="45" x14ac:dyDescent="0.2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6">
        <f>E3147/D3147*100</f>
        <v>121.5816111111111</v>
      </c>
      <c r="P3147" s="8">
        <f>E3147/L3147</f>
        <v>64.366735294117646</v>
      </c>
      <c r="Q3147" t="str">
        <f>LEFT(N3147,FIND("/",N3147)-1)</f>
        <v>music</v>
      </c>
      <c r="R3147" t="str">
        <f>RIGHT(N3147, LEN(N3147)-FIND("/",N3147))</f>
        <v>rock</v>
      </c>
      <c r="S3147" s="13">
        <f>(J3147/86400)+25569+(-6/24)</f>
        <v>42745.350243055553</v>
      </c>
      <c r="T3147" s="13">
        <f>(I3147/86400)+25569+(-6/24)</f>
        <v>42775.958333333328</v>
      </c>
    </row>
    <row r="3148" spans="1:20" ht="60" x14ac:dyDescent="0.2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6">
        <f>E3148/D3148*100</f>
        <v>108.46283333333334</v>
      </c>
      <c r="P3148" s="8">
        <f>E3148/L3148</f>
        <v>60.820280373831778</v>
      </c>
      <c r="Q3148" t="str">
        <f>LEFT(N3148,FIND("/",N3148)-1)</f>
        <v>games</v>
      </c>
      <c r="R3148" t="str">
        <f>RIGHT(N3148, LEN(N3148)-FIND("/",N3148))</f>
        <v>tabletop games</v>
      </c>
      <c r="S3148" s="13">
        <f>(J3148/86400)+25569+(-6/24)</f>
        <v>42381.54886574074</v>
      </c>
      <c r="T3148" s="13">
        <f>(I3148/86400)+25569+(-6/24)</f>
        <v>42411.957638888889</v>
      </c>
    </row>
    <row r="3149" spans="1:20" ht="60" x14ac:dyDescent="0.2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6">
        <f>E3149/D3149*100</f>
        <v>352.92777777777775</v>
      </c>
      <c r="P3149" s="8">
        <f>E3149/L3149</f>
        <v>64.625635808748726</v>
      </c>
      <c r="Q3149" t="str">
        <f>LEFT(N3149,FIND("/",N3149)-1)</f>
        <v>games</v>
      </c>
      <c r="R3149" t="str">
        <f>RIGHT(N3149, LEN(N3149)-FIND("/",N3149))</f>
        <v>tabletop games</v>
      </c>
      <c r="S3149" s="13">
        <f>(J3149/86400)+25569+(-6/24)</f>
        <v>41914.753275462965</v>
      </c>
      <c r="T3149" s="13">
        <f>(I3149/86400)+25569+(-6/24)</f>
        <v>41955.082638888889</v>
      </c>
    </row>
    <row r="3150" spans="1:20" ht="60" x14ac:dyDescent="0.2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6">
        <f>E3150/D3150*100</f>
        <v>101.22777777777779</v>
      </c>
      <c r="P3150" s="8">
        <f>E3150/L3150</f>
        <v>109.10778443113773</v>
      </c>
      <c r="Q3150" t="str">
        <f>LEFT(N3150,FIND("/",N3150)-1)</f>
        <v>music</v>
      </c>
      <c r="R3150" t="str">
        <f>RIGHT(N3150, LEN(N3150)-FIND("/",N3150))</f>
        <v>indie rock</v>
      </c>
      <c r="S3150" s="13">
        <f>(J3150/86400)+25569+(-6/24)</f>
        <v>41834.445277777777</v>
      </c>
      <c r="T3150" s="13">
        <f>(I3150/86400)+25569+(-6/24)</f>
        <v>41859.5</v>
      </c>
    </row>
    <row r="3151" spans="1:20" ht="60" x14ac:dyDescent="0.2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6">
        <f>E3151/D3151*100</f>
        <v>9.8166666666666664</v>
      </c>
      <c r="P3151" s="8">
        <f>E3151/L3151</f>
        <v>53.545454545454547</v>
      </c>
      <c r="Q3151" t="str">
        <f>LEFT(N3151,FIND("/",N3151)-1)</f>
        <v>food</v>
      </c>
      <c r="R3151" t="str">
        <f>RIGHT(N3151, LEN(N3151)-FIND("/",N3151))</f>
        <v>restaurants</v>
      </c>
      <c r="S3151" s="13">
        <f>(J3151/86400)+25569+(-6/24)</f>
        <v>42052.552430555559</v>
      </c>
      <c r="T3151" s="13">
        <f>(I3151/86400)+25569+(-6/24)</f>
        <v>42082.510763888888</v>
      </c>
    </row>
    <row r="3152" spans="1:20" ht="45" x14ac:dyDescent="0.2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6">
        <f>E3152/D3152*100</f>
        <v>113.01761111111111</v>
      </c>
      <c r="P3152" s="8">
        <f>E3152/L3152</f>
        <v>109.96308108108107</v>
      </c>
      <c r="Q3152" t="str">
        <f>LEFT(N3152,FIND("/",N3152)-1)</f>
        <v>music</v>
      </c>
      <c r="R3152" t="str">
        <f>RIGHT(N3152, LEN(N3152)-FIND("/",N3152))</f>
        <v>classical music</v>
      </c>
      <c r="S3152" s="13">
        <f>(J3152/86400)+25569+(-6/24)</f>
        <v>41298.259965277779</v>
      </c>
      <c r="T3152" s="13">
        <f>(I3152/86400)+25569+(-6/24)</f>
        <v>41328.957638888889</v>
      </c>
    </row>
    <row r="3153" spans="1:20" ht="60" x14ac:dyDescent="0.2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6">
        <f>E3153/D3153*100</f>
        <v>103.58333333333334</v>
      </c>
      <c r="P3153" s="8">
        <f>E3153/L3153</f>
        <v>125.97972972972973</v>
      </c>
      <c r="Q3153" t="str">
        <f>LEFT(N3153,FIND("/",N3153)-1)</f>
        <v>theater</v>
      </c>
      <c r="R3153" t="str">
        <f>RIGHT(N3153, LEN(N3153)-FIND("/",N3153))</f>
        <v>spaces</v>
      </c>
      <c r="S3153" s="13">
        <f>(J3153/86400)+25569+(-6/24)</f>
        <v>42465.346585648149</v>
      </c>
      <c r="T3153" s="13">
        <f>(I3153/86400)+25569+(-6/24)</f>
        <v>42493.708333333328</v>
      </c>
    </row>
    <row r="3154" spans="1:20" ht="60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>E3154/D3154*100</f>
        <v>1.6666666666666666E-2</v>
      </c>
      <c r="P3154" s="8">
        <f>E3154/L3154</f>
        <v>1</v>
      </c>
      <c r="Q3154" t="str">
        <f>LEFT(N3154,FIND("/",N3154)-1)</f>
        <v>theater</v>
      </c>
      <c r="R3154" t="str">
        <f>RIGHT(N3154, LEN(N3154)-FIND("/",N3154))</f>
        <v>spaces</v>
      </c>
      <c r="S3154" s="13">
        <f>(J3154/86400)+25569+(-6/24)</f>
        <v>42460.124305555553</v>
      </c>
      <c r="T3154" s="13">
        <f>(I3154/86400)+25569+(-6/24)</f>
        <v>42510.124305555553</v>
      </c>
    </row>
    <row r="3155" spans="1:20" ht="45" x14ac:dyDescent="0.2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6">
        <f>E3155/D3155*100</f>
        <v>5.5555555555555552E-2</v>
      </c>
      <c r="P3155" s="8">
        <f>E3155/L3155</f>
        <v>10</v>
      </c>
      <c r="Q3155" t="str">
        <f>LEFT(N3155,FIND("/",N3155)-1)</f>
        <v>theater</v>
      </c>
      <c r="R3155" t="str">
        <f>RIGHT(N3155, LEN(N3155)-FIND("/",N3155))</f>
        <v>musical</v>
      </c>
      <c r="S3155" s="13">
        <f>(J3155/86400)+25569+(-6/24)</f>
        <v>42154.568819444445</v>
      </c>
      <c r="T3155" s="13">
        <f>(I3155/86400)+25569+(-6/24)</f>
        <v>42184.915972222225</v>
      </c>
    </row>
    <row r="3156" spans="1:20" ht="30" x14ac:dyDescent="0.2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6">
        <f>E3156/D3156*100</f>
        <v>69.561111111111103</v>
      </c>
      <c r="P3156" s="8">
        <f>E3156/L3156</f>
        <v>63.558375634517766</v>
      </c>
      <c r="Q3156" t="str">
        <f>LEFT(N3156,FIND("/",N3156)-1)</f>
        <v>theater</v>
      </c>
      <c r="R3156" t="str">
        <f>RIGHT(N3156, LEN(N3156)-FIND("/",N3156))</f>
        <v>plays</v>
      </c>
      <c r="S3156" s="13">
        <f>(J3156/86400)+25569+(-6/24)</f>
        <v>41990.334108796298</v>
      </c>
      <c r="T3156" s="13">
        <f>(I3156/86400)+25569+(-6/24)</f>
        <v>42035.870833333334</v>
      </c>
    </row>
    <row r="3157" spans="1:20" ht="45" x14ac:dyDescent="0.2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>E3157/D3157*100</f>
        <v>109.13513513513513</v>
      </c>
      <c r="P3157" s="8">
        <f>E3157/L3157</f>
        <v>199.9009900990099</v>
      </c>
      <c r="Q3157" t="str">
        <f>LEFT(N3157,FIND("/",N3157)-1)</f>
        <v>film &amp; video</v>
      </c>
      <c r="R3157" t="str">
        <f>RIGHT(N3157, LEN(N3157)-FIND("/",N3157))</f>
        <v>television</v>
      </c>
      <c r="S3157" s="13">
        <f>(J3157/86400)+25569+(-6/24)</f>
        <v>41878.377187500002</v>
      </c>
      <c r="T3157" s="13">
        <f>(I3157/86400)+25569+(-6/24)</f>
        <v>41908.377187500002</v>
      </c>
    </row>
    <row r="3158" spans="1:20" ht="60" x14ac:dyDescent="0.2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>E3158/D3158*100</f>
        <v>100.9027027027027</v>
      </c>
      <c r="P3158" s="8">
        <f>E3158/L3158</f>
        <v>90.616504854368927</v>
      </c>
      <c r="Q3158" t="str">
        <f>LEFT(N3158,FIND("/",N3158)-1)</f>
        <v>film &amp; video</v>
      </c>
      <c r="R3158" t="str">
        <f>RIGHT(N3158, LEN(N3158)-FIND("/",N3158))</f>
        <v>documentary</v>
      </c>
      <c r="S3158" s="13">
        <f>(J3158/86400)+25569+(-6/24)</f>
        <v>40763.467256944445</v>
      </c>
      <c r="T3158" s="13">
        <f>(I3158/86400)+25569+(-6/24)</f>
        <v>40793.875</v>
      </c>
    </row>
    <row r="3159" spans="1:20" ht="60" x14ac:dyDescent="0.2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>E3159/D3159*100</f>
        <v>102.85405405405406</v>
      </c>
      <c r="P3159" s="8">
        <f>E3159/L3159</f>
        <v>91.480769230769226</v>
      </c>
      <c r="Q3159" t="str">
        <f>LEFT(N3159,FIND("/",N3159)-1)</f>
        <v>film &amp; video</v>
      </c>
      <c r="R3159" t="str">
        <f>RIGHT(N3159, LEN(N3159)-FIND("/",N3159))</f>
        <v>documentary</v>
      </c>
      <c r="S3159" s="13">
        <f>(J3159/86400)+25569+(-6/24)</f>
        <v>41528.813252314816</v>
      </c>
      <c r="T3159" s="13">
        <f>(I3159/86400)+25569+(-6/24)</f>
        <v>41558.813252314816</v>
      </c>
    </row>
    <row r="3160" spans="1:20" ht="45" x14ac:dyDescent="0.2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>E3160/D3160*100</f>
        <v>110.76216216216217</v>
      </c>
      <c r="P3160" s="8">
        <f>E3160/L3160</f>
        <v>97.113744075829388</v>
      </c>
      <c r="Q3160" t="str">
        <f>LEFT(N3160,FIND("/",N3160)-1)</f>
        <v>photography</v>
      </c>
      <c r="R3160" t="str">
        <f>RIGHT(N3160, LEN(N3160)-FIND("/",N3160))</f>
        <v>photobooks</v>
      </c>
      <c r="S3160" s="13">
        <f>(J3160/86400)+25569+(-6/24)</f>
        <v>41786.364363425928</v>
      </c>
      <c r="T3160" s="13">
        <f>(I3160/86400)+25569+(-6/24)</f>
        <v>41817.364363425928</v>
      </c>
    </row>
    <row r="3161" spans="1:20" ht="60" x14ac:dyDescent="0.2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>E3161/D3161*100</f>
        <v>124.84324324324325</v>
      </c>
      <c r="P3161" s="8">
        <f>E3161/L3161</f>
        <v>95.834024896265561</v>
      </c>
      <c r="Q3161" t="str">
        <f>LEFT(N3161,FIND("/",N3161)-1)</f>
        <v>photography</v>
      </c>
      <c r="R3161" t="str">
        <f>RIGHT(N3161, LEN(N3161)-FIND("/",N3161))</f>
        <v>photobooks</v>
      </c>
      <c r="S3161" s="13">
        <f>(J3161/86400)+25569+(-6/24)</f>
        <v>41964.501342592594</v>
      </c>
      <c r="T3161" s="13">
        <f>(I3161/86400)+25569+(-6/24)</f>
        <v>41995.75</v>
      </c>
    </row>
    <row r="3162" spans="1:20" ht="45" x14ac:dyDescent="0.2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>E3162/D3162*100</f>
        <v>104.45405405405405</v>
      </c>
      <c r="P3162" s="8">
        <f>E3162/L3162</f>
        <v>50.852631578947367</v>
      </c>
      <c r="Q3162" t="str">
        <f>LEFT(N3162,FIND("/",N3162)-1)</f>
        <v>games</v>
      </c>
      <c r="R3162" t="str">
        <f>RIGHT(N3162, LEN(N3162)-FIND("/",N3162))</f>
        <v>tabletop games</v>
      </c>
      <c r="S3162" s="13">
        <f>(J3162/86400)+25569+(-6/24)</f>
        <v>42200.416261574079</v>
      </c>
      <c r="T3162" s="13">
        <f>(I3162/86400)+25569+(-6/24)</f>
        <v>42214.416261574079</v>
      </c>
    </row>
    <row r="3163" spans="1:20" ht="60" x14ac:dyDescent="0.2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>E3163/D3163*100</f>
        <v>428.83978378378379</v>
      </c>
      <c r="P3163" s="8">
        <f>E3163/L3163</f>
        <v>64.816470588235291</v>
      </c>
      <c r="Q3163" t="str">
        <f>LEFT(N3163,FIND("/",N3163)-1)</f>
        <v>music</v>
      </c>
      <c r="R3163" t="str">
        <f>RIGHT(N3163, LEN(N3163)-FIND("/",N3163))</f>
        <v>indie rock</v>
      </c>
      <c r="S3163" s="13">
        <f>(J3163/86400)+25569+(-6/24)</f>
        <v>41324.54415509259</v>
      </c>
      <c r="T3163" s="13">
        <f>(I3163/86400)+25569+(-6/24)</f>
        <v>41354.502488425926</v>
      </c>
    </row>
    <row r="3164" spans="1:20" ht="60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E3164/D3164*100</f>
        <v>108.64893617021276</v>
      </c>
      <c r="P3164" s="8">
        <f>E3164/L3164</f>
        <v>99.15533980582525</v>
      </c>
      <c r="Q3164" t="str">
        <f>LEFT(N3164,FIND("/",N3164)-1)</f>
        <v>music</v>
      </c>
      <c r="R3164" t="str">
        <f>RIGHT(N3164, LEN(N3164)-FIND("/",N3164))</f>
        <v>rock</v>
      </c>
      <c r="S3164" s="13">
        <f>(J3164/86400)+25569+(-6/24)</f>
        <v>42445.573055555556</v>
      </c>
      <c r="T3164" s="13">
        <f>(I3164/86400)+25569+(-6/24)</f>
        <v>42475.75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E3165/D3165*100</f>
        <v>0.5714285714285714</v>
      </c>
      <c r="P3165" s="8">
        <f>E3165/L3165</f>
        <v>15.428571428571429</v>
      </c>
      <c r="Q3165" t="str">
        <f>LEFT(N3165,FIND("/",N3165)-1)</f>
        <v>technology</v>
      </c>
      <c r="R3165" t="str">
        <f>RIGHT(N3165, LEN(N3165)-FIND("/",N3165))</f>
        <v>web</v>
      </c>
      <c r="S3165" s="13">
        <f>(J3165/86400)+25569+(-6/24)</f>
        <v>42093.851145833338</v>
      </c>
      <c r="T3165" s="13">
        <f>(I3165/86400)+25569+(-6/24)</f>
        <v>42123.851145833338</v>
      </c>
    </row>
    <row r="3166" spans="1:20" ht="45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E3166/D3166*100</f>
        <v>1.0554089709762533E-2</v>
      </c>
      <c r="P3166" s="8">
        <f>E3166/L3166</f>
        <v>1</v>
      </c>
      <c r="Q3166" t="str">
        <f>LEFT(N3166,FIND("/",N3166)-1)</f>
        <v>publishing</v>
      </c>
      <c r="R3166" t="str">
        <f>RIGHT(N3166, LEN(N3166)-FIND("/",N3166))</f>
        <v>translations</v>
      </c>
      <c r="S3166" s="13">
        <f>(J3166/86400)+25569+(-6/24)</f>
        <v>41931.709016203706</v>
      </c>
      <c r="T3166" s="13">
        <f>(I3166/86400)+25569+(-6/24)</f>
        <v>41961.75068287037</v>
      </c>
    </row>
    <row r="3167" spans="1:20" ht="45" x14ac:dyDescent="0.2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6">
        <f>E3167/D3167*100</f>
        <v>100.67894736842105</v>
      </c>
      <c r="P3167" s="8">
        <f>E3167/L3167</f>
        <v>135.66666666666666</v>
      </c>
      <c r="Q3167" t="str">
        <f>LEFT(N3167,FIND("/",N3167)-1)</f>
        <v>photography</v>
      </c>
      <c r="R3167" t="str">
        <f>RIGHT(N3167, LEN(N3167)-FIND("/",N3167))</f>
        <v>photobooks</v>
      </c>
      <c r="S3167" s="13">
        <f>(J3167/86400)+25569+(-6/24)</f>
        <v>42052.378703703704</v>
      </c>
      <c r="T3167" s="13">
        <f>(I3167/86400)+25569+(-6/24)</f>
        <v>42082.337037037039</v>
      </c>
    </row>
    <row r="3168" spans="1:20" ht="60" x14ac:dyDescent="0.2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>E3168/D3168*100</f>
        <v>22.05263157894737</v>
      </c>
      <c r="P3168" s="8">
        <f>E3168/L3168</f>
        <v>48.720930232558139</v>
      </c>
      <c r="Q3168" t="str">
        <f>LEFT(N3168,FIND("/",N3168)-1)</f>
        <v>photography</v>
      </c>
      <c r="R3168" t="str">
        <f>RIGHT(N3168, LEN(N3168)-FIND("/",N3168))</f>
        <v>photobooks</v>
      </c>
      <c r="S3168" s="13">
        <f>(J3168/86400)+25569+(-6/24)</f>
        <v>42515.189421296294</v>
      </c>
      <c r="T3168" s="13">
        <f>(I3168/86400)+25569+(-6/24)</f>
        <v>42575.189421296294</v>
      </c>
    </row>
    <row r="3169" spans="1:20" ht="60" x14ac:dyDescent="0.2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6">
        <f>E3169/D3169*100</f>
        <v>126.8842105263158</v>
      </c>
      <c r="P3169" s="8">
        <f>E3169/L3169</f>
        <v>117.6</v>
      </c>
      <c r="Q3169" t="str">
        <f>LEFT(N3169,FIND("/",N3169)-1)</f>
        <v>technology</v>
      </c>
      <c r="R3169" t="str">
        <f>RIGHT(N3169, LEN(N3169)-FIND("/",N3169))</f>
        <v>hardware</v>
      </c>
      <c r="S3169" s="13">
        <f>(J3169/86400)+25569+(-6/24)</f>
        <v>41863.179791666669</v>
      </c>
      <c r="T3169" s="13">
        <f>(I3169/86400)+25569+(-6/24)</f>
        <v>41898.179791666669</v>
      </c>
    </row>
    <row r="3170" spans="1:20" ht="45" x14ac:dyDescent="0.2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6">
        <f>E3170/D3170*100</f>
        <v>184.61052631578946</v>
      </c>
      <c r="P3170" s="8">
        <f>E3170/L3170</f>
        <v>65.318435754189949</v>
      </c>
      <c r="Q3170" t="str">
        <f>LEFT(N3170,FIND("/",N3170)-1)</f>
        <v>games</v>
      </c>
      <c r="R3170" t="str">
        <f>RIGHT(N3170, LEN(N3170)-FIND("/",N3170))</f>
        <v>tabletop games</v>
      </c>
      <c r="S3170" s="13">
        <f>(J3170/86400)+25569+(-6/24)</f>
        <v>42417.375046296293</v>
      </c>
      <c r="T3170" s="13">
        <f>(I3170/86400)+25569+(-6/24)</f>
        <v>42452.040972222225</v>
      </c>
    </row>
    <row r="3171" spans="1:20" ht="60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>E3171/D3171*100</f>
        <v>6.0263157894736841</v>
      </c>
      <c r="P3171" s="8">
        <f>E3171/L3171</f>
        <v>163.57142857142858</v>
      </c>
      <c r="Q3171" t="str">
        <f>LEFT(N3171,FIND("/",N3171)-1)</f>
        <v>theater</v>
      </c>
      <c r="R3171" t="str">
        <f>RIGHT(N3171, LEN(N3171)-FIND("/",N3171))</f>
        <v>spaces</v>
      </c>
      <c r="S3171" s="13">
        <f>(J3171/86400)+25569+(-6/24)</f>
        <v>42787.612430555557</v>
      </c>
      <c r="T3171" s="13">
        <f>(I3171/86400)+25569+(-6/24)</f>
        <v>42830.570763888885</v>
      </c>
    </row>
    <row r="3172" spans="1:20" ht="60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>E3172/D3172*100</f>
        <v>105.80000000000001</v>
      </c>
      <c r="P3172" s="8">
        <f>E3172/L3172</f>
        <v>206.31</v>
      </c>
      <c r="Q3172" t="str">
        <f>LEFT(N3172,FIND("/",N3172)-1)</f>
        <v>games</v>
      </c>
      <c r="R3172" t="str">
        <f>RIGHT(N3172, LEN(N3172)-FIND("/",N3172))</f>
        <v>tabletop games</v>
      </c>
      <c r="S3172" s="13">
        <f>(J3172/86400)+25569+(-6/24)</f>
        <v>42152.390833333338</v>
      </c>
      <c r="T3172" s="13">
        <f>(I3172/86400)+25569+(-6/24)</f>
        <v>42182.390833333338</v>
      </c>
    </row>
    <row r="3173" spans="1:20" ht="45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>E3173/D3173*100</f>
        <v>17.512820512820511</v>
      </c>
      <c r="P3173" s="8">
        <f>E3173/L3173</f>
        <v>126.48148148148148</v>
      </c>
      <c r="Q3173" t="str">
        <f>LEFT(N3173,FIND("/",N3173)-1)</f>
        <v>technology</v>
      </c>
      <c r="R3173" t="str">
        <f>RIGHT(N3173, LEN(N3173)-FIND("/",N3173))</f>
        <v>makerspaces</v>
      </c>
      <c r="S3173" s="13">
        <f>(J3173/86400)+25569+(-6/24)</f>
        <v>41792.779432870375</v>
      </c>
      <c r="T3173" s="13">
        <f>(I3173/86400)+25569+(-6/24)</f>
        <v>41822.779432870375</v>
      </c>
    </row>
    <row r="3174" spans="1:20" ht="45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E3174/D3174*100</f>
        <v>112.10606060606061</v>
      </c>
      <c r="P3174" s="8">
        <f>E3174/L3174</f>
        <v>116.21465968586388</v>
      </c>
      <c r="Q3174" t="str">
        <f>LEFT(N3174,FIND("/",N3174)-1)</f>
        <v>photography</v>
      </c>
      <c r="R3174" t="str">
        <f>RIGHT(N3174, LEN(N3174)-FIND("/",N3174))</f>
        <v>photobooks</v>
      </c>
      <c r="S3174" s="13">
        <f>(J3174/86400)+25569+(-6/24)</f>
        <v>42653.927187499998</v>
      </c>
      <c r="T3174" s="13">
        <f>(I3174/86400)+25569+(-6/24)</f>
        <v>42683.968854166669</v>
      </c>
    </row>
    <row r="3175" spans="1:20" ht="60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E3175/D3175*100</f>
        <v>0</v>
      </c>
      <c r="P3175" s="8" t="e">
        <f>E3175/L3175</f>
        <v>#DIV/0!</v>
      </c>
      <c r="Q3175" t="str">
        <f>LEFT(N3175,FIND("/",N3175)-1)</f>
        <v>publishing</v>
      </c>
      <c r="R3175" t="str">
        <f>RIGHT(N3175, LEN(N3175)-FIND("/",N3175))</f>
        <v>children's books</v>
      </c>
      <c r="S3175" s="13">
        <f>(J3175/86400)+25569+(-6/24)</f>
        <v>41257.281712962962</v>
      </c>
      <c r="T3175" s="13">
        <f>(I3175/86400)+25569+(-6/24)</f>
        <v>41306.458333333336</v>
      </c>
    </row>
    <row r="3176" spans="1:20" ht="45" x14ac:dyDescent="0.2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6">
        <f>E3176/D3176*100</f>
        <v>111.72500000000001</v>
      </c>
      <c r="P3176" s="8">
        <f>E3176/L3176</f>
        <v>148.96666666666667</v>
      </c>
      <c r="Q3176" t="str">
        <f>LEFT(N3176,FIND("/",N3176)-1)</f>
        <v>film &amp; video</v>
      </c>
      <c r="R3176" t="str">
        <f>RIGHT(N3176, LEN(N3176)-FIND("/",N3176))</f>
        <v>television</v>
      </c>
      <c r="S3176" s="13">
        <f>(J3176/86400)+25569+(-6/24)</f>
        <v>41928.914733796293</v>
      </c>
      <c r="T3176" s="13">
        <f>(I3176/86400)+25569+(-6/24)</f>
        <v>41958.956400462965</v>
      </c>
    </row>
    <row r="3177" spans="1:20" ht="60" x14ac:dyDescent="0.2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6">
        <f>E3177/D3177*100</f>
        <v>100.12570000000001</v>
      </c>
      <c r="P3177" s="8">
        <f>E3177/L3177</f>
        <v>606.82242424242418</v>
      </c>
      <c r="Q3177" t="str">
        <f>LEFT(N3177,FIND("/",N3177)-1)</f>
        <v>film &amp; video</v>
      </c>
      <c r="R3177" t="str">
        <f>RIGHT(N3177, LEN(N3177)-FIND("/",N3177))</f>
        <v>television</v>
      </c>
      <c r="S3177" s="13">
        <f>(J3177/86400)+25569+(-6/24)</f>
        <v>42229.985833333332</v>
      </c>
      <c r="T3177" s="13">
        <f>(I3177/86400)+25569+(-6/24)</f>
        <v>42261.625</v>
      </c>
    </row>
    <row r="3178" spans="1:20" ht="60" x14ac:dyDescent="0.2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6">
        <f>E3178/D3178*100</f>
        <v>0</v>
      </c>
      <c r="P3178" s="8" t="e">
        <f>E3178/L3178</f>
        <v>#DIV/0!</v>
      </c>
      <c r="Q3178" t="str">
        <f>LEFT(N3178,FIND("/",N3178)-1)</f>
        <v>film &amp; video</v>
      </c>
      <c r="R3178" t="str">
        <f>RIGHT(N3178, LEN(N3178)-FIND("/",N3178))</f>
        <v>science fiction</v>
      </c>
      <c r="S3178" s="13">
        <f>(J3178/86400)+25569+(-6/24)</f>
        <v>41882.687303240738</v>
      </c>
      <c r="T3178" s="13">
        <f>(I3178/86400)+25569+(-6/24)</f>
        <v>41942.687303240738</v>
      </c>
    </row>
    <row r="3179" spans="1:20" ht="60" x14ac:dyDescent="0.2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6">
        <f>E3179/D3179*100</f>
        <v>0.57499999999999996</v>
      </c>
      <c r="P3179" s="8">
        <f>E3179/L3179</f>
        <v>38.333333333333336</v>
      </c>
      <c r="Q3179" t="str">
        <f>LEFT(N3179,FIND("/",N3179)-1)</f>
        <v>film &amp; video</v>
      </c>
      <c r="R3179" t="str">
        <f>RIGHT(N3179, LEN(N3179)-FIND("/",N3179))</f>
        <v>science fiction</v>
      </c>
      <c r="S3179" s="13">
        <f>(J3179/86400)+25569+(-6/24)</f>
        <v>42692.766180555554</v>
      </c>
      <c r="T3179" s="13">
        <f>(I3179/86400)+25569+(-6/24)</f>
        <v>42752.766180555554</v>
      </c>
    </row>
    <row r="3180" spans="1:20" ht="60" x14ac:dyDescent="0.2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6">
        <f>E3180/D3180*100</f>
        <v>6.4850000000000003</v>
      </c>
      <c r="P3180" s="8">
        <f>E3180/L3180</f>
        <v>49.884615384615387</v>
      </c>
      <c r="Q3180" t="str">
        <f>LEFT(N3180,FIND("/",N3180)-1)</f>
        <v>film &amp; video</v>
      </c>
      <c r="R3180" t="str">
        <f>RIGHT(N3180, LEN(N3180)-FIND("/",N3180))</f>
        <v>drama</v>
      </c>
      <c r="S3180" s="13">
        <f>(J3180/86400)+25569+(-6/24)</f>
        <v>41855.527905092589</v>
      </c>
      <c r="T3180" s="13">
        <f>(I3180/86400)+25569+(-6/24)</f>
        <v>41880.527905092589</v>
      </c>
    </row>
    <row r="3181" spans="1:20" ht="45" x14ac:dyDescent="0.2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6">
        <f>E3181/D3181*100</f>
        <v>107.4</v>
      </c>
      <c r="P3181" s="8">
        <f>E3181/L3181</f>
        <v>97.63636363636364</v>
      </c>
      <c r="Q3181" t="str">
        <f>LEFT(N3181,FIND("/",N3181)-1)</f>
        <v>film &amp; video</v>
      </c>
      <c r="R3181" t="str">
        <f>RIGHT(N3181, LEN(N3181)-FIND("/",N3181))</f>
        <v>documentary</v>
      </c>
      <c r="S3181" s="13">
        <f>(J3181/86400)+25569+(-6/24)</f>
        <v>41017.635462962964</v>
      </c>
      <c r="T3181" s="13">
        <f>(I3181/86400)+25569+(-6/24)</f>
        <v>41067.371527777781</v>
      </c>
    </row>
    <row r="3182" spans="1:20" ht="45" x14ac:dyDescent="0.2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6">
        <f>E3182/D3182*100</f>
        <v>108.395</v>
      </c>
      <c r="P3182" s="8">
        <f>E3182/L3182</f>
        <v>65.298192771084331</v>
      </c>
      <c r="Q3182" t="str">
        <f>LEFT(N3182,FIND("/",N3182)-1)</f>
        <v>film &amp; video</v>
      </c>
      <c r="R3182" t="str">
        <f>RIGHT(N3182, LEN(N3182)-FIND("/",N3182))</f>
        <v>documentary</v>
      </c>
      <c r="S3182" s="13">
        <f>(J3182/86400)+25569+(-6/24)</f>
        <v>41192.782013888893</v>
      </c>
      <c r="T3182" s="13">
        <f>(I3182/86400)+25569+(-6/24)</f>
        <v>41222.823680555557</v>
      </c>
    </row>
    <row r="3183" spans="1:20" ht="60" x14ac:dyDescent="0.2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6">
        <f>E3183/D3183*100</f>
        <v>100.64</v>
      </c>
      <c r="P3183" s="8">
        <f>E3183/L3183</f>
        <v>141.74647887323943</v>
      </c>
      <c r="Q3183" t="str">
        <f>LEFT(N3183,FIND("/",N3183)-1)</f>
        <v>film &amp; video</v>
      </c>
      <c r="R3183" t="str">
        <f>RIGHT(N3183, LEN(N3183)-FIND("/",N3183))</f>
        <v>documentary</v>
      </c>
      <c r="S3183" s="13">
        <f>(J3183/86400)+25569+(-6/24)</f>
        <v>42089.478020833332</v>
      </c>
      <c r="T3183" s="13">
        <f>(I3183/86400)+25569+(-6/24)</f>
        <v>42124.915972222225</v>
      </c>
    </row>
    <row r="3184" spans="1:20" ht="45" x14ac:dyDescent="0.2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6">
        <f>E3184/D3184*100</f>
        <v>104.10165000000001</v>
      </c>
      <c r="P3184" s="8">
        <f>E3184/L3184</f>
        <v>138.8022</v>
      </c>
      <c r="Q3184" t="str">
        <f>LEFT(N3184,FIND("/",N3184)-1)</f>
        <v>film &amp; video</v>
      </c>
      <c r="R3184" t="str">
        <f>RIGHT(N3184, LEN(N3184)-FIND("/",N3184))</f>
        <v>documentary</v>
      </c>
      <c r="S3184" s="13">
        <f>(J3184/86400)+25569+(-6/24)</f>
        <v>40867.969814814816</v>
      </c>
      <c r="T3184" s="13">
        <f>(I3184/86400)+25569+(-6/24)</f>
        <v>40909.082638888889</v>
      </c>
    </row>
    <row r="3185" spans="1:20" ht="60" x14ac:dyDescent="0.2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6">
        <f>E3185/D3185*100</f>
        <v>106.58000000000001</v>
      </c>
      <c r="P3185" s="8">
        <f>E3185/L3185</f>
        <v>134.91139240506328</v>
      </c>
      <c r="Q3185" t="str">
        <f>LEFT(N3185,FIND("/",N3185)-1)</f>
        <v>film &amp; video</v>
      </c>
      <c r="R3185" t="str">
        <f>RIGHT(N3185, LEN(N3185)-FIND("/",N3185))</f>
        <v>documentary</v>
      </c>
      <c r="S3185" s="13">
        <f>(J3185/86400)+25569+(-6/24)</f>
        <v>42331.301307870366</v>
      </c>
      <c r="T3185" s="13">
        <f>(I3185/86400)+25569+(-6/24)</f>
        <v>42360.708333333328</v>
      </c>
    </row>
    <row r="3186" spans="1:20" ht="60" x14ac:dyDescent="0.2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6">
        <f>E3186/D3186*100</f>
        <v>112.105</v>
      </c>
      <c r="P3186" s="8">
        <f>E3186/L3186</f>
        <v>58.540469973890339</v>
      </c>
      <c r="Q3186" t="str">
        <f>LEFT(N3186,FIND("/",N3186)-1)</f>
        <v>film &amp; video</v>
      </c>
      <c r="R3186" t="str">
        <f>RIGHT(N3186, LEN(N3186)-FIND("/",N3186))</f>
        <v>documentary</v>
      </c>
      <c r="S3186" s="13">
        <f>(J3186/86400)+25569+(-6/24)</f>
        <v>41980.531793981485</v>
      </c>
      <c r="T3186" s="13">
        <f>(I3186/86400)+25569+(-6/24)</f>
        <v>42010.531793981485</v>
      </c>
    </row>
    <row r="3187" spans="1:20" ht="45" x14ac:dyDescent="0.2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6">
        <f>E3187/D3187*100</f>
        <v>100.61</v>
      </c>
      <c r="P3187" s="8">
        <f>E3187/L3187</f>
        <v>104.25906735751295</v>
      </c>
      <c r="Q3187" t="str">
        <f>LEFT(N3187,FIND("/",N3187)-1)</f>
        <v>film &amp; video</v>
      </c>
      <c r="R3187" t="str">
        <f>RIGHT(N3187, LEN(N3187)-FIND("/",N3187))</f>
        <v>documentary</v>
      </c>
      <c r="S3187" s="13">
        <f>(J3187/86400)+25569+(-6/24)</f>
        <v>40864.792256944442</v>
      </c>
      <c r="T3187" s="13">
        <f>(I3187/86400)+25569+(-6/24)</f>
        <v>40894.790972222225</v>
      </c>
    </row>
    <row r="3188" spans="1:20" ht="60" x14ac:dyDescent="0.2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6">
        <f>E3188/D3188*100</f>
        <v>106.80499999999999</v>
      </c>
      <c r="P3188" s="8">
        <f>E3188/L3188</f>
        <v>224.85263157894738</v>
      </c>
      <c r="Q3188" t="str">
        <f>LEFT(N3188,FIND("/",N3188)-1)</f>
        <v>film &amp; video</v>
      </c>
      <c r="R3188" t="str">
        <f>RIGHT(N3188, LEN(N3188)-FIND("/",N3188))</f>
        <v>documentary</v>
      </c>
      <c r="S3188" s="13">
        <f>(J3188/86400)+25569+(-6/24)</f>
        <v>42687.625775462962</v>
      </c>
      <c r="T3188" s="13">
        <f>(I3188/86400)+25569+(-6/24)</f>
        <v>42718.25</v>
      </c>
    </row>
    <row r="3189" spans="1:20" ht="45" x14ac:dyDescent="0.2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6">
        <f>E3189/D3189*100</f>
        <v>0.76500000000000001</v>
      </c>
      <c r="P3189" s="8">
        <f>E3189/L3189</f>
        <v>11.76923076923077</v>
      </c>
      <c r="Q3189" t="str">
        <f>LEFT(N3189,FIND("/",N3189)-1)</f>
        <v>film &amp; video</v>
      </c>
      <c r="R3189" t="str">
        <f>RIGHT(N3189, LEN(N3189)-FIND("/",N3189))</f>
        <v>animation</v>
      </c>
      <c r="S3189" s="13">
        <f>(J3189/86400)+25569+(-6/24)</f>
        <v>41400.67627314815</v>
      </c>
      <c r="T3189" s="13">
        <f>(I3189/86400)+25569+(-6/24)</f>
        <v>41430.67627314815</v>
      </c>
    </row>
    <row r="3190" spans="1:20" ht="45" x14ac:dyDescent="0.2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6">
        <f>E3190/D3190*100</f>
        <v>9.379999999999999</v>
      </c>
      <c r="P3190" s="8">
        <f>E3190/L3190</f>
        <v>170.54545454545453</v>
      </c>
      <c r="Q3190" t="str">
        <f>LEFT(N3190,FIND("/",N3190)-1)</f>
        <v>film &amp; video</v>
      </c>
      <c r="R3190" t="str">
        <f>RIGHT(N3190, LEN(N3190)-FIND("/",N3190))</f>
        <v>animation</v>
      </c>
      <c r="S3190" s="13">
        <f>(J3190/86400)+25569+(-6/24)</f>
        <v>42296.011087962965</v>
      </c>
      <c r="T3190" s="13">
        <f>(I3190/86400)+25569+(-6/24)</f>
        <v>42326.052754629629</v>
      </c>
    </row>
    <row r="3191" spans="1:20" ht="60" x14ac:dyDescent="0.2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6">
        <f>E3191/D3191*100</f>
        <v>0</v>
      </c>
      <c r="P3191" s="8" t="e">
        <f>E3191/L3191</f>
        <v>#DIV/0!</v>
      </c>
      <c r="Q3191" t="str">
        <f>LEFT(N3191,FIND("/",N3191)-1)</f>
        <v>film &amp; video</v>
      </c>
      <c r="R3191" t="str">
        <f>RIGHT(N3191, LEN(N3191)-FIND("/",N3191))</f>
        <v>animation</v>
      </c>
      <c r="S3191" s="13">
        <f>(J3191/86400)+25569+(-6/24)</f>
        <v>41634.465173611112</v>
      </c>
      <c r="T3191" s="13">
        <f>(I3191/86400)+25569+(-6/24)</f>
        <v>41664.465173611112</v>
      </c>
    </row>
    <row r="3192" spans="1:20" ht="60" x14ac:dyDescent="0.2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6">
        <f>E3192/D3192*100</f>
        <v>0</v>
      </c>
      <c r="P3192" s="8" t="e">
        <f>E3192/L3192</f>
        <v>#DIV/0!</v>
      </c>
      <c r="Q3192" t="str">
        <f>LEFT(N3192,FIND("/",N3192)-1)</f>
        <v>film &amp; video</v>
      </c>
      <c r="R3192" t="str">
        <f>RIGHT(N3192, LEN(N3192)-FIND("/",N3192))</f>
        <v>animation</v>
      </c>
      <c r="S3192" s="13">
        <f>(J3192/86400)+25569+(-6/24)</f>
        <v>41837.517500000002</v>
      </c>
      <c r="T3192" s="13">
        <f>(I3192/86400)+25569+(-6/24)</f>
        <v>41867.517500000002</v>
      </c>
    </row>
    <row r="3193" spans="1:20" ht="60" x14ac:dyDescent="0.2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6">
        <f>E3193/D3193*100</f>
        <v>21.574999999999999</v>
      </c>
      <c r="P3193" s="8">
        <f>E3193/L3193</f>
        <v>110.64102564102564</v>
      </c>
      <c r="Q3193" t="str">
        <f>LEFT(N3193,FIND("/",N3193)-1)</f>
        <v>film &amp; video</v>
      </c>
      <c r="R3193" t="str">
        <f>RIGHT(N3193, LEN(N3193)-FIND("/",N3193))</f>
        <v>animation</v>
      </c>
      <c r="S3193" s="13">
        <f>(J3193/86400)+25569+(-6/24)</f>
        <v>41135.429791666669</v>
      </c>
      <c r="T3193" s="13">
        <f>(I3193/86400)+25569+(-6/24)</f>
        <v>41180.429791666669</v>
      </c>
    </row>
    <row r="3194" spans="1:20" ht="60" x14ac:dyDescent="0.2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6">
        <f>E3194/D3194*100</f>
        <v>0.155</v>
      </c>
      <c r="P3194" s="8">
        <f>E3194/L3194</f>
        <v>10.333333333333334</v>
      </c>
      <c r="Q3194" t="str">
        <f>LEFT(N3194,FIND("/",N3194)-1)</f>
        <v>film &amp; video</v>
      </c>
      <c r="R3194" t="str">
        <f>RIGHT(N3194, LEN(N3194)-FIND("/",N3194))</f>
        <v>animation</v>
      </c>
      <c r="S3194" s="13">
        <f>(J3194/86400)+25569+(-6/24)</f>
        <v>41799.580613425926</v>
      </c>
      <c r="T3194" s="13">
        <f>(I3194/86400)+25569+(-6/24)</f>
        <v>41822.875</v>
      </c>
    </row>
    <row r="3195" spans="1:20" ht="60" x14ac:dyDescent="0.2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6">
        <f>E3195/D3195*100</f>
        <v>9.5500000000000007</v>
      </c>
      <c r="P3195" s="8">
        <f>E3195/L3195</f>
        <v>73.461538461538467</v>
      </c>
      <c r="Q3195" t="str">
        <f>LEFT(N3195,FIND("/",N3195)-1)</f>
        <v>film &amp; video</v>
      </c>
      <c r="R3195" t="str">
        <f>RIGHT(N3195, LEN(N3195)-FIND("/",N3195))</f>
        <v>animation</v>
      </c>
      <c r="S3195" s="13">
        <f>(J3195/86400)+25569+(-6/24)</f>
        <v>40043.645462962959</v>
      </c>
      <c r="T3195" s="13">
        <f>(I3195/86400)+25569+(-6/24)</f>
        <v>40098.624305555553</v>
      </c>
    </row>
    <row r="3196" spans="1:20" ht="60" x14ac:dyDescent="0.2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6">
        <f>E3196/D3196*100</f>
        <v>1.1499999999999999</v>
      </c>
      <c r="P3196" s="8">
        <f>E3196/L3196</f>
        <v>57.5</v>
      </c>
      <c r="Q3196" t="str">
        <f>LEFT(N3196,FIND("/",N3196)-1)</f>
        <v>film &amp; video</v>
      </c>
      <c r="R3196" t="str">
        <f>RIGHT(N3196, LEN(N3196)-FIND("/",N3196))</f>
        <v>animation</v>
      </c>
      <c r="S3196" s="13">
        <f>(J3196/86400)+25569+(-6/24)</f>
        <v>40956.303530092591</v>
      </c>
      <c r="T3196" s="13">
        <f>(I3196/86400)+25569+(-6/24)</f>
        <v>40986.261863425927</v>
      </c>
    </row>
    <row r="3197" spans="1:20" ht="60" x14ac:dyDescent="0.2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6">
        <f>E3197/D3197*100</f>
        <v>3.2</v>
      </c>
      <c r="P3197" s="8">
        <f>E3197/L3197</f>
        <v>64</v>
      </c>
      <c r="Q3197" t="str">
        <f>LEFT(N3197,FIND("/",N3197)-1)</f>
        <v>film &amp; video</v>
      </c>
      <c r="R3197" t="str">
        <f>RIGHT(N3197, LEN(N3197)-FIND("/",N3197))</f>
        <v>animation</v>
      </c>
      <c r="S3197" s="13">
        <f>(J3197/86400)+25569+(-6/24)</f>
        <v>41156.708993055552</v>
      </c>
      <c r="T3197" s="13">
        <f>(I3197/86400)+25569+(-6/24)</f>
        <v>41201.708993055552</v>
      </c>
    </row>
    <row r="3198" spans="1:20" ht="45" x14ac:dyDescent="0.2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6">
        <f>E3198/D3198*100</f>
        <v>0.03</v>
      </c>
      <c r="P3198" s="8">
        <f>E3198/L3198</f>
        <v>3</v>
      </c>
      <c r="Q3198" t="str">
        <f>LEFT(N3198,FIND("/",N3198)-1)</f>
        <v>technology</v>
      </c>
      <c r="R3198" t="str">
        <f>RIGHT(N3198, LEN(N3198)-FIND("/",N3198))</f>
        <v>web</v>
      </c>
      <c r="S3198" s="13">
        <f>(J3198/86400)+25569+(-6/24)</f>
        <v>42646.646898148145</v>
      </c>
      <c r="T3198" s="13">
        <f>(I3198/86400)+25569+(-6/24)</f>
        <v>42676.646898148145</v>
      </c>
    </row>
    <row r="3199" spans="1:20" ht="45" x14ac:dyDescent="0.2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6">
        <f>E3199/D3199*100</f>
        <v>0</v>
      </c>
      <c r="P3199" s="8" t="e">
        <f>E3199/L3199</f>
        <v>#DIV/0!</v>
      </c>
      <c r="Q3199" t="str">
        <f>LEFT(N3199,FIND("/",N3199)-1)</f>
        <v>technology</v>
      </c>
      <c r="R3199" t="str">
        <f>RIGHT(N3199, LEN(N3199)-FIND("/",N3199))</f>
        <v>web</v>
      </c>
      <c r="S3199" s="13">
        <f>(J3199/86400)+25569+(-6/24)</f>
        <v>42303.409317129626</v>
      </c>
      <c r="T3199" s="13">
        <f>(I3199/86400)+25569+(-6/24)</f>
        <v>42333.450983796298</v>
      </c>
    </row>
    <row r="3200" spans="1:20" ht="60" x14ac:dyDescent="0.2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6">
        <f>E3200/D3200*100</f>
        <v>1460.4850000000001</v>
      </c>
      <c r="P3200" s="8">
        <f>E3200/L3200</f>
        <v>134.3592456301748</v>
      </c>
      <c r="Q3200" t="str">
        <f>LEFT(N3200,FIND("/",N3200)-1)</f>
        <v>technology</v>
      </c>
      <c r="R3200" t="str">
        <f>RIGHT(N3200, LEN(N3200)-FIND("/",N3200))</f>
        <v>wearables</v>
      </c>
      <c r="S3200" s="13">
        <f>(J3200/86400)+25569+(-6/24)</f>
        <v>42199.401319444441</v>
      </c>
      <c r="T3200" s="13">
        <f>(I3200/86400)+25569+(-6/24)</f>
        <v>42235.401319444441</v>
      </c>
    </row>
    <row r="3201" spans="1:20" ht="60" x14ac:dyDescent="0.2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6">
        <f>E3201/D3201*100</f>
        <v>72.989999999999995</v>
      </c>
      <c r="P3201" s="8">
        <f>E3201/L3201</f>
        <v>405.5</v>
      </c>
      <c r="Q3201" t="str">
        <f>LEFT(N3201,FIND("/",N3201)-1)</f>
        <v>technology</v>
      </c>
      <c r="R3201" t="str">
        <f>RIGHT(N3201, LEN(N3201)-FIND("/",N3201))</f>
        <v>wearables</v>
      </c>
      <c r="S3201" s="13">
        <f>(J3201/86400)+25569+(-6/24)</f>
        <v>42261.854780092588</v>
      </c>
      <c r="T3201" s="13">
        <f>(I3201/86400)+25569+(-6/24)</f>
        <v>42291.854780092588</v>
      </c>
    </row>
    <row r="3202" spans="1:20" ht="30" x14ac:dyDescent="0.2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6">
        <f>E3202/D3202*100</f>
        <v>12.34</v>
      </c>
      <c r="P3202" s="8">
        <f>E3202/L3202</f>
        <v>72.588235294117652</v>
      </c>
      <c r="Q3202" t="str">
        <f>LEFT(N3202,FIND("/",N3202)-1)</f>
        <v>technology</v>
      </c>
      <c r="R3202" t="str">
        <f>RIGHT(N3202, LEN(N3202)-FIND("/",N3202))</f>
        <v>wearables</v>
      </c>
      <c r="S3202" s="13">
        <f>(J3202/86400)+25569+(-6/24)</f>
        <v>42579.384733796294</v>
      </c>
      <c r="T3202" s="13">
        <f>(I3202/86400)+25569+(-6/24)</f>
        <v>42622</v>
      </c>
    </row>
    <row r="3203" spans="1:20" ht="60" x14ac:dyDescent="0.2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6">
        <f>E3203/D3203*100</f>
        <v>6.5299999999999994</v>
      </c>
      <c r="P3203" s="8">
        <f>E3203/L3203</f>
        <v>6.4975124378109452</v>
      </c>
      <c r="Q3203" t="str">
        <f>LEFT(N3203,FIND("/",N3203)-1)</f>
        <v>technology</v>
      </c>
      <c r="R3203" t="str">
        <f>RIGHT(N3203, LEN(N3203)-FIND("/",N3203))</f>
        <v>wearables</v>
      </c>
      <c r="S3203" s="13">
        <f>(J3203/86400)+25569+(-6/24)</f>
        <v>42696.12572916667</v>
      </c>
      <c r="T3203" s="13">
        <f>(I3203/86400)+25569+(-6/24)</f>
        <v>42726.12572916667</v>
      </c>
    </row>
    <row r="3204" spans="1:20" ht="45" x14ac:dyDescent="0.2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6">
        <f>E3204/D3204*100</f>
        <v>100.35000000000001</v>
      </c>
      <c r="P3204" s="8">
        <f>E3204/L3204</f>
        <v>143.35714285714286</v>
      </c>
      <c r="Q3204" t="str">
        <f>LEFT(N3204,FIND("/",N3204)-1)</f>
        <v>publishing</v>
      </c>
      <c r="R3204" t="str">
        <f>RIGHT(N3204, LEN(N3204)-FIND("/",N3204))</f>
        <v>nonfiction</v>
      </c>
      <c r="S3204" s="13">
        <f>(J3204/86400)+25569+(-6/24)</f>
        <v>42321.376296296294</v>
      </c>
      <c r="T3204" s="13">
        <f>(I3204/86400)+25569+(-6/24)</f>
        <v>42351.376296296294</v>
      </c>
    </row>
    <row r="3205" spans="1:20" ht="30" x14ac:dyDescent="0.2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6">
        <f>E3205/D3205*100</f>
        <v>132.19</v>
      </c>
      <c r="P3205" s="8">
        <f>E3205/L3205</f>
        <v>99.766037735849054</v>
      </c>
      <c r="Q3205" t="str">
        <f>LEFT(N3205,FIND("/",N3205)-1)</f>
        <v>publishing</v>
      </c>
      <c r="R3205" t="str">
        <f>RIGHT(N3205, LEN(N3205)-FIND("/",N3205))</f>
        <v>nonfiction</v>
      </c>
      <c r="S3205" s="13">
        <f>(J3205/86400)+25569+(-6/24)</f>
        <v>40854.495266203703</v>
      </c>
      <c r="T3205" s="13">
        <f>(I3205/86400)+25569+(-6/24)</f>
        <v>40884.495266203703</v>
      </c>
    </row>
    <row r="3206" spans="1:20" ht="60" x14ac:dyDescent="0.2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6">
        <f>E3206/D3206*100</f>
        <v>0.31</v>
      </c>
      <c r="P3206" s="8">
        <f>E3206/L3206</f>
        <v>12.4</v>
      </c>
      <c r="Q3206" t="str">
        <f>LEFT(N3206,FIND("/",N3206)-1)</f>
        <v>music</v>
      </c>
      <c r="R3206" t="str">
        <f>RIGHT(N3206, LEN(N3206)-FIND("/",N3206))</f>
        <v>jazz</v>
      </c>
      <c r="S3206" s="13">
        <f>(J3206/86400)+25569+(-6/24)</f>
        <v>41487.772256944445</v>
      </c>
      <c r="T3206" s="13">
        <f>(I3206/86400)+25569+(-6/24)</f>
        <v>41517.772256944445</v>
      </c>
    </row>
    <row r="3207" spans="1:20" ht="60" x14ac:dyDescent="0.2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6">
        <f>E3207/D3207*100</f>
        <v>39.17</v>
      </c>
      <c r="P3207" s="8">
        <f>E3207/L3207</f>
        <v>147.81132075471697</v>
      </c>
      <c r="Q3207" t="str">
        <f>LEFT(N3207,FIND("/",N3207)-1)</f>
        <v>music</v>
      </c>
      <c r="R3207" t="str">
        <f>RIGHT(N3207, LEN(N3207)-FIND("/",N3207))</f>
        <v>indie rock</v>
      </c>
      <c r="S3207" s="13">
        <f>(J3207/86400)+25569+(-6/24)</f>
        <v>42496.73159722222</v>
      </c>
      <c r="T3207" s="13">
        <f>(I3207/86400)+25569+(-6/24)</f>
        <v>42526.73159722222</v>
      </c>
    </row>
    <row r="3208" spans="1:20" x14ac:dyDescent="0.2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6">
        <f>E3208/D3208*100</f>
        <v>0.5</v>
      </c>
      <c r="P3208" s="8">
        <f>E3208/L3208</f>
        <v>100</v>
      </c>
      <c r="Q3208" t="str">
        <f>LEFT(N3208,FIND("/",N3208)-1)</f>
        <v>music</v>
      </c>
      <c r="R3208" t="str">
        <f>RIGHT(N3208, LEN(N3208)-FIND("/",N3208))</f>
        <v>jazz</v>
      </c>
      <c r="S3208" s="13">
        <f>(J3208/86400)+25569+(-6/24)</f>
        <v>41227.391724537039</v>
      </c>
      <c r="T3208" s="13">
        <f>(I3208/86400)+25569+(-6/24)</f>
        <v>41262.391724537039</v>
      </c>
    </row>
    <row r="3209" spans="1:20" ht="30" x14ac:dyDescent="0.2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6">
        <f>E3209/D3209*100</f>
        <v>0</v>
      </c>
      <c r="P3209" s="8" t="e">
        <f>E3209/L3209</f>
        <v>#DIV/0!</v>
      </c>
      <c r="Q3209" t="str">
        <f>LEFT(N3209,FIND("/",N3209)-1)</f>
        <v>music</v>
      </c>
      <c r="R3209" t="str">
        <f>RIGHT(N3209, LEN(N3209)-FIND("/",N3209))</f>
        <v>jazz</v>
      </c>
      <c r="S3209" s="13">
        <f>(J3209/86400)+25569+(-6/24)</f>
        <v>41013.572858796295</v>
      </c>
      <c r="T3209" s="13">
        <f>(I3209/86400)+25569+(-6/24)</f>
        <v>41043.572858796295</v>
      </c>
    </row>
    <row r="3210" spans="1:20" ht="45" x14ac:dyDescent="0.2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6">
        <f>E3210/D3210*100</f>
        <v>1.365</v>
      </c>
      <c r="P3210" s="8">
        <f>E3210/L3210</f>
        <v>39</v>
      </c>
      <c r="Q3210" t="str">
        <f>LEFT(N3210,FIND("/",N3210)-1)</f>
        <v>technology</v>
      </c>
      <c r="R3210" t="str">
        <f>RIGHT(N3210, LEN(N3210)-FIND("/",N3210))</f>
        <v>wearables</v>
      </c>
      <c r="S3210" s="13">
        <f>(J3210/86400)+25569+(-6/24)</f>
        <v>42360.793703703705</v>
      </c>
      <c r="T3210" s="13">
        <f>(I3210/86400)+25569+(-6/24)</f>
        <v>42420.793703703705</v>
      </c>
    </row>
    <row r="3211" spans="1:20" ht="45" x14ac:dyDescent="0.2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6">
        <f>E3211/D3211*100</f>
        <v>17.810000000000002</v>
      </c>
      <c r="P3211" s="8">
        <f>E3211/L3211</f>
        <v>43.97530864197531</v>
      </c>
      <c r="Q3211" t="str">
        <f>LEFT(N3211,FIND("/",N3211)-1)</f>
        <v>technology</v>
      </c>
      <c r="R3211" t="str">
        <f>RIGHT(N3211, LEN(N3211)-FIND("/",N3211))</f>
        <v>wearables</v>
      </c>
      <c r="S3211" s="13">
        <f>(J3211/86400)+25569+(-6/24)</f>
        <v>42422.004328703704</v>
      </c>
      <c r="T3211" s="13">
        <f>(I3211/86400)+25569+(-6/24)</f>
        <v>42481.96266203704</v>
      </c>
    </row>
    <row r="3212" spans="1:20" ht="45" x14ac:dyDescent="0.2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6">
        <f>E3212/D3212*100</f>
        <v>34.625</v>
      </c>
      <c r="P3212" s="8">
        <f>E3212/L3212</f>
        <v>153.88888888888889</v>
      </c>
      <c r="Q3212" t="str">
        <f>LEFT(N3212,FIND("/",N3212)-1)</f>
        <v>technology</v>
      </c>
      <c r="R3212" t="str">
        <f>RIGHT(N3212, LEN(N3212)-FIND("/",N3212))</f>
        <v>wearables</v>
      </c>
      <c r="S3212" s="13">
        <f>(J3212/86400)+25569+(-6/24)</f>
        <v>41856.615717592591</v>
      </c>
      <c r="T3212" s="13">
        <f>(I3212/86400)+25569+(-6/24)</f>
        <v>41886.040972222225</v>
      </c>
    </row>
    <row r="3213" spans="1:20" ht="60" x14ac:dyDescent="0.2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6">
        <f>E3213/D3213*100</f>
        <v>2.0549999999999997</v>
      </c>
      <c r="P3213" s="8">
        <f>E3213/L3213</f>
        <v>51.375</v>
      </c>
      <c r="Q3213" t="str">
        <f>LEFT(N3213,FIND("/",N3213)-1)</f>
        <v>technology</v>
      </c>
      <c r="R3213" t="str">
        <f>RIGHT(N3213, LEN(N3213)-FIND("/",N3213))</f>
        <v>wearables</v>
      </c>
      <c r="S3213" s="13">
        <f>(J3213/86400)+25569+(-6/24)</f>
        <v>42256.764965277776</v>
      </c>
      <c r="T3213" s="13">
        <f>(I3213/86400)+25569+(-6/24)</f>
        <v>42316.806631944448</v>
      </c>
    </row>
    <row r="3214" spans="1:20" ht="60" x14ac:dyDescent="0.2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6">
        <f>E3214/D3214*100</f>
        <v>12.75</v>
      </c>
      <c r="P3214" s="8">
        <f>E3214/L3214</f>
        <v>110.8695652173913</v>
      </c>
      <c r="Q3214" t="str">
        <f>LEFT(N3214,FIND("/",N3214)-1)</f>
        <v>technology</v>
      </c>
      <c r="R3214" t="str">
        <f>RIGHT(N3214, LEN(N3214)-FIND("/",N3214))</f>
        <v>wearables</v>
      </c>
      <c r="S3214" s="13">
        <f>(J3214/86400)+25569+(-6/24)</f>
        <v>42324.517361111109</v>
      </c>
      <c r="T3214" s="13">
        <f>(I3214/86400)+25569+(-6/24)</f>
        <v>42378.75</v>
      </c>
    </row>
    <row r="3215" spans="1:20" ht="45" x14ac:dyDescent="0.2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6">
        <f>E3215/D3215*100</f>
        <v>16.055</v>
      </c>
      <c r="P3215" s="8">
        <f>E3215/L3215</f>
        <v>214.06666666666666</v>
      </c>
      <c r="Q3215" t="str">
        <f>LEFT(N3215,FIND("/",N3215)-1)</f>
        <v>technology</v>
      </c>
      <c r="R3215" t="str">
        <f>RIGHT(N3215, LEN(N3215)-FIND("/",N3215))</f>
        <v>wearables</v>
      </c>
      <c r="S3215" s="13">
        <f>(J3215/86400)+25569+(-6/24)</f>
        <v>42780.459039351852</v>
      </c>
      <c r="T3215" s="13">
        <f>(I3215/86400)+25569+(-6/24)</f>
        <v>42810.417372685188</v>
      </c>
    </row>
    <row r="3216" spans="1:20" ht="45" x14ac:dyDescent="0.2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6">
        <f>E3216/D3216*100</f>
        <v>0.375</v>
      </c>
      <c r="P3216" s="8">
        <f>E3216/L3216</f>
        <v>75</v>
      </c>
      <c r="Q3216" t="str">
        <f>LEFT(N3216,FIND("/",N3216)-1)</f>
        <v>technology</v>
      </c>
      <c r="R3216" t="str">
        <f>RIGHT(N3216, LEN(N3216)-FIND("/",N3216))</f>
        <v>wearables</v>
      </c>
      <c r="S3216" s="13">
        <f>(J3216/86400)+25569+(-6/24)</f>
        <v>41946.648090277777</v>
      </c>
      <c r="T3216" s="13">
        <f>(I3216/86400)+25569+(-6/24)</f>
        <v>41991.648090277777</v>
      </c>
    </row>
    <row r="3217" spans="1:20" ht="45" x14ac:dyDescent="0.2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6">
        <f>E3217/D3217*100</f>
        <v>3.105</v>
      </c>
      <c r="P3217" s="8">
        <f>E3217/L3217</f>
        <v>88.714285714285708</v>
      </c>
      <c r="Q3217" t="str">
        <f>LEFT(N3217,FIND("/",N3217)-1)</f>
        <v>technology</v>
      </c>
      <c r="R3217" t="str">
        <f>RIGHT(N3217, LEN(N3217)-FIND("/",N3217))</f>
        <v>wearables</v>
      </c>
      <c r="S3217" s="13">
        <f>(J3217/86400)+25569+(-6/24)</f>
        <v>42535.242280092592</v>
      </c>
      <c r="T3217" s="13">
        <f>(I3217/86400)+25569+(-6/24)</f>
        <v>42565.242280092592</v>
      </c>
    </row>
    <row r="3218" spans="1:20" ht="45" x14ac:dyDescent="0.2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6">
        <f>E3218/D3218*100</f>
        <v>118.63774999999998</v>
      </c>
      <c r="P3218" s="8">
        <f>E3218/L3218</f>
        <v>388.9762295081967</v>
      </c>
      <c r="Q3218" t="str">
        <f>LEFT(N3218,FIND("/",N3218)-1)</f>
        <v>music</v>
      </c>
      <c r="R3218" t="str">
        <f>RIGHT(N3218, LEN(N3218)-FIND("/",N3218))</f>
        <v>electronic music</v>
      </c>
      <c r="S3218" s="13">
        <f>(J3218/86400)+25569+(-6/24)</f>
        <v>42370.330590277779</v>
      </c>
      <c r="T3218" s="13">
        <f>(I3218/86400)+25569+(-6/24)</f>
        <v>42400.330590277779</v>
      </c>
    </row>
    <row r="3219" spans="1:20" ht="45" x14ac:dyDescent="0.2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6">
        <f>E3219/D3219*100</f>
        <v>9.1050000000000004</v>
      </c>
      <c r="P3219" s="8">
        <f>E3219/L3219</f>
        <v>18.581632653061224</v>
      </c>
      <c r="Q3219" t="str">
        <f>LEFT(N3219,FIND("/",N3219)-1)</f>
        <v>games</v>
      </c>
      <c r="R3219" t="str">
        <f>RIGHT(N3219, LEN(N3219)-FIND("/",N3219))</f>
        <v>video games</v>
      </c>
      <c r="S3219" s="13">
        <f>(J3219/86400)+25569+(-6/24)</f>
        <v>41739.888113425928</v>
      </c>
      <c r="T3219" s="13">
        <f>(I3219/86400)+25569+(-6/24)</f>
        <v>41769.888113425928</v>
      </c>
    </row>
    <row r="3220" spans="1:20" ht="45" x14ac:dyDescent="0.2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6">
        <f>E3220/D3220*100</f>
        <v>0.105</v>
      </c>
      <c r="P3220" s="8">
        <f>E3220/L3220</f>
        <v>10.5</v>
      </c>
      <c r="Q3220" t="str">
        <f>LEFT(N3220,FIND("/",N3220)-1)</f>
        <v>games</v>
      </c>
      <c r="R3220" t="str">
        <f>RIGHT(N3220, LEN(N3220)-FIND("/",N3220))</f>
        <v>mobile games</v>
      </c>
      <c r="S3220" s="13">
        <f>(J3220/86400)+25569+(-6/24)</f>
        <v>42496.014965277776</v>
      </c>
      <c r="T3220" s="13">
        <f>(I3220/86400)+25569+(-6/24)</f>
        <v>42526.014965277776</v>
      </c>
    </row>
    <row r="3221" spans="1:20" ht="45" x14ac:dyDescent="0.2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>E3221/D3221*100</f>
        <v>2.9250000000000003</v>
      </c>
      <c r="P3221" s="8">
        <f>E3221/L3221</f>
        <v>65</v>
      </c>
      <c r="Q3221" t="str">
        <f>LEFT(N3221,FIND("/",N3221)-1)</f>
        <v>food</v>
      </c>
      <c r="R3221" t="str">
        <f>RIGHT(N3221, LEN(N3221)-FIND("/",N3221))</f>
        <v>food trucks</v>
      </c>
      <c r="S3221" s="13">
        <f>(J3221/86400)+25569+(-6/24)</f>
        <v>42170.478460648148</v>
      </c>
      <c r="T3221" s="13">
        <f>(I3221/86400)+25569+(-6/24)</f>
        <v>42200.478460648148</v>
      </c>
    </row>
    <row r="3222" spans="1:20" ht="30" x14ac:dyDescent="0.2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6">
        <f>E3222/D3222*100</f>
        <v>254.31499999999997</v>
      </c>
      <c r="P3222" s="8">
        <f>E3222/L3222</f>
        <v>493.81553398058253</v>
      </c>
      <c r="Q3222" t="str">
        <f>LEFT(N3222,FIND("/",N3222)-1)</f>
        <v>photography</v>
      </c>
      <c r="R3222" t="str">
        <f>RIGHT(N3222, LEN(N3222)-FIND("/",N3222))</f>
        <v>photobooks</v>
      </c>
      <c r="S3222" s="13">
        <f>(J3222/86400)+25569+(-6/24)</f>
        <v>42132.691805555558</v>
      </c>
      <c r="T3222" s="13">
        <f>(I3222/86400)+25569+(-6/24)</f>
        <v>42155.625</v>
      </c>
    </row>
    <row r="3223" spans="1:20" ht="60" x14ac:dyDescent="0.2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6">
        <f>E3223/D3223*100</f>
        <v>109.52500000000001</v>
      </c>
      <c r="P3223" s="8">
        <f>E3223/L3223</f>
        <v>92.037815126050418</v>
      </c>
      <c r="Q3223" t="str">
        <f>LEFT(N3223,FIND("/",N3223)-1)</f>
        <v>theater</v>
      </c>
      <c r="R3223" t="str">
        <f>RIGHT(N3223, LEN(N3223)-FIND("/",N3223))</f>
        <v>plays</v>
      </c>
      <c r="S3223" s="13">
        <f>(J3223/86400)+25569+(-6/24)</f>
        <v>42461.497199074074</v>
      </c>
      <c r="T3223" s="13">
        <f>(I3223/86400)+25569+(-6/24)</f>
        <v>42491.497199074074</v>
      </c>
    </row>
    <row r="3224" spans="1:20" ht="45" x14ac:dyDescent="0.2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6">
        <f>E3224/D3224*100</f>
        <v>15.5</v>
      </c>
      <c r="P3224" s="8">
        <f>E3224/L3224</f>
        <v>129.16666666666666</v>
      </c>
      <c r="Q3224" t="str">
        <f>LEFT(N3224,FIND("/",N3224)-1)</f>
        <v>technology</v>
      </c>
      <c r="R3224" t="str">
        <f>RIGHT(N3224, LEN(N3224)-FIND("/",N3224))</f>
        <v>wearables</v>
      </c>
      <c r="S3224" s="13">
        <f>(J3224/86400)+25569+(-6/24)</f>
        <v>42556.417245370365</v>
      </c>
      <c r="T3224" s="13">
        <f>(I3224/86400)+25569+(-6/24)</f>
        <v>42601.417245370365</v>
      </c>
    </row>
    <row r="3225" spans="1:20" ht="60" x14ac:dyDescent="0.2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6">
        <f>E3225/D3225*100</f>
        <v>2.4299999999999997</v>
      </c>
      <c r="P3225" s="8">
        <f>E3225/L3225</f>
        <v>60.75</v>
      </c>
      <c r="Q3225" t="str">
        <f>LEFT(N3225,FIND("/",N3225)-1)</f>
        <v>technology</v>
      </c>
      <c r="R3225" t="str">
        <f>RIGHT(N3225, LEN(N3225)-FIND("/",N3225))</f>
        <v>wearables</v>
      </c>
      <c r="S3225" s="13">
        <f>(J3225/86400)+25569+(-6/24)</f>
        <v>42703.836053240739</v>
      </c>
      <c r="T3225" s="13">
        <f>(I3225/86400)+25569+(-6/24)</f>
        <v>42733.836053240739</v>
      </c>
    </row>
    <row r="3226" spans="1:20" ht="45" x14ac:dyDescent="0.2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6">
        <f>E3226/D3226*100</f>
        <v>101.265</v>
      </c>
      <c r="P3226" s="8">
        <f>E3226/L3226</f>
        <v>168.77500000000001</v>
      </c>
      <c r="Q3226" t="str">
        <f>LEFT(N3226,FIND("/",N3226)-1)</f>
        <v>publishing</v>
      </c>
      <c r="R3226" t="str">
        <f>RIGHT(N3226, LEN(N3226)-FIND("/",N3226))</f>
        <v>nonfiction</v>
      </c>
      <c r="S3226" s="13">
        <f>(J3226/86400)+25569+(-6/24)</f>
        <v>42382.49009259259</v>
      </c>
      <c r="T3226" s="13">
        <f>(I3226/86400)+25569+(-6/24)</f>
        <v>42412.49009259259</v>
      </c>
    </row>
    <row r="3227" spans="1:20" ht="60" x14ac:dyDescent="0.2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6">
        <f>E3227/D3227*100</f>
        <v>3</v>
      </c>
      <c r="P3227" s="8">
        <f>E3227/L3227</f>
        <v>75</v>
      </c>
      <c r="Q3227" t="str">
        <f>LEFT(N3227,FIND("/",N3227)-1)</f>
        <v>publishing</v>
      </c>
      <c r="R3227" t="str">
        <f>RIGHT(N3227, LEN(N3227)-FIND("/",N3227))</f>
        <v>translations</v>
      </c>
      <c r="S3227" s="13">
        <f>(J3227/86400)+25569+(-6/24)</f>
        <v>42457.621516203704</v>
      </c>
      <c r="T3227" s="13">
        <f>(I3227/86400)+25569+(-6/24)</f>
        <v>42487.329861111109</v>
      </c>
    </row>
    <row r="3228" spans="1:20" ht="60" x14ac:dyDescent="0.2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6">
        <f>E3228/D3228*100</f>
        <v>0.24</v>
      </c>
      <c r="P3228" s="8">
        <f>E3228/L3228</f>
        <v>16</v>
      </c>
      <c r="Q3228" t="str">
        <f>LEFT(N3228,FIND("/",N3228)-1)</f>
        <v>publishing</v>
      </c>
      <c r="R3228" t="str">
        <f>RIGHT(N3228, LEN(N3228)-FIND("/",N3228))</f>
        <v>fiction</v>
      </c>
      <c r="S3228" s="13">
        <f>(J3228/86400)+25569+(-6/24)</f>
        <v>42031.918530092589</v>
      </c>
      <c r="T3228" s="13">
        <f>(I3228/86400)+25569+(-6/24)</f>
        <v>42061.918530092589</v>
      </c>
    </row>
    <row r="3229" spans="1:20" ht="60" x14ac:dyDescent="0.2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6">
        <f>E3229/D3229*100</f>
        <v>135.98609999999999</v>
      </c>
      <c r="P3229" s="8">
        <f>E3229/L3229</f>
        <v>95.764859154929582</v>
      </c>
      <c r="Q3229" t="str">
        <f>LEFT(N3229,FIND("/",N3229)-1)</f>
        <v>photography</v>
      </c>
      <c r="R3229" t="str">
        <f>RIGHT(N3229, LEN(N3229)-FIND("/",N3229))</f>
        <v>photobooks</v>
      </c>
      <c r="S3229" s="13">
        <f>(J3229/86400)+25569+(-6/24)</f>
        <v>42705.66920138889</v>
      </c>
      <c r="T3229" s="13">
        <f>(I3229/86400)+25569+(-6/24)</f>
        <v>42738.66920138889</v>
      </c>
    </row>
    <row r="3230" spans="1:20" ht="60" x14ac:dyDescent="0.2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6">
        <f>E3230/D3230*100</f>
        <v>0</v>
      </c>
      <c r="P3230" s="8" t="e">
        <f>E3230/L3230</f>
        <v>#DIV/0!</v>
      </c>
      <c r="Q3230" t="str">
        <f>LEFT(N3230,FIND("/",N3230)-1)</f>
        <v>photography</v>
      </c>
      <c r="R3230" t="str">
        <f>RIGHT(N3230, LEN(N3230)-FIND("/",N3230))</f>
        <v>nature</v>
      </c>
      <c r="S3230" s="13">
        <f>(J3230/86400)+25569+(-6/24)</f>
        <v>42188.002199074079</v>
      </c>
      <c r="T3230" s="13">
        <f>(I3230/86400)+25569+(-6/24)</f>
        <v>42218.002199074079</v>
      </c>
    </row>
    <row r="3231" spans="1:20" ht="60" x14ac:dyDescent="0.2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6">
        <f>E3231/D3231*100</f>
        <v>7.4999999999999997E-2</v>
      </c>
      <c r="P3231" s="8">
        <f>E3231/L3231</f>
        <v>15</v>
      </c>
      <c r="Q3231" t="str">
        <f>LEFT(N3231,FIND("/",N3231)-1)</f>
        <v>photography</v>
      </c>
      <c r="R3231" t="str">
        <f>RIGHT(N3231, LEN(N3231)-FIND("/",N3231))</f>
        <v>places</v>
      </c>
      <c r="S3231" s="13">
        <f>(J3231/86400)+25569+(-6/24)</f>
        <v>41877.654988425929</v>
      </c>
      <c r="T3231" s="13">
        <f>(I3231/86400)+25569+(-6/24)</f>
        <v>41907.654988425929</v>
      </c>
    </row>
    <row r="3232" spans="1:20" ht="60" x14ac:dyDescent="0.2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6">
        <f>E3232/D3232*100</f>
        <v>26.06</v>
      </c>
      <c r="P3232" s="8">
        <f>E3232/L3232</f>
        <v>65.974683544303801</v>
      </c>
      <c r="Q3232" t="str">
        <f>LEFT(N3232,FIND("/",N3232)-1)</f>
        <v>music</v>
      </c>
      <c r="R3232" t="str">
        <f>RIGHT(N3232, LEN(N3232)-FIND("/",N3232))</f>
        <v>faith</v>
      </c>
      <c r="S3232" s="13">
        <f>(J3232/86400)+25569+(-6/24)</f>
        <v>42795.821643518517</v>
      </c>
      <c r="T3232" s="13">
        <f>(I3232/86400)+25569+(-6/24)</f>
        <v>42825.916666666672</v>
      </c>
    </row>
    <row r="3233" spans="1:20" ht="60" x14ac:dyDescent="0.2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6">
        <f>E3233/D3233*100</f>
        <v>2.9550000000000001</v>
      </c>
      <c r="P3233" s="8">
        <f>E3233/L3233</f>
        <v>73.875</v>
      </c>
      <c r="Q3233" t="str">
        <f>LEFT(N3233,FIND("/",N3233)-1)</f>
        <v>photography</v>
      </c>
      <c r="R3233" t="str">
        <f>RIGHT(N3233, LEN(N3233)-FIND("/",N3233))</f>
        <v>photobooks</v>
      </c>
      <c r="S3233" s="13">
        <f>(J3233/86400)+25569+(-6/24)</f>
        <v>41877.388298611113</v>
      </c>
      <c r="T3233" s="13">
        <f>(I3233/86400)+25569+(-6/24)</f>
        <v>41912.388298611113</v>
      </c>
    </row>
    <row r="3234" spans="1:20" ht="60" x14ac:dyDescent="0.2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6">
        <f>E3234/D3234*100</f>
        <v>100.16000000000001</v>
      </c>
      <c r="P3234" s="8">
        <f>E3234/L3234</f>
        <v>417.33333333333331</v>
      </c>
      <c r="Q3234" t="str">
        <f>LEFT(N3234,FIND("/",N3234)-1)</f>
        <v>music</v>
      </c>
      <c r="R3234" t="str">
        <f>RIGHT(N3234, LEN(N3234)-FIND("/",N3234))</f>
        <v>rock</v>
      </c>
      <c r="S3234" s="13">
        <f>(J3234/86400)+25569+(-6/24)</f>
        <v>41736.649652777778</v>
      </c>
      <c r="T3234" s="13">
        <f>(I3234/86400)+25569+(-6/24)</f>
        <v>41768.666666666664</v>
      </c>
    </row>
    <row r="3235" spans="1:20" ht="60" x14ac:dyDescent="0.2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6">
        <f>E3235/D3235*100</f>
        <v>0.05</v>
      </c>
      <c r="P3235" s="8">
        <f>E3235/L3235</f>
        <v>10</v>
      </c>
      <c r="Q3235" t="str">
        <f>LEFT(N3235,FIND("/",N3235)-1)</f>
        <v>games</v>
      </c>
      <c r="R3235" t="str">
        <f>RIGHT(N3235, LEN(N3235)-FIND("/",N3235))</f>
        <v>mobile games</v>
      </c>
      <c r="S3235" s="13">
        <f>(J3235/86400)+25569+(-6/24)</f>
        <v>42649.674907407403</v>
      </c>
      <c r="T3235" s="13">
        <f>(I3235/86400)+25569+(-6/24)</f>
        <v>42679.674907407403</v>
      </c>
    </row>
    <row r="3236" spans="1:20" ht="60" x14ac:dyDescent="0.2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6">
        <f>E3236/D3236*100</f>
        <v>1.06</v>
      </c>
      <c r="P3236" s="8">
        <f>E3236/L3236</f>
        <v>16.307692307692307</v>
      </c>
      <c r="Q3236" t="str">
        <f>LEFT(N3236,FIND("/",N3236)-1)</f>
        <v>games</v>
      </c>
      <c r="R3236" t="str">
        <f>RIGHT(N3236, LEN(N3236)-FIND("/",N3236))</f>
        <v>mobile games</v>
      </c>
      <c r="S3236" s="13">
        <f>(J3236/86400)+25569+(-6/24)</f>
        <v>42154.879652777774</v>
      </c>
      <c r="T3236" s="13">
        <f>(I3236/86400)+25569+(-6/24)</f>
        <v>42184.879652777774</v>
      </c>
    </row>
    <row r="3237" spans="1:20" ht="30" x14ac:dyDescent="0.2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6">
        <f>E3237/D3237*100</f>
        <v>0.51</v>
      </c>
      <c r="P3237" s="8">
        <f>E3237/L3237</f>
        <v>17</v>
      </c>
      <c r="Q3237" t="str">
        <f>LEFT(N3237,FIND("/",N3237)-1)</f>
        <v>technology</v>
      </c>
      <c r="R3237" t="str">
        <f>RIGHT(N3237, LEN(N3237)-FIND("/",N3237))</f>
        <v>gadgets</v>
      </c>
      <c r="S3237" s="13">
        <f>(J3237/86400)+25569+(-6/24)</f>
        <v>42656.467303240745</v>
      </c>
      <c r="T3237" s="13">
        <f>(I3237/86400)+25569+(-6/24)</f>
        <v>42681.508969907409</v>
      </c>
    </row>
    <row r="3238" spans="1:20" ht="60" x14ac:dyDescent="0.2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6">
        <f>E3238/D3238*100</f>
        <v>370.13</v>
      </c>
      <c r="P3238" s="8">
        <f>E3238/L3238</f>
        <v>182.78024691358024</v>
      </c>
      <c r="Q3238" t="str">
        <f>LEFT(N3238,FIND("/",N3238)-1)</f>
        <v>technology</v>
      </c>
      <c r="R3238" t="str">
        <f>RIGHT(N3238, LEN(N3238)-FIND("/",N3238))</f>
        <v>hardware</v>
      </c>
      <c r="S3238" s="13">
        <f>(J3238/86400)+25569+(-6/24)</f>
        <v>41730.413530092592</v>
      </c>
      <c r="T3238" s="13">
        <f>(I3238/86400)+25569+(-6/24)</f>
        <v>41760.413530092592</v>
      </c>
    </row>
    <row r="3239" spans="1:20" ht="60" x14ac:dyDescent="0.2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6">
        <f>E3239/D3239*100</f>
        <v>579.08000000000004</v>
      </c>
      <c r="P3239" s="8">
        <f>E3239/L3239</f>
        <v>61.375728669846318</v>
      </c>
      <c r="Q3239" t="str">
        <f>LEFT(N3239,FIND("/",N3239)-1)</f>
        <v>technology</v>
      </c>
      <c r="R3239" t="str">
        <f>RIGHT(N3239, LEN(N3239)-FIND("/",N3239))</f>
        <v>hardware</v>
      </c>
      <c r="S3239" s="13">
        <f>(J3239/86400)+25569+(-6/24)</f>
        <v>42557.542453703703</v>
      </c>
      <c r="T3239" s="13">
        <f>(I3239/86400)+25569+(-6/24)</f>
        <v>42587.542453703703</v>
      </c>
    </row>
    <row r="3240" spans="1:20" ht="60" x14ac:dyDescent="0.2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6">
        <f>E3240/D3240*100</f>
        <v>375.49599999999998</v>
      </c>
      <c r="P3240" s="8">
        <f>E3240/L3240</f>
        <v>186.81393034825871</v>
      </c>
      <c r="Q3240" t="str">
        <f>LEFT(N3240,FIND("/",N3240)-1)</f>
        <v>technology</v>
      </c>
      <c r="R3240" t="str">
        <f>RIGHT(N3240, LEN(N3240)-FIND("/",N3240))</f>
        <v>hardware</v>
      </c>
      <c r="S3240" s="13">
        <f>(J3240/86400)+25569+(-6/24)</f>
        <v>41445.084131944444</v>
      </c>
      <c r="T3240" s="13">
        <f>(I3240/86400)+25569+(-6/24)</f>
        <v>41505.084131944444</v>
      </c>
    </row>
    <row r="3241" spans="1:20" ht="60" x14ac:dyDescent="0.2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6">
        <f>E3241/D3241*100</f>
        <v>280.73</v>
      </c>
      <c r="P3241" s="8">
        <f>E3241/L3241</f>
        <v>201.96402877697841</v>
      </c>
      <c r="Q3241" t="str">
        <f>LEFT(N3241,FIND("/",N3241)-1)</f>
        <v>technology</v>
      </c>
      <c r="R3241" t="str">
        <f>RIGHT(N3241, LEN(N3241)-FIND("/",N3241))</f>
        <v>hardware</v>
      </c>
      <c r="S3241" s="13">
        <f>(J3241/86400)+25569+(-6/24)</f>
        <v>42600.028749999998</v>
      </c>
      <c r="T3241" s="13">
        <f>(I3241/86400)+25569+(-6/24)</f>
        <v>42645.028749999998</v>
      </c>
    </row>
    <row r="3242" spans="1:20" ht="45" x14ac:dyDescent="0.2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6">
        <f>E3242/D3242*100</f>
        <v>131.20499999999998</v>
      </c>
      <c r="P3242" s="8">
        <f>E3242/L3242</f>
        <v>546.6875</v>
      </c>
      <c r="Q3242" t="str">
        <f>LEFT(N3242,FIND("/",N3242)-1)</f>
        <v>technology</v>
      </c>
      <c r="R3242" t="str">
        <f>RIGHT(N3242, LEN(N3242)-FIND("/",N3242))</f>
        <v>hardware</v>
      </c>
      <c r="S3242" s="13">
        <f>(J3242/86400)+25569+(-6/24)</f>
        <v>42692.521493055552</v>
      </c>
      <c r="T3242" s="13">
        <f>(I3242/86400)+25569+(-6/24)</f>
        <v>42722.521493055552</v>
      </c>
    </row>
    <row r="3243" spans="1:20" ht="45" x14ac:dyDescent="0.2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6">
        <f>E3243/D3243*100</f>
        <v>0.05</v>
      </c>
      <c r="P3243" s="8">
        <f>E3243/L3243</f>
        <v>5</v>
      </c>
      <c r="Q3243" t="str">
        <f>LEFT(N3243,FIND("/",N3243)-1)</f>
        <v>games</v>
      </c>
      <c r="R3243" t="str">
        <f>RIGHT(N3243, LEN(N3243)-FIND("/",N3243))</f>
        <v>video games</v>
      </c>
      <c r="S3243" s="13">
        <f>(J3243/86400)+25569+(-6/24)</f>
        <v>41951.723229166666</v>
      </c>
      <c r="T3243" s="13">
        <f>(I3243/86400)+25569+(-6/24)</f>
        <v>41981.723229166666</v>
      </c>
    </row>
    <row r="3244" spans="1:20" ht="45" x14ac:dyDescent="0.2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6">
        <f>E3244/D3244*100</f>
        <v>109.67499999999998</v>
      </c>
      <c r="P3244" s="8">
        <f>E3244/L3244</f>
        <v>55.956632653061227</v>
      </c>
      <c r="Q3244" t="str">
        <f>LEFT(N3244,FIND("/",N3244)-1)</f>
        <v>games</v>
      </c>
      <c r="R3244" t="str">
        <f>RIGHT(N3244, LEN(N3244)-FIND("/",N3244))</f>
        <v>tabletop games</v>
      </c>
      <c r="S3244" s="13">
        <f>(J3244/86400)+25569+(-6/24)</f>
        <v>42583.365081018521</v>
      </c>
      <c r="T3244" s="13">
        <f>(I3244/86400)+25569+(-6/24)</f>
        <v>42619.833333333328</v>
      </c>
    </row>
    <row r="3245" spans="1:20" ht="60" x14ac:dyDescent="0.2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6">
        <f>E3245/D3245*100</f>
        <v>1014.6425</v>
      </c>
      <c r="P3245" s="8">
        <f>E3245/L3245</f>
        <v>56.970381807973048</v>
      </c>
      <c r="Q3245" t="str">
        <f>LEFT(N3245,FIND("/",N3245)-1)</f>
        <v>games</v>
      </c>
      <c r="R3245" t="str">
        <f>RIGHT(N3245, LEN(N3245)-FIND("/",N3245))</f>
        <v>tabletop games</v>
      </c>
      <c r="S3245" s="13">
        <f>(J3245/86400)+25569+(-6/24)</f>
        <v>42067.959097222221</v>
      </c>
      <c r="T3245" s="13">
        <f>(I3245/86400)+25569+(-6/24)</f>
        <v>42096.915972222225</v>
      </c>
    </row>
    <row r="3246" spans="1:20" ht="60" x14ac:dyDescent="0.2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6">
        <f>E3246/D3246*100</f>
        <v>380.52499999999998</v>
      </c>
      <c r="P3246" s="8">
        <f>E3246/L3246</f>
        <v>188.37871287128712</v>
      </c>
      <c r="Q3246" t="str">
        <f>LEFT(N3246,FIND("/",N3246)-1)</f>
        <v>games</v>
      </c>
      <c r="R3246" t="str">
        <f>RIGHT(N3246, LEN(N3246)-FIND("/",N3246))</f>
        <v>tabletop games</v>
      </c>
      <c r="S3246" s="13">
        <f>(J3246/86400)+25569+(-6/24)</f>
        <v>41968.579826388886</v>
      </c>
      <c r="T3246" s="13">
        <f>(I3246/86400)+25569+(-6/24)</f>
        <v>41993.791666666672</v>
      </c>
    </row>
    <row r="3247" spans="1:20" ht="60" x14ac:dyDescent="0.2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6">
        <f>E3247/D3247*100</f>
        <v>283.09000000000003</v>
      </c>
      <c r="P3247" s="8">
        <f>E3247/L3247</f>
        <v>42.63403614457831</v>
      </c>
      <c r="Q3247" t="str">
        <f>LEFT(N3247,FIND("/",N3247)-1)</f>
        <v>games</v>
      </c>
      <c r="R3247" t="str">
        <f>RIGHT(N3247, LEN(N3247)-FIND("/",N3247))</f>
        <v>tabletop games</v>
      </c>
      <c r="S3247" s="13">
        <f>(J3247/86400)+25569+(-6/24)</f>
        <v>42683.750046296293</v>
      </c>
      <c r="T3247" s="13">
        <f>(I3247/86400)+25569+(-6/24)</f>
        <v>42713.750046296293</v>
      </c>
    </row>
    <row r="3248" spans="1:20" ht="45" x14ac:dyDescent="0.2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6">
        <f>E3248/D3248*100</f>
        <v>520.73254999999995</v>
      </c>
      <c r="P3248" s="8">
        <f>E3248/L3248</f>
        <v>48.104623556581984</v>
      </c>
      <c r="Q3248" t="str">
        <f>LEFT(N3248,FIND("/",N3248)-1)</f>
        <v>food</v>
      </c>
      <c r="R3248" t="str">
        <f>RIGHT(N3248, LEN(N3248)-FIND("/",N3248))</f>
        <v>small batch</v>
      </c>
      <c r="S3248" s="13">
        <f>(J3248/86400)+25569+(-6/24)</f>
        <v>41666.674710648149</v>
      </c>
      <c r="T3248" s="13">
        <f>(I3248/86400)+25569+(-6/24)</f>
        <v>41706.674710648149</v>
      </c>
    </row>
    <row r="3249" spans="1:20" ht="30" x14ac:dyDescent="0.2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6">
        <f>E3249/D3249*100</f>
        <v>0.125</v>
      </c>
      <c r="P3249" s="8">
        <f>E3249/L3249</f>
        <v>25</v>
      </c>
      <c r="Q3249" t="str">
        <f>LEFT(N3249,FIND("/",N3249)-1)</f>
        <v>technology</v>
      </c>
      <c r="R3249" t="str">
        <f>RIGHT(N3249, LEN(N3249)-FIND("/",N3249))</f>
        <v>web</v>
      </c>
      <c r="S3249" s="13">
        <f>(J3249/86400)+25569+(-6/24)</f>
        <v>42064.544490740736</v>
      </c>
      <c r="T3249" s="13">
        <f>(I3249/86400)+25569+(-6/24)</f>
        <v>42094.502824074079</v>
      </c>
    </row>
    <row r="3250" spans="1:20" ht="60" x14ac:dyDescent="0.2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6">
        <f>E3250/D3250*100</f>
        <v>2.5000000000000001E-2</v>
      </c>
      <c r="P3250" s="8">
        <f>E3250/L3250</f>
        <v>5</v>
      </c>
      <c r="Q3250" t="str">
        <f>LEFT(N3250,FIND("/",N3250)-1)</f>
        <v>food</v>
      </c>
      <c r="R3250" t="str">
        <f>RIGHT(N3250, LEN(N3250)-FIND("/",N3250))</f>
        <v>food trucks</v>
      </c>
      <c r="S3250" s="13">
        <f>(J3250/86400)+25569+(-6/24)</f>
        <v>42019.487766203703</v>
      </c>
      <c r="T3250" s="13">
        <f>(I3250/86400)+25569+(-6/24)</f>
        <v>42077.375</v>
      </c>
    </row>
    <row r="3251" spans="1:20" ht="45" x14ac:dyDescent="0.2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6">
        <f>E3251/D3251*100</f>
        <v>0</v>
      </c>
      <c r="P3251" s="8" t="e">
        <f>E3251/L3251</f>
        <v>#DIV/0!</v>
      </c>
      <c r="Q3251" t="str">
        <f>LEFT(N3251,FIND("/",N3251)-1)</f>
        <v>food</v>
      </c>
      <c r="R3251" t="str">
        <f>RIGHT(N3251, LEN(N3251)-FIND("/",N3251))</f>
        <v>food trucks</v>
      </c>
      <c r="S3251" s="13">
        <f>(J3251/86400)+25569+(-6/24)</f>
        <v>42163.920046296298</v>
      </c>
      <c r="T3251" s="13">
        <f>(I3251/86400)+25569+(-6/24)</f>
        <v>42223.920046296298</v>
      </c>
    </row>
    <row r="3252" spans="1:20" ht="60" x14ac:dyDescent="0.2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6">
        <f>E3252/D3252*100</f>
        <v>0.13</v>
      </c>
      <c r="P3252" s="8">
        <f>E3252/L3252</f>
        <v>13</v>
      </c>
      <c r="Q3252" t="str">
        <f>LEFT(N3252,FIND("/",N3252)-1)</f>
        <v>food</v>
      </c>
      <c r="R3252" t="str">
        <f>RIGHT(N3252, LEN(N3252)-FIND("/",N3252))</f>
        <v>food trucks</v>
      </c>
      <c r="S3252" s="13">
        <f>(J3252/86400)+25569+(-6/24)</f>
        <v>42179.936041666668</v>
      </c>
      <c r="T3252" s="13">
        <f>(I3252/86400)+25569+(-6/24)</f>
        <v>42219.936041666668</v>
      </c>
    </row>
    <row r="3253" spans="1:20" ht="60" x14ac:dyDescent="0.2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6">
        <f>E3253/D3253*100</f>
        <v>202.51495</v>
      </c>
      <c r="P3253" s="8">
        <f>E3253/L3253</f>
        <v>130.23469453376205</v>
      </c>
      <c r="Q3253" t="str">
        <f>LEFT(N3253,FIND("/",N3253)-1)</f>
        <v>food</v>
      </c>
      <c r="R3253" t="str">
        <f>RIGHT(N3253, LEN(N3253)-FIND("/",N3253))</f>
        <v>small batch</v>
      </c>
      <c r="S3253" s="13">
        <f>(J3253/86400)+25569+(-6/24)</f>
        <v>41836.375254629631</v>
      </c>
      <c r="T3253" s="13">
        <f>(I3253/86400)+25569+(-6/24)</f>
        <v>41866.375254629631</v>
      </c>
    </row>
    <row r="3254" spans="1:20" ht="60" x14ac:dyDescent="0.2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6">
        <f>E3254/D3254*100</f>
        <v>128.69999999999999</v>
      </c>
      <c r="P3254" s="8">
        <f>E3254/L3254</f>
        <v>99.382239382239376</v>
      </c>
      <c r="Q3254" t="str">
        <f>LEFT(N3254,FIND("/",N3254)-1)</f>
        <v>music</v>
      </c>
      <c r="R3254" t="str">
        <f>RIGHT(N3254, LEN(N3254)-FIND("/",N3254))</f>
        <v>indie rock</v>
      </c>
      <c r="S3254" s="13">
        <f>(J3254/86400)+25569+(-6/24)</f>
        <v>41347.918287037035</v>
      </c>
      <c r="T3254" s="13">
        <f>(I3254/86400)+25569+(-6/24)</f>
        <v>41392.918287037035</v>
      </c>
    </row>
    <row r="3255" spans="1:20" ht="60" x14ac:dyDescent="0.2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6">
        <f>E3255/D3255*100</f>
        <v>0</v>
      </c>
      <c r="P3255" s="8" t="e">
        <f>E3255/L3255</f>
        <v>#DIV/0!</v>
      </c>
      <c r="Q3255" t="str">
        <f>LEFT(N3255,FIND("/",N3255)-1)</f>
        <v>food</v>
      </c>
      <c r="R3255" t="str">
        <f>RIGHT(N3255, LEN(N3255)-FIND("/",N3255))</f>
        <v>restaurants</v>
      </c>
      <c r="S3255" s="13">
        <f>(J3255/86400)+25569+(-6/24)</f>
        <v>41835.701782407406</v>
      </c>
      <c r="T3255" s="13">
        <f>(I3255/86400)+25569+(-6/24)</f>
        <v>41865.701782407406</v>
      </c>
    </row>
    <row r="3256" spans="1:20" x14ac:dyDescent="0.2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6">
        <f>E3256/D3256*100</f>
        <v>103.77499999999999</v>
      </c>
      <c r="P3256" s="8">
        <f>E3256/L3256</f>
        <v>266.08974358974359</v>
      </c>
      <c r="Q3256" t="str">
        <f>LEFT(N3256,FIND("/",N3256)-1)</f>
        <v>music</v>
      </c>
      <c r="R3256" t="str">
        <f>RIGHT(N3256, LEN(N3256)-FIND("/",N3256))</f>
        <v>classical music</v>
      </c>
      <c r="S3256" s="13">
        <f>(J3256/86400)+25569+(-6/24)</f>
        <v>41943.541030092594</v>
      </c>
      <c r="T3256" s="13">
        <f>(I3256/86400)+25569+(-6/24)</f>
        <v>41974.582696759258</v>
      </c>
    </row>
    <row r="3257" spans="1:20" ht="30" x14ac:dyDescent="0.2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6">
        <f>E3257/D3257*100</f>
        <v>0</v>
      </c>
      <c r="P3257" s="8" t="e">
        <f>E3257/L3257</f>
        <v>#DIV/0!</v>
      </c>
      <c r="Q3257" t="str">
        <f>LEFT(N3257,FIND("/",N3257)-1)</f>
        <v>food</v>
      </c>
      <c r="R3257" t="str">
        <f>RIGHT(N3257, LEN(N3257)-FIND("/",N3257))</f>
        <v>food trucks</v>
      </c>
      <c r="S3257" s="13">
        <f>(J3257/86400)+25569+(-6/24)</f>
        <v>42154.889479166668</v>
      </c>
      <c r="T3257" s="13">
        <f>(I3257/86400)+25569+(-6/24)</f>
        <v>42214.889479166668</v>
      </c>
    </row>
    <row r="3258" spans="1:20" ht="45" x14ac:dyDescent="0.2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6">
        <f>E3258/D3258*100</f>
        <v>104.21799999999999</v>
      </c>
      <c r="P3258" s="8">
        <f>E3258/L3258</f>
        <v>64.933333333333323</v>
      </c>
      <c r="Q3258" t="str">
        <f>LEFT(N3258,FIND("/",N3258)-1)</f>
        <v>technology</v>
      </c>
      <c r="R3258" t="str">
        <f>RIGHT(N3258, LEN(N3258)-FIND("/",N3258))</f>
        <v>space exploration</v>
      </c>
      <c r="S3258" s="13">
        <f>(J3258/86400)+25569+(-6/24)</f>
        <v>40997.801192129627</v>
      </c>
      <c r="T3258" s="13">
        <f>(I3258/86400)+25569+(-6/24)</f>
        <v>41027.801192129627</v>
      </c>
    </row>
    <row r="3259" spans="1:20" ht="45" x14ac:dyDescent="0.2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6">
        <f>E3259/D3259*100</f>
        <v>114.66525000000001</v>
      </c>
      <c r="P3259" s="8">
        <f>E3259/L3259</f>
        <v>80.185489510489504</v>
      </c>
      <c r="Q3259" t="str">
        <f>LEFT(N3259,FIND("/",N3259)-1)</f>
        <v>technology</v>
      </c>
      <c r="R3259" t="str">
        <f>RIGHT(N3259, LEN(N3259)-FIND("/",N3259))</f>
        <v>space exploration</v>
      </c>
      <c r="S3259" s="13">
        <f>(J3259/86400)+25569+(-6/24)</f>
        <v>42217.919293981482</v>
      </c>
      <c r="T3259" s="13">
        <f>(I3259/86400)+25569+(-6/24)</f>
        <v>42245.919293981482</v>
      </c>
    </row>
    <row r="3260" spans="1:20" ht="60" x14ac:dyDescent="0.2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6">
        <f>E3260/D3260*100</f>
        <v>10.5</v>
      </c>
      <c r="P3260" s="8">
        <f>E3260/L3260</f>
        <v>91.304347826086953</v>
      </c>
      <c r="Q3260" t="str">
        <f>LEFT(N3260,FIND("/",N3260)-1)</f>
        <v>technology</v>
      </c>
      <c r="R3260" t="str">
        <f>RIGHT(N3260, LEN(N3260)-FIND("/",N3260))</f>
        <v>space exploration</v>
      </c>
      <c r="S3260" s="13">
        <f>(J3260/86400)+25569+(-6/24)</f>
        <v>41921.592627314814</v>
      </c>
      <c r="T3260" s="13">
        <f>(I3260/86400)+25569+(-6/24)</f>
        <v>41951.634293981479</v>
      </c>
    </row>
    <row r="3261" spans="1:20" ht="60" x14ac:dyDescent="0.2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6">
        <f>E3261/D3261*100</f>
        <v>9.5000000000000001E-2</v>
      </c>
      <c r="P3261" s="8">
        <f>E3261/L3261</f>
        <v>3.8</v>
      </c>
      <c r="Q3261" t="str">
        <f>LEFT(N3261,FIND("/",N3261)-1)</f>
        <v>technology</v>
      </c>
      <c r="R3261" t="str">
        <f>RIGHT(N3261, LEN(N3261)-FIND("/",N3261))</f>
        <v>space exploration</v>
      </c>
      <c r="S3261" s="13">
        <f>(J3261/86400)+25569+(-6/24)</f>
        <v>42272.463171296295</v>
      </c>
      <c r="T3261" s="13">
        <f>(I3261/86400)+25569+(-6/24)</f>
        <v>42332.504837962959</v>
      </c>
    </row>
    <row r="3262" spans="1:20" ht="45" x14ac:dyDescent="0.2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6">
        <f>E3262/D3262*100</f>
        <v>106.80000000000001</v>
      </c>
      <c r="P3262" s="8">
        <f>E3262/L3262</f>
        <v>267</v>
      </c>
      <c r="Q3262" t="str">
        <f>LEFT(N3262,FIND("/",N3262)-1)</f>
        <v>technology</v>
      </c>
      <c r="R3262" t="str">
        <f>RIGHT(N3262, LEN(N3262)-FIND("/",N3262))</f>
        <v>makerspaces</v>
      </c>
      <c r="S3262" s="13">
        <f>(J3262/86400)+25569+(-6/24)</f>
        <v>42207.496678240743</v>
      </c>
      <c r="T3262" s="13">
        <f>(I3262/86400)+25569+(-6/24)</f>
        <v>42237.496678240743</v>
      </c>
    </row>
    <row r="3263" spans="1:20" ht="60" x14ac:dyDescent="0.2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6">
        <f>E3263/D3263*100</f>
        <v>104.59625</v>
      </c>
      <c r="P3263" s="8">
        <f>E3263/L3263</f>
        <v>373.55803571428572</v>
      </c>
      <c r="Q3263" t="str">
        <f>LEFT(N3263,FIND("/",N3263)-1)</f>
        <v>technology</v>
      </c>
      <c r="R3263" t="str">
        <f>RIGHT(N3263, LEN(N3263)-FIND("/",N3263))</f>
        <v>makerspaces</v>
      </c>
      <c r="S3263" s="13">
        <f>(J3263/86400)+25569+(-6/24)</f>
        <v>42222.372766203705</v>
      </c>
      <c r="T3263" s="13">
        <f>(I3263/86400)+25569+(-6/24)</f>
        <v>42251.375</v>
      </c>
    </row>
    <row r="3264" spans="1:20" ht="45" x14ac:dyDescent="0.2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6">
        <f>E3264/D3264*100</f>
        <v>233.21535</v>
      </c>
      <c r="P3264" s="8">
        <f>E3264/L3264</f>
        <v>44.464318398474738</v>
      </c>
      <c r="Q3264" t="str">
        <f>LEFT(N3264,FIND("/",N3264)-1)</f>
        <v>theater</v>
      </c>
      <c r="R3264" t="str">
        <f>RIGHT(N3264, LEN(N3264)-FIND("/",N3264))</f>
        <v>spaces</v>
      </c>
      <c r="S3264" s="13">
        <f>(J3264/86400)+25569+(-6/24)</f>
        <v>42512.448217592595</v>
      </c>
      <c r="T3264" s="13">
        <f>(I3264/86400)+25569+(-6/24)</f>
        <v>42572.448217592595</v>
      </c>
    </row>
    <row r="3265" spans="1:20" ht="60" x14ac:dyDescent="0.2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6">
        <f>E3265/D3265*100</f>
        <v>10.411249999999999</v>
      </c>
      <c r="P3265" s="8">
        <f>E3265/L3265</f>
        <v>63.098484848484851</v>
      </c>
      <c r="Q3265" t="str">
        <f>LEFT(N3265,FIND("/",N3265)-1)</f>
        <v>publishing</v>
      </c>
      <c r="R3265" t="str">
        <f>RIGHT(N3265, LEN(N3265)-FIND("/",N3265))</f>
        <v>children's books</v>
      </c>
      <c r="S3265" s="13">
        <f>(J3265/86400)+25569+(-6/24)</f>
        <v>41686.455208333333</v>
      </c>
      <c r="T3265" s="13">
        <f>(I3265/86400)+25569+(-6/24)</f>
        <v>41716.413541666669</v>
      </c>
    </row>
    <row r="3266" spans="1:20" ht="60" x14ac:dyDescent="0.2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6">
        <f>E3266/D3266*100</f>
        <v>0.88500000000000001</v>
      </c>
      <c r="P3266" s="8">
        <f>E3266/L3266</f>
        <v>35.4</v>
      </c>
      <c r="Q3266" t="str">
        <f>LEFT(N3266,FIND("/",N3266)-1)</f>
        <v>theater</v>
      </c>
      <c r="R3266" t="str">
        <f>RIGHT(N3266, LEN(N3266)-FIND("/",N3266))</f>
        <v>plays</v>
      </c>
      <c r="S3266" s="13">
        <f>(J3266/86400)+25569+(-6/24)</f>
        <v>42540.343530092592</v>
      </c>
      <c r="T3266" s="13">
        <f>(I3266/86400)+25569+(-6/24)</f>
        <v>42570.343530092592</v>
      </c>
    </row>
    <row r="3267" spans="1:20" ht="60" x14ac:dyDescent="0.2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6">
        <f>E3267/D3267*100</f>
        <v>3.4999999999999996E-2</v>
      </c>
      <c r="P3267" s="8">
        <f>E3267/L3267</f>
        <v>2.3333333333333335</v>
      </c>
      <c r="Q3267" t="str">
        <f>LEFT(N3267,FIND("/",N3267)-1)</f>
        <v>theater</v>
      </c>
      <c r="R3267" t="str">
        <f>RIGHT(N3267, LEN(N3267)-FIND("/",N3267))</f>
        <v>plays</v>
      </c>
      <c r="S3267" s="13">
        <f>(J3267/86400)+25569+(-6/24)</f>
        <v>42464.878391203703</v>
      </c>
      <c r="T3267" s="13">
        <f>(I3267/86400)+25569+(-6/24)</f>
        <v>42494.878391203703</v>
      </c>
    </row>
    <row r="3268" spans="1:20" ht="60" x14ac:dyDescent="0.2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6">
        <f>E3268/D3268*100</f>
        <v>8.0250000000000004</v>
      </c>
      <c r="P3268" s="8">
        <f>E3268/L3268</f>
        <v>200.625</v>
      </c>
      <c r="Q3268" t="str">
        <f>LEFT(N3268,FIND("/",N3268)-1)</f>
        <v>theater</v>
      </c>
      <c r="R3268" t="str">
        <f>RIGHT(N3268, LEN(N3268)-FIND("/",N3268))</f>
        <v>spaces</v>
      </c>
      <c r="S3268" s="13">
        <f>(J3268/86400)+25569+(-6/24)</f>
        <v>42628.440266203703</v>
      </c>
      <c r="T3268" s="13">
        <f>(I3268/86400)+25569+(-6/24)</f>
        <v>42659.916666666672</v>
      </c>
    </row>
    <row r="3269" spans="1:20" x14ac:dyDescent="0.2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6">
        <f>E3269/D3269*100</f>
        <v>176.535</v>
      </c>
      <c r="P3269" s="8">
        <f>E3269/L3269</f>
        <v>96.997252747252745</v>
      </c>
      <c r="Q3269" t="str">
        <f>LEFT(N3269,FIND("/",N3269)-1)</f>
        <v>theater</v>
      </c>
      <c r="R3269" t="str">
        <f>RIGHT(N3269, LEN(N3269)-FIND("/",N3269))</f>
        <v>spaces</v>
      </c>
      <c r="S3269" s="13">
        <f>(J3269/86400)+25569+(-6/24)</f>
        <v>42336.77039351852</v>
      </c>
      <c r="T3269" s="13">
        <f>(I3269/86400)+25569+(-6/24)</f>
        <v>42358.957638888889</v>
      </c>
    </row>
    <row r="3270" spans="1:20" ht="45" x14ac:dyDescent="0.2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6">
        <f>E3270/D3270*100</f>
        <v>108.71389999999998</v>
      </c>
      <c r="P3270" s="8">
        <f>E3270/L3270</f>
        <v>92.130423728813554</v>
      </c>
      <c r="Q3270" t="str">
        <f>LEFT(N3270,FIND("/",N3270)-1)</f>
        <v>theater</v>
      </c>
      <c r="R3270" t="str">
        <f>RIGHT(N3270, LEN(N3270)-FIND("/",N3270))</f>
        <v>spaces</v>
      </c>
      <c r="S3270" s="13">
        <f>(J3270/86400)+25569+(-6/24)</f>
        <v>41610.544421296298</v>
      </c>
      <c r="T3270" s="13">
        <f>(I3270/86400)+25569+(-6/24)</f>
        <v>41637.082638888889</v>
      </c>
    </row>
    <row r="3271" spans="1:20" ht="60" x14ac:dyDescent="0.2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6">
        <f>E3271/D3271*100</f>
        <v>5.0000000000000001E-3</v>
      </c>
      <c r="P3271" s="8">
        <f>E3271/L3271</f>
        <v>1</v>
      </c>
      <c r="Q3271" t="str">
        <f>LEFT(N3271,FIND("/",N3271)-1)</f>
        <v>theater</v>
      </c>
      <c r="R3271" t="str">
        <f>RIGHT(N3271, LEN(N3271)-FIND("/",N3271))</f>
        <v>spaces</v>
      </c>
      <c r="S3271" s="13">
        <f>(J3271/86400)+25569+(-6/24)</f>
        <v>41953.70821759259</v>
      </c>
      <c r="T3271" s="13">
        <f>(I3271/86400)+25569+(-6/24)</f>
        <v>42013.70821759259</v>
      </c>
    </row>
    <row r="3272" spans="1:20" ht="75" x14ac:dyDescent="0.2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6">
        <f>E3272/D3272*100</f>
        <v>0.27999999999999997</v>
      </c>
      <c r="P3272" s="8">
        <f>E3272/L3272</f>
        <v>18.666666666666668</v>
      </c>
      <c r="Q3272" t="str">
        <f>LEFT(N3272,FIND("/",N3272)-1)</f>
        <v>theater</v>
      </c>
      <c r="R3272" t="str">
        <f>RIGHT(N3272, LEN(N3272)-FIND("/",N3272))</f>
        <v>spaces</v>
      </c>
      <c r="S3272" s="13">
        <f>(J3272/86400)+25569+(-6/24)</f>
        <v>41853.313402777778</v>
      </c>
      <c r="T3272" s="13">
        <f>(I3272/86400)+25569+(-6/24)</f>
        <v>41882.958333333336</v>
      </c>
    </row>
    <row r="3273" spans="1:20" ht="60" x14ac:dyDescent="0.2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6">
        <f>E3273/D3273*100</f>
        <v>0.25</v>
      </c>
      <c r="P3273" s="8">
        <f>E3273/L3273</f>
        <v>16.666666666666668</v>
      </c>
      <c r="Q3273" t="str">
        <f>LEFT(N3273,FIND("/",N3273)-1)</f>
        <v>theater</v>
      </c>
      <c r="R3273" t="str">
        <f>RIGHT(N3273, LEN(N3273)-FIND("/",N3273))</f>
        <v>spaces</v>
      </c>
      <c r="S3273" s="13">
        <f>(J3273/86400)+25569+(-6/24)</f>
        <v>42173.42082175926</v>
      </c>
      <c r="T3273" s="13">
        <f>(I3273/86400)+25569+(-6/24)</f>
        <v>42233.42082175926</v>
      </c>
    </row>
    <row r="3274" spans="1:20" ht="60" x14ac:dyDescent="0.2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6">
        <f>E3274/D3274*100</f>
        <v>0.625</v>
      </c>
      <c r="P3274" s="8">
        <f>E3274/L3274</f>
        <v>62.5</v>
      </c>
      <c r="Q3274" t="str">
        <f>LEFT(N3274,FIND("/",N3274)-1)</f>
        <v>theater</v>
      </c>
      <c r="R3274" t="str">
        <f>RIGHT(N3274, LEN(N3274)-FIND("/",N3274))</f>
        <v>spaces</v>
      </c>
      <c r="S3274" s="13">
        <f>(J3274/86400)+25569+(-6/24)</f>
        <v>42664.900347222225</v>
      </c>
      <c r="T3274" s="13">
        <f>(I3274/86400)+25569+(-6/24)</f>
        <v>42724.942013888889</v>
      </c>
    </row>
    <row r="3275" spans="1:20" ht="45" x14ac:dyDescent="0.2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6">
        <f>E3275/D3275*100</f>
        <v>3.9750000000000001</v>
      </c>
      <c r="P3275" s="8">
        <f>E3275/L3275</f>
        <v>56.785714285714285</v>
      </c>
      <c r="Q3275" t="str">
        <f>LEFT(N3275,FIND("/",N3275)-1)</f>
        <v>theater</v>
      </c>
      <c r="R3275" t="str">
        <f>RIGHT(N3275, LEN(N3275)-FIND("/",N3275))</f>
        <v>spaces</v>
      </c>
      <c r="S3275" s="13">
        <f>(J3275/86400)+25569+(-6/24)</f>
        <v>42114.575532407413</v>
      </c>
      <c r="T3275" s="13">
        <f>(I3275/86400)+25569+(-6/24)</f>
        <v>42144.575532407413</v>
      </c>
    </row>
    <row r="3276" spans="1:20" ht="45" x14ac:dyDescent="0.2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6">
        <f>E3276/D3276*100</f>
        <v>26.640000000000004</v>
      </c>
      <c r="P3276" s="8">
        <f>E3276/L3276</f>
        <v>70.10526315789474</v>
      </c>
      <c r="Q3276" t="str">
        <f>LEFT(N3276,FIND("/",N3276)-1)</f>
        <v>theater</v>
      </c>
      <c r="R3276" t="str">
        <f>RIGHT(N3276, LEN(N3276)-FIND("/",N3276))</f>
        <v>spaces</v>
      </c>
      <c r="S3276" s="13">
        <f>(J3276/86400)+25569+(-6/24)</f>
        <v>41885.345138888893</v>
      </c>
      <c r="T3276" s="13">
        <f>(I3276/86400)+25569+(-6/24)</f>
        <v>41916.345138888893</v>
      </c>
    </row>
    <row r="3277" spans="1:20" ht="60" x14ac:dyDescent="0.2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6">
        <f>E3277/D3277*100</f>
        <v>117.52499999999999</v>
      </c>
      <c r="P3277" s="8">
        <f>E3277/L3277</f>
        <v>110.35211267605634</v>
      </c>
      <c r="Q3277" t="str">
        <f>LEFT(N3277,FIND("/",N3277)-1)</f>
        <v>theater</v>
      </c>
      <c r="R3277" t="str">
        <f>RIGHT(N3277, LEN(N3277)-FIND("/",N3277))</f>
        <v>plays</v>
      </c>
      <c r="S3277" s="13">
        <f>(J3277/86400)+25569+(-6/24)</f>
        <v>41909.71938657407</v>
      </c>
      <c r="T3277" s="13">
        <f>(I3277/86400)+25569+(-6/24)</f>
        <v>41949.761053240742</v>
      </c>
    </row>
    <row r="3278" spans="1:20" ht="45" x14ac:dyDescent="0.2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6">
        <f>E3278/D3278*100</f>
        <v>100.11000000000001</v>
      </c>
      <c r="P3278" s="8">
        <f>E3278/L3278</f>
        <v>168.25210084033614</v>
      </c>
      <c r="Q3278" t="str">
        <f>LEFT(N3278,FIND("/",N3278)-1)</f>
        <v>theater</v>
      </c>
      <c r="R3278" t="str">
        <f>RIGHT(N3278, LEN(N3278)-FIND("/",N3278))</f>
        <v>plays</v>
      </c>
      <c r="S3278" s="13">
        <f>(J3278/86400)+25569+(-6/24)</f>
        <v>42050.733182870375</v>
      </c>
      <c r="T3278" s="13">
        <f>(I3278/86400)+25569+(-6/24)</f>
        <v>42085.691516203704</v>
      </c>
    </row>
    <row r="3279" spans="1:20" ht="45" x14ac:dyDescent="0.2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6">
        <f>E3279/D3279*100</f>
        <v>107.86500000000001</v>
      </c>
      <c r="P3279" s="8">
        <f>E3279/L3279</f>
        <v>106.79702970297029</v>
      </c>
      <c r="Q3279" t="str">
        <f>LEFT(N3279,FIND("/",N3279)-1)</f>
        <v>theater</v>
      </c>
      <c r="R3279" t="str">
        <f>RIGHT(N3279, LEN(N3279)-FIND("/",N3279))</f>
        <v>plays</v>
      </c>
      <c r="S3279" s="13">
        <f>(J3279/86400)+25569+(-6/24)</f>
        <v>41933.041643518518</v>
      </c>
      <c r="T3279" s="13">
        <f>(I3279/86400)+25569+(-6/24)</f>
        <v>41963.083310185189</v>
      </c>
    </row>
    <row r="3280" spans="1:20" ht="60" x14ac:dyDescent="0.2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6">
        <f>E3280/D3280*100</f>
        <v>100.6</v>
      </c>
      <c r="P3280" s="8">
        <f>E3280/L3280</f>
        <v>182.90909090909091</v>
      </c>
      <c r="Q3280" t="str">
        <f>LEFT(N3280,FIND("/",N3280)-1)</f>
        <v>theater</v>
      </c>
      <c r="R3280" t="str">
        <f>RIGHT(N3280, LEN(N3280)-FIND("/",N3280))</f>
        <v>plays</v>
      </c>
      <c r="S3280" s="13">
        <f>(J3280/86400)+25569+(-6/24)</f>
        <v>42702.667048611111</v>
      </c>
      <c r="T3280" s="13">
        <f>(I3280/86400)+25569+(-6/24)</f>
        <v>42732.667048611111</v>
      </c>
    </row>
    <row r="3281" spans="1:20" ht="45" x14ac:dyDescent="0.2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>E3281/D3281*100</f>
        <v>101.82500000000002</v>
      </c>
      <c r="P3281" s="8">
        <f>E3281/L3281</f>
        <v>177.08695652173913</v>
      </c>
      <c r="Q3281" t="str">
        <f>LEFT(N3281,FIND("/",N3281)-1)</f>
        <v>theater</v>
      </c>
      <c r="R3281" t="str">
        <f>RIGHT(N3281, LEN(N3281)-FIND("/",N3281))</f>
        <v>plays</v>
      </c>
      <c r="S3281" s="13">
        <f>(J3281/86400)+25569+(-6/24)</f>
        <v>42602.326712962968</v>
      </c>
      <c r="T3281" s="13">
        <f>(I3281/86400)+25569+(-6/24)</f>
        <v>42620.90625</v>
      </c>
    </row>
    <row r="3282" spans="1:20" ht="45" x14ac:dyDescent="0.2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6">
        <f>E3282/D3282*100</f>
        <v>9.31</v>
      </c>
      <c r="P3282" s="8">
        <f>E3282/L3282</f>
        <v>60.064516129032256</v>
      </c>
      <c r="Q3282" t="str">
        <f>LEFT(N3282,FIND("/",N3282)-1)</f>
        <v>theater</v>
      </c>
      <c r="R3282" t="str">
        <f>RIGHT(N3282, LEN(N3282)-FIND("/",N3282))</f>
        <v>plays</v>
      </c>
      <c r="S3282" s="13">
        <f>(J3282/86400)+25569+(-6/24)</f>
        <v>42204.921018518522</v>
      </c>
      <c r="T3282" s="13">
        <f>(I3282/86400)+25569+(-6/24)</f>
        <v>42234.921018518522</v>
      </c>
    </row>
    <row r="3283" spans="1:20" ht="45" x14ac:dyDescent="0.2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6">
        <f>E3283/D3283*100</f>
        <v>0</v>
      </c>
      <c r="P3283" s="8" t="e">
        <f>E3283/L3283</f>
        <v>#DIV/0!</v>
      </c>
      <c r="Q3283" t="str">
        <f>LEFT(N3283,FIND("/",N3283)-1)</f>
        <v>theater</v>
      </c>
      <c r="R3283" t="str">
        <f>RIGHT(N3283, LEN(N3283)-FIND("/",N3283))</f>
        <v>plays</v>
      </c>
      <c r="S3283" s="13">
        <f>(J3283/86400)+25569+(-6/24)</f>
        <v>42325.670717592591</v>
      </c>
      <c r="T3283" s="13">
        <f>(I3283/86400)+25569+(-6/24)</f>
        <v>42355.670717592591</v>
      </c>
    </row>
    <row r="3284" spans="1:20" ht="60" x14ac:dyDescent="0.2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6">
        <f>E3284/D3284*100</f>
        <v>2.2650000000000001</v>
      </c>
      <c r="P3284" s="8">
        <f>E3284/L3284</f>
        <v>32.357142857142854</v>
      </c>
      <c r="Q3284" t="str">
        <f>LEFT(N3284,FIND("/",N3284)-1)</f>
        <v>theater</v>
      </c>
      <c r="R3284" t="str">
        <f>RIGHT(N3284, LEN(N3284)-FIND("/",N3284))</f>
        <v>plays</v>
      </c>
      <c r="S3284" s="13">
        <f>(J3284/86400)+25569+(-6/24)</f>
        <v>42601.577141203699</v>
      </c>
      <c r="T3284" s="13">
        <f>(I3284/86400)+25569+(-6/24)</f>
        <v>42631.577141203699</v>
      </c>
    </row>
    <row r="3285" spans="1:20" ht="60" x14ac:dyDescent="0.2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6">
        <f>E3285/D3285*100</f>
        <v>0</v>
      </c>
      <c r="P3285" s="8" t="e">
        <f>E3285/L3285</f>
        <v>#DIV/0!</v>
      </c>
      <c r="Q3285" t="str">
        <f>LEFT(N3285,FIND("/",N3285)-1)</f>
        <v>theater</v>
      </c>
      <c r="R3285" t="str">
        <f>RIGHT(N3285, LEN(N3285)-FIND("/",N3285))</f>
        <v>plays</v>
      </c>
      <c r="S3285" s="13">
        <f>(J3285/86400)+25569+(-6/24)</f>
        <v>42675.012962962966</v>
      </c>
      <c r="T3285" s="13">
        <f>(I3285/86400)+25569+(-6/24)</f>
        <v>42705.054629629631</v>
      </c>
    </row>
    <row r="3286" spans="1:20" ht="45" x14ac:dyDescent="0.2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6">
        <f>E3286/D3286*100</f>
        <v>0</v>
      </c>
      <c r="P3286" s="8" t="e">
        <f>E3286/L3286</f>
        <v>#DIV/0!</v>
      </c>
      <c r="Q3286" t="str">
        <f>LEFT(N3286,FIND("/",N3286)-1)</f>
        <v>theater</v>
      </c>
      <c r="R3286" t="str">
        <f>RIGHT(N3286, LEN(N3286)-FIND("/",N3286))</f>
        <v>plays</v>
      </c>
      <c r="S3286" s="13">
        <f>(J3286/86400)+25569+(-6/24)</f>
        <v>42321.77511574074</v>
      </c>
      <c r="T3286" s="13">
        <f>(I3286/86400)+25569+(-6/24)</f>
        <v>42351.77511574074</v>
      </c>
    </row>
    <row r="3287" spans="1:20" ht="60" x14ac:dyDescent="0.2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6">
        <f>E3287/D3287*100</f>
        <v>0.08</v>
      </c>
      <c r="P3287" s="8">
        <f>E3287/L3287</f>
        <v>16</v>
      </c>
      <c r="Q3287" t="str">
        <f>LEFT(N3287,FIND("/",N3287)-1)</f>
        <v>theater</v>
      </c>
      <c r="R3287" t="str">
        <f>RIGHT(N3287, LEN(N3287)-FIND("/",N3287))</f>
        <v>plays</v>
      </c>
      <c r="S3287" s="13">
        <f>(J3287/86400)+25569+(-6/24)</f>
        <v>42169.708506944444</v>
      </c>
      <c r="T3287" s="13">
        <f>(I3287/86400)+25569+(-6/24)</f>
        <v>42199.708506944444</v>
      </c>
    </row>
    <row r="3288" spans="1:20" ht="60" x14ac:dyDescent="0.2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6">
        <f>E3288/D3288*100</f>
        <v>2.4500000000000002</v>
      </c>
      <c r="P3288" s="8">
        <f>E3288/L3288</f>
        <v>163.33333333333334</v>
      </c>
      <c r="Q3288" t="str">
        <f>LEFT(N3288,FIND("/",N3288)-1)</f>
        <v>theater</v>
      </c>
      <c r="R3288" t="str">
        <f>RIGHT(N3288, LEN(N3288)-FIND("/",N3288))</f>
        <v>plays</v>
      </c>
      <c r="S3288" s="13">
        <f>(J3288/86400)+25569+(-6/24)</f>
        <v>42523.489212962959</v>
      </c>
      <c r="T3288" s="13">
        <f>(I3288/86400)+25569+(-6/24)</f>
        <v>42553.489212962959</v>
      </c>
    </row>
    <row r="3289" spans="1:20" ht="60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>E3289/D3289*100</f>
        <v>0</v>
      </c>
      <c r="P3289" s="8" t="e">
        <f>E3289/L3289</f>
        <v>#DIV/0!</v>
      </c>
      <c r="Q3289" t="str">
        <f>LEFT(N3289,FIND("/",N3289)-1)</f>
        <v>theater</v>
      </c>
      <c r="R3289" t="str">
        <f>RIGHT(N3289, LEN(N3289)-FIND("/",N3289))</f>
        <v>plays</v>
      </c>
      <c r="S3289" s="13">
        <f>(J3289/86400)+25569+(-6/24)</f>
        <v>42700.554756944446</v>
      </c>
      <c r="T3289" s="13">
        <f>(I3289/86400)+25569+(-6/24)</f>
        <v>42730.554756944446</v>
      </c>
    </row>
    <row r="3290" spans="1:20" ht="60" x14ac:dyDescent="0.2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6">
        <f>E3290/D3290*100</f>
        <v>103.95714285714286</v>
      </c>
      <c r="P3290" s="8">
        <f>E3290/L3290</f>
        <v>79.967032967032964</v>
      </c>
      <c r="Q3290" t="str">
        <f>LEFT(N3290,FIND("/",N3290)-1)</f>
        <v>photography</v>
      </c>
      <c r="R3290" t="str">
        <f>RIGHT(N3290, LEN(N3290)-FIND("/",N3290))</f>
        <v>photobooks</v>
      </c>
      <c r="S3290" s="13">
        <f>(J3290/86400)+25569+(-6/24)</f>
        <v>42409.526076388887</v>
      </c>
      <c r="T3290" s="13">
        <f>(I3290/86400)+25569+(-6/24)</f>
        <v>42469.484409722223</v>
      </c>
    </row>
    <row r="3291" spans="1:20" ht="60" x14ac:dyDescent="0.2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6">
        <f>E3291/D3291*100</f>
        <v>944.83338095238094</v>
      </c>
      <c r="P3291" s="8">
        <f>E3291/L3291</f>
        <v>164.79651993355483</v>
      </c>
      <c r="Q3291" t="str">
        <f>LEFT(N3291,FIND("/",N3291)-1)</f>
        <v>games</v>
      </c>
      <c r="R3291" t="str">
        <f>RIGHT(N3291, LEN(N3291)-FIND("/",N3291))</f>
        <v>tabletop games</v>
      </c>
      <c r="S3291" s="13">
        <f>(J3291/86400)+25569+(-6/24)</f>
        <v>41873.54184027778</v>
      </c>
      <c r="T3291" s="13">
        <f>(I3291/86400)+25569+(-6/24)</f>
        <v>41903.54184027778</v>
      </c>
    </row>
    <row r="3292" spans="1:20" ht="60" x14ac:dyDescent="0.2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6">
        <f>E3292/D3292*100</f>
        <v>7.8809523809523814</v>
      </c>
      <c r="P3292" s="8">
        <f>E3292/L3292</f>
        <v>45.972222222222221</v>
      </c>
      <c r="Q3292" t="str">
        <f>LEFT(N3292,FIND("/",N3292)-1)</f>
        <v>publishing</v>
      </c>
      <c r="R3292" t="str">
        <f>RIGHT(N3292, LEN(N3292)-FIND("/",N3292))</f>
        <v>children's books</v>
      </c>
      <c r="S3292" s="13">
        <f>(J3292/86400)+25569+(-6/24)</f>
        <v>42136.047175925924</v>
      </c>
      <c r="T3292" s="13">
        <f>(I3292/86400)+25569+(-6/24)</f>
        <v>42167.047175925924</v>
      </c>
    </row>
    <row r="3293" spans="1:20" ht="45" x14ac:dyDescent="0.2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6">
        <f>E3293/D3293*100</f>
        <v>104.3047619047619</v>
      </c>
      <c r="P3293" s="8">
        <f>E3293/L3293</f>
        <v>81.125925925925927</v>
      </c>
      <c r="Q3293" t="str">
        <f>LEFT(N3293,FIND("/",N3293)-1)</f>
        <v>theater</v>
      </c>
      <c r="R3293" t="str">
        <f>RIGHT(N3293, LEN(N3293)-FIND("/",N3293))</f>
        <v>plays</v>
      </c>
      <c r="S3293" s="13">
        <f>(J3293/86400)+25569+(-6/24)</f>
        <v>42135.35020833333</v>
      </c>
      <c r="T3293" s="13">
        <f>(I3293/86400)+25569+(-6/24)</f>
        <v>42166.833333333328</v>
      </c>
    </row>
    <row r="3294" spans="1:20" ht="60" x14ac:dyDescent="0.2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>E3294/D3294*100</f>
        <v>183.44090909090909</v>
      </c>
      <c r="P3294" s="8">
        <f>E3294/L3294</f>
        <v>159.51383399209487</v>
      </c>
      <c r="Q3294" t="str">
        <f>LEFT(N3294,FIND("/",N3294)-1)</f>
        <v>film &amp; video</v>
      </c>
      <c r="R3294" t="str">
        <f>RIGHT(N3294, LEN(N3294)-FIND("/",N3294))</f>
        <v>television</v>
      </c>
      <c r="S3294" s="13">
        <f>(J3294/86400)+25569+(-6/24)</f>
        <v>42032.443043981482</v>
      </c>
      <c r="T3294" s="13">
        <f>(I3294/86400)+25569+(-6/24)</f>
        <v>42062.443043981482</v>
      </c>
    </row>
    <row r="3295" spans="1:20" x14ac:dyDescent="0.2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>E3295/D3295*100</f>
        <v>111.31818181818183</v>
      </c>
      <c r="P3295" s="8">
        <f>E3295/L3295</f>
        <v>42.517361111111114</v>
      </c>
      <c r="Q3295" t="str">
        <f>LEFT(N3295,FIND("/",N3295)-1)</f>
        <v>film &amp; video</v>
      </c>
      <c r="R3295" t="str">
        <f>RIGHT(N3295, LEN(N3295)-FIND("/",N3295))</f>
        <v>documentary</v>
      </c>
      <c r="S3295" s="13">
        <f>(J3295/86400)+25569+(-6/24)</f>
        <v>41282.694456018522</v>
      </c>
      <c r="T3295" s="13">
        <f>(I3295/86400)+25569+(-6/24)</f>
        <v>41312.694456018522</v>
      </c>
    </row>
    <row r="3296" spans="1:20" ht="60" x14ac:dyDescent="0.2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6">
        <f>E3296/D3296*100</f>
        <v>0.31818181818181818</v>
      </c>
      <c r="P3296" s="8">
        <f>E3296/L3296</f>
        <v>35</v>
      </c>
      <c r="Q3296" t="str">
        <f>LEFT(N3296,FIND("/",N3296)-1)</f>
        <v>technology</v>
      </c>
      <c r="R3296" t="str">
        <f>RIGHT(N3296, LEN(N3296)-FIND("/",N3296))</f>
        <v>web</v>
      </c>
      <c r="S3296" s="13">
        <f>(J3296/86400)+25569+(-6/24)</f>
        <v>41913.842152777775</v>
      </c>
      <c r="T3296" s="13">
        <f>(I3296/86400)+25569+(-6/24)</f>
        <v>41943.842152777775</v>
      </c>
    </row>
    <row r="3297" spans="1:20" ht="60" x14ac:dyDescent="0.2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>E3297/D3297*100</f>
        <v>104.93636363636362</v>
      </c>
      <c r="P3297" s="8">
        <f>E3297/L3297</f>
        <v>61.562666666666665</v>
      </c>
      <c r="Q3297" t="str">
        <f>LEFT(N3297,FIND("/",N3297)-1)</f>
        <v>photography</v>
      </c>
      <c r="R3297" t="str">
        <f>RIGHT(N3297, LEN(N3297)-FIND("/",N3297))</f>
        <v>photobooks</v>
      </c>
      <c r="S3297" s="13">
        <f>(J3297/86400)+25569+(-6/24)</f>
        <v>42741.349664351852</v>
      </c>
      <c r="T3297" s="13">
        <f>(I3297/86400)+25569+(-6/24)</f>
        <v>42772.349664351852</v>
      </c>
    </row>
    <row r="3298" spans="1:20" ht="60" x14ac:dyDescent="0.2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>E3298/D3298*100</f>
        <v>101.8</v>
      </c>
      <c r="P3298" s="8">
        <f>E3298/L3298</f>
        <v>140.85534591194968</v>
      </c>
      <c r="Q3298" t="str">
        <f>LEFT(N3298,FIND("/",N3298)-1)</f>
        <v>music</v>
      </c>
      <c r="R3298" t="str">
        <f>RIGHT(N3298, LEN(N3298)-FIND("/",N3298))</f>
        <v>rock</v>
      </c>
      <c r="S3298" s="13">
        <f>(J3298/86400)+25569+(-6/24)</f>
        <v>41449.335162037038</v>
      </c>
      <c r="T3298" s="13">
        <f>(I3298/86400)+25569+(-6/24)</f>
        <v>41479.335162037038</v>
      </c>
    </row>
    <row r="3299" spans="1:20" ht="60" x14ac:dyDescent="0.2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>E3299/D3299*100</f>
        <v>101.44545454545455</v>
      </c>
      <c r="P3299" s="8">
        <f>E3299/L3299</f>
        <v>67.835866261398181</v>
      </c>
      <c r="Q3299" t="str">
        <f>LEFT(N3299,FIND("/",N3299)-1)</f>
        <v>photography</v>
      </c>
      <c r="R3299" t="str">
        <f>RIGHT(N3299, LEN(N3299)-FIND("/",N3299))</f>
        <v>photobooks</v>
      </c>
      <c r="S3299" s="13">
        <f>(J3299/86400)+25569+(-6/24)</f>
        <v>42426.292592592596</v>
      </c>
      <c r="T3299" s="13">
        <f>(I3299/86400)+25569+(-6/24)</f>
        <v>42454.666666666672</v>
      </c>
    </row>
    <row r="3300" spans="1:20" ht="45" x14ac:dyDescent="0.2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6">
        <f>E3300/D3300*100</f>
        <v>1.3636363636363637E-2</v>
      </c>
      <c r="P3300" s="8">
        <f>E3300/L3300</f>
        <v>1</v>
      </c>
      <c r="Q3300" t="str">
        <f>LEFT(N3300,FIND("/",N3300)-1)</f>
        <v>photography</v>
      </c>
      <c r="R3300" t="str">
        <f>RIGHT(N3300, LEN(N3300)-FIND("/",N3300))</f>
        <v>places</v>
      </c>
      <c r="S3300" s="13">
        <f>(J3300/86400)+25569+(-6/24)</f>
        <v>42033.595543981486</v>
      </c>
      <c r="T3300" s="13">
        <f>(I3300/86400)+25569+(-6/24)</f>
        <v>42063.595543981486</v>
      </c>
    </row>
    <row r="3301" spans="1:20" ht="60" x14ac:dyDescent="0.2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6">
        <f>E3301/D3301*100</f>
        <v>4.5454545454545456E-2</v>
      </c>
      <c r="P3301" s="8">
        <f>E3301/L3301</f>
        <v>10</v>
      </c>
      <c r="Q3301" t="str">
        <f>LEFT(N3301,FIND("/",N3301)-1)</f>
        <v>technology</v>
      </c>
      <c r="R3301" t="str">
        <f>RIGHT(N3301, LEN(N3301)-FIND("/",N3301))</f>
        <v>web</v>
      </c>
      <c r="S3301" s="13">
        <f>(J3301/86400)+25569+(-6/24)</f>
        <v>42017.593287037038</v>
      </c>
      <c r="T3301" s="13">
        <f>(I3301/86400)+25569+(-6/24)</f>
        <v>42047.593287037038</v>
      </c>
    </row>
    <row r="3302" spans="1:20" ht="60" x14ac:dyDescent="0.2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6">
        <f>E3302/D3302*100</f>
        <v>25.259090909090908</v>
      </c>
      <c r="P3302" s="8">
        <f>E3302/L3302</f>
        <v>168.39393939393941</v>
      </c>
      <c r="Q3302" t="str">
        <f>LEFT(N3302,FIND("/",N3302)-1)</f>
        <v>food</v>
      </c>
      <c r="R3302" t="str">
        <f>RIGHT(N3302, LEN(N3302)-FIND("/",N3302))</f>
        <v>food trucks</v>
      </c>
      <c r="S3302" s="13">
        <f>(J3302/86400)+25569+(-6/24)</f>
        <v>42082.325555555552</v>
      </c>
      <c r="T3302" s="13">
        <f>(I3302/86400)+25569+(-6/24)</f>
        <v>42105</v>
      </c>
    </row>
    <row r="3303" spans="1:20" ht="60" x14ac:dyDescent="0.2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6">
        <f>E3303/D3303*100</f>
        <v>0</v>
      </c>
      <c r="P3303" s="8" t="e">
        <f>E3303/L3303</f>
        <v>#DIV/0!</v>
      </c>
      <c r="Q3303" t="str">
        <f>LEFT(N3303,FIND("/",N3303)-1)</f>
        <v>food</v>
      </c>
      <c r="R3303" t="str">
        <f>RIGHT(N3303, LEN(N3303)-FIND("/",N3303))</f>
        <v>restaurants</v>
      </c>
      <c r="S3303" s="13">
        <f>(J3303/86400)+25569+(-6/24)</f>
        <v>41942.403379629628</v>
      </c>
      <c r="T3303" s="13">
        <f>(I3303/86400)+25569+(-6/24)</f>
        <v>41972.4450462963</v>
      </c>
    </row>
    <row r="3304" spans="1:20" ht="60" x14ac:dyDescent="0.2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>E3304/D3304*100</f>
        <v>105.84090909090908</v>
      </c>
      <c r="P3304" s="8">
        <f>E3304/L3304</f>
        <v>146.44654088050314</v>
      </c>
      <c r="Q3304" t="str">
        <f>LEFT(N3304,FIND("/",N3304)-1)</f>
        <v>theater</v>
      </c>
      <c r="R3304" t="str">
        <f>RIGHT(N3304, LEN(N3304)-FIND("/",N3304))</f>
        <v>spaces</v>
      </c>
      <c r="S3304" s="13">
        <f>(J3304/86400)+25569+(-6/24)</f>
        <v>41841.600034722222</v>
      </c>
      <c r="T3304" s="13">
        <f>(I3304/86400)+25569+(-6/24)</f>
        <v>41871.600034722222</v>
      </c>
    </row>
    <row r="3305" spans="1:20" ht="60" x14ac:dyDescent="0.2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6">
        <f>E3305/D3305*100</f>
        <v>0.47727272727272729</v>
      </c>
      <c r="P3305" s="8">
        <f>E3305/L3305</f>
        <v>52.5</v>
      </c>
      <c r="Q3305" t="str">
        <f>LEFT(N3305,FIND("/",N3305)-1)</f>
        <v>theater</v>
      </c>
      <c r="R3305" t="str">
        <f>RIGHT(N3305, LEN(N3305)-FIND("/",N3305))</f>
        <v>spaces</v>
      </c>
      <c r="S3305" s="13">
        <f>(J3305/86400)+25569+(-6/24)</f>
        <v>42766.706921296296</v>
      </c>
      <c r="T3305" s="13">
        <f>(I3305/86400)+25569+(-6/24)</f>
        <v>42796.706921296296</v>
      </c>
    </row>
    <row r="3306" spans="1:20" ht="60" x14ac:dyDescent="0.2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6">
        <f>E3306/D3306*100</f>
        <v>4.004545454545454</v>
      </c>
      <c r="P3306" s="8">
        <f>E3306/L3306</f>
        <v>55.0625</v>
      </c>
      <c r="Q3306" t="str">
        <f>LEFT(N3306,FIND("/",N3306)-1)</f>
        <v>theater</v>
      </c>
      <c r="R3306" t="str">
        <f>RIGHT(N3306, LEN(N3306)-FIND("/",N3306))</f>
        <v>musical</v>
      </c>
      <c r="S3306" s="13">
        <f>(J3306/86400)+25569+(-6/24)</f>
        <v>41982.487071759257</v>
      </c>
      <c r="T3306" s="13">
        <f>(I3306/86400)+25569+(-6/24)</f>
        <v>42014.957638888889</v>
      </c>
    </row>
    <row r="3307" spans="1:20" ht="60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E3307/D3307*100</f>
        <v>100.63392857142857</v>
      </c>
      <c r="P3307" s="8">
        <f>E3307/L3307</f>
        <v>216.75</v>
      </c>
      <c r="Q3307" t="str">
        <f>LEFT(N3307,FIND("/",N3307)-1)</f>
        <v>film &amp; video</v>
      </c>
      <c r="R3307" t="str">
        <f>RIGHT(N3307, LEN(N3307)-FIND("/",N3307))</f>
        <v>documentary</v>
      </c>
      <c r="S3307" s="13">
        <f>(J3307/86400)+25569+(-6/24)</f>
        <v>42178.032372685186</v>
      </c>
      <c r="T3307" s="13">
        <f>(I3307/86400)+25569+(-6/24)</f>
        <v>42208.032372685186</v>
      </c>
    </row>
    <row r="3308" spans="1:20" ht="60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>E3308/D3308*100</f>
        <v>36.404444444444444</v>
      </c>
      <c r="P3308" s="8">
        <f>E3308/L3308</f>
        <v>67.139344262295083</v>
      </c>
      <c r="Q3308" t="str">
        <f>LEFT(N3308,FIND("/",N3308)-1)</f>
        <v>photography</v>
      </c>
      <c r="R3308" t="str">
        <f>RIGHT(N3308, LEN(N3308)-FIND("/",N3308))</f>
        <v>photobooks</v>
      </c>
      <c r="S3308" s="13">
        <f>(J3308/86400)+25569+(-6/24)</f>
        <v>42247.553912037038</v>
      </c>
      <c r="T3308" s="13">
        <f>(I3308/86400)+25569+(-6/24)</f>
        <v>42279.5</v>
      </c>
    </row>
    <row r="3309" spans="1:20" ht="60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>E3309/D3309*100</f>
        <v>4.4444444444444444E-3</v>
      </c>
      <c r="P3309" s="8">
        <f>E3309/L3309</f>
        <v>1</v>
      </c>
      <c r="Q3309" t="str">
        <f>LEFT(N3309,FIND("/",N3309)-1)</f>
        <v>theater</v>
      </c>
      <c r="R3309" t="str">
        <f>RIGHT(N3309, LEN(N3309)-FIND("/",N3309))</f>
        <v>musical</v>
      </c>
      <c r="S3309" s="13">
        <f>(J3309/86400)+25569+(-6/24)</f>
        <v>42688.779583333337</v>
      </c>
      <c r="T3309" s="13">
        <f>(I3309/86400)+25569+(-6/24)</f>
        <v>42748.779583333337</v>
      </c>
    </row>
    <row r="3310" spans="1:20" ht="45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E3310/D3310*100</f>
        <v>141.3251043268175</v>
      </c>
      <c r="P3310" s="8">
        <f>E3310/L3310</f>
        <v>55.758509532062391</v>
      </c>
      <c r="Q3310" t="str">
        <f>LEFT(N3310,FIND("/",N3310)-1)</f>
        <v>technology</v>
      </c>
      <c r="R3310" t="str">
        <f>RIGHT(N3310, LEN(N3310)-FIND("/",N3310))</f>
        <v>space exploration</v>
      </c>
      <c r="S3310" s="13">
        <f>(J3310/86400)+25569+(-6/24)</f>
        <v>42564.631076388891</v>
      </c>
      <c r="T3310" s="13">
        <f>(I3310/86400)+25569+(-6/24)</f>
        <v>42604.040972222225</v>
      </c>
    </row>
    <row r="3311" spans="1:20" ht="60" x14ac:dyDescent="0.2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>E3311/D3311*100</f>
        <v>26.6</v>
      </c>
      <c r="P3311" s="8">
        <f>E3311/L3311</f>
        <v>291.33333333333331</v>
      </c>
      <c r="Q3311" t="str">
        <f>LEFT(N3311,FIND("/",N3311)-1)</f>
        <v>technology</v>
      </c>
      <c r="R3311" t="str">
        <f>RIGHT(N3311, LEN(N3311)-FIND("/",N3311))</f>
        <v>wearables</v>
      </c>
      <c r="S3311" s="13">
        <f>(J3311/86400)+25569+(-6/24)</f>
        <v>41813.412962962961</v>
      </c>
      <c r="T3311" s="13">
        <f>(I3311/86400)+25569+(-6/24)</f>
        <v>41843.412962962961</v>
      </c>
    </row>
    <row r="3312" spans="1:20" ht="60" x14ac:dyDescent="0.2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6">
        <f>E3312/D3312*100</f>
        <v>120.32608695652173</v>
      </c>
      <c r="P3312" s="8">
        <f>E3312/L3312</f>
        <v>98.839285714285708</v>
      </c>
      <c r="Q3312" t="str">
        <f>LEFT(N3312,FIND("/",N3312)-1)</f>
        <v>photography</v>
      </c>
      <c r="R3312" t="str">
        <f>RIGHT(N3312, LEN(N3312)-FIND("/",N3312))</f>
        <v>photobooks</v>
      </c>
      <c r="S3312" s="13">
        <f>(J3312/86400)+25569+(-6/24)</f>
        <v>42339.026006944448</v>
      </c>
      <c r="T3312" s="13">
        <f>(I3312/86400)+25569+(-6/24)</f>
        <v>42388.026006944448</v>
      </c>
    </row>
    <row r="3313" spans="1:20" ht="45" x14ac:dyDescent="0.2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>E3313/D3313*100</f>
        <v>102.30434782608695</v>
      </c>
      <c r="P3313" s="8">
        <f>E3313/L3313</f>
        <v>189.75806451612902</v>
      </c>
      <c r="Q3313" t="str">
        <f>LEFT(N3313,FIND("/",N3313)-1)</f>
        <v>food</v>
      </c>
      <c r="R3313" t="str">
        <f>RIGHT(N3313, LEN(N3313)-FIND("/",N3313))</f>
        <v>small batch</v>
      </c>
      <c r="S3313" s="13">
        <f>(J3313/86400)+25569+(-6/24)</f>
        <v>42423.352500000001</v>
      </c>
      <c r="T3313" s="13">
        <f>(I3313/86400)+25569+(-6/24)</f>
        <v>42453.310833333337</v>
      </c>
    </row>
    <row r="3314" spans="1:20" ht="45" x14ac:dyDescent="0.2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6">
        <f>E3314/D3314*100</f>
        <v>26.35217391304348</v>
      </c>
      <c r="P3314" s="8">
        <f>E3314/L3314</f>
        <v>116.55769230769231</v>
      </c>
      <c r="Q3314" t="str">
        <f>LEFT(N3314,FIND("/",N3314)-1)</f>
        <v>food</v>
      </c>
      <c r="R3314" t="str">
        <f>RIGHT(N3314, LEN(N3314)-FIND("/",N3314))</f>
        <v>food trucks</v>
      </c>
      <c r="S3314" s="13">
        <f>(J3314/86400)+25569+(-6/24)</f>
        <v>42187.690081018518</v>
      </c>
      <c r="T3314" s="13">
        <f>(I3314/86400)+25569+(-6/24)</f>
        <v>42218.666666666672</v>
      </c>
    </row>
    <row r="3315" spans="1:20" ht="60" x14ac:dyDescent="0.2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>E3315/D3315*100</f>
        <v>119.74347826086958</v>
      </c>
      <c r="P3315" s="8">
        <f>E3315/L3315</f>
        <v>85.531055900621112</v>
      </c>
      <c r="Q3315" t="str">
        <f>LEFT(N3315,FIND("/",N3315)-1)</f>
        <v>theater</v>
      </c>
      <c r="R3315" t="str">
        <f>RIGHT(N3315, LEN(N3315)-FIND("/",N3315))</f>
        <v>plays</v>
      </c>
      <c r="S3315" s="13">
        <f>(J3315/86400)+25569+(-6/24)</f>
        <v>41834.33657407407</v>
      </c>
      <c r="T3315" s="13">
        <f>(I3315/86400)+25569+(-6/24)</f>
        <v>41865.833333333336</v>
      </c>
    </row>
    <row r="3316" spans="1:20" ht="60" x14ac:dyDescent="0.2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6">
        <f>E3316/D3316*100</f>
        <v>106.16782608695652</v>
      </c>
      <c r="P3316" s="8">
        <f>E3316/L3316</f>
        <v>251.7381443298969</v>
      </c>
      <c r="Q3316" t="str">
        <f>LEFT(N3316,FIND("/",N3316)-1)</f>
        <v>theater</v>
      </c>
      <c r="R3316" t="str">
        <f>RIGHT(N3316, LEN(N3316)-FIND("/",N3316))</f>
        <v>plays</v>
      </c>
      <c r="S3316" s="13">
        <f>(J3316/86400)+25569+(-6/24)</f>
        <v>42614.510937500003</v>
      </c>
      <c r="T3316" s="13">
        <f>(I3316/86400)+25569+(-6/24)</f>
        <v>42643.915972222225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E3317/D3317*100</f>
        <v>25.698702928870294</v>
      </c>
      <c r="P3317" s="8">
        <f>E3317/L3317</f>
        <v>65.340319148936175</v>
      </c>
      <c r="Q3317" t="str">
        <f>LEFT(N3317,FIND("/",N3317)-1)</f>
        <v>theater</v>
      </c>
      <c r="R3317" t="str">
        <f>RIGHT(N3317, LEN(N3317)-FIND("/",N3317))</f>
        <v>plays</v>
      </c>
      <c r="S3317" s="13">
        <f>(J3317/86400)+25569+(-6/24)</f>
        <v>42614.018796296295</v>
      </c>
      <c r="T3317" s="13">
        <f>(I3317/86400)+25569+(-6/24)</f>
        <v>42645.125</v>
      </c>
    </row>
    <row r="3318" spans="1:20" ht="45" x14ac:dyDescent="0.2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6">
        <f>E3318/D3318*100</f>
        <v>116.94725</v>
      </c>
      <c r="P3318" s="8">
        <f>E3318/L3318</f>
        <v>89.38643312101911</v>
      </c>
      <c r="Q3318" t="str">
        <f>LEFT(N3318,FIND("/",N3318)-1)</f>
        <v>film &amp; video</v>
      </c>
      <c r="R3318" t="str">
        <f>RIGHT(N3318, LEN(N3318)-FIND("/",N3318))</f>
        <v>documentary</v>
      </c>
      <c r="S3318" s="13">
        <f>(J3318/86400)+25569+(-6/24)</f>
        <v>42263.702662037038</v>
      </c>
      <c r="T3318" s="13">
        <f>(I3318/86400)+25569+(-6/24)</f>
        <v>42293.833333333328</v>
      </c>
    </row>
    <row r="3319" spans="1:20" ht="45" x14ac:dyDescent="0.2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6">
        <f>E3319/D3319*100</f>
        <v>20.220833333333331</v>
      </c>
      <c r="P3319" s="8">
        <f>E3319/L3319</f>
        <v>44.935185185185183</v>
      </c>
      <c r="Q3319" t="str">
        <f>LEFT(N3319,FIND("/",N3319)-1)</f>
        <v>photography</v>
      </c>
      <c r="R3319" t="str">
        <f>RIGHT(N3319, LEN(N3319)-FIND("/",N3319))</f>
        <v>photobooks</v>
      </c>
      <c r="S3319" s="13">
        <f>(J3319/86400)+25569+(-6/24)</f>
        <v>41896.884895833333</v>
      </c>
      <c r="T3319" s="13">
        <f>(I3319/86400)+25569+(-6/24)</f>
        <v>41927.75</v>
      </c>
    </row>
    <row r="3320" spans="1:20" ht="30" x14ac:dyDescent="0.2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>E3320/D3320*100</f>
        <v>125.94166666666666</v>
      </c>
      <c r="P3320" s="8">
        <f>E3320/L3320</f>
        <v>81.252688172043008</v>
      </c>
      <c r="Q3320" t="str">
        <f>LEFT(N3320,FIND("/",N3320)-1)</f>
        <v>food</v>
      </c>
      <c r="R3320" t="str">
        <f>RIGHT(N3320, LEN(N3320)-FIND("/",N3320))</f>
        <v>small batch</v>
      </c>
      <c r="S3320" s="13">
        <f>(J3320/86400)+25569+(-6/24)</f>
        <v>42052.416990740741</v>
      </c>
      <c r="T3320" s="13">
        <f>(I3320/86400)+25569+(-6/24)</f>
        <v>42082.375324074077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E3321/D3321*100</f>
        <v>104.85537190082646</v>
      </c>
      <c r="P3321" s="8">
        <f>E3321/L3321</f>
        <v>84.023178807947019</v>
      </c>
      <c r="Q3321" t="str">
        <f>LEFT(N3321,FIND("/",N3321)-1)</f>
        <v>film &amp; video</v>
      </c>
      <c r="R3321" t="str">
        <f>RIGHT(N3321, LEN(N3321)-FIND("/",N3321))</f>
        <v>documentary</v>
      </c>
      <c r="S3321" s="13">
        <f>(J3321/86400)+25569+(-6/24)</f>
        <v>41934.820486111115</v>
      </c>
      <c r="T3321" s="13">
        <f>(I3321/86400)+25569+(-6/24)</f>
        <v>41956.966666666667</v>
      </c>
    </row>
    <row r="3322" spans="1:20" ht="60" x14ac:dyDescent="0.2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>E3322/D3322*100</f>
        <v>1.3673469387755102</v>
      </c>
      <c r="P3322" s="8">
        <f>E3322/L3322</f>
        <v>67</v>
      </c>
      <c r="Q3322" t="str">
        <f>LEFT(N3322,FIND("/",N3322)-1)</f>
        <v>film &amp; video</v>
      </c>
      <c r="R3322" t="str">
        <f>RIGHT(N3322, LEN(N3322)-FIND("/",N3322))</f>
        <v>animation</v>
      </c>
      <c r="S3322" s="13">
        <f>(J3322/86400)+25569+(-6/24)</f>
        <v>40949.73364583333</v>
      </c>
      <c r="T3322" s="13">
        <f>(I3322/86400)+25569+(-6/24)</f>
        <v>41009.691979166666</v>
      </c>
    </row>
    <row r="3323" spans="1:20" ht="75" x14ac:dyDescent="0.2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>E3323/D3323*100</f>
        <v>1</v>
      </c>
      <c r="P3323" s="8">
        <f>E3323/L3323</f>
        <v>49</v>
      </c>
      <c r="Q3323" t="str">
        <f>LEFT(N3323,FIND("/",N3323)-1)</f>
        <v>technology</v>
      </c>
      <c r="R3323" t="str">
        <f>RIGHT(N3323, LEN(N3323)-FIND("/",N3323))</f>
        <v>web</v>
      </c>
      <c r="S3323" s="13">
        <f>(J3323/86400)+25569+(-6/24)</f>
        <v>42348.6715625</v>
      </c>
      <c r="T3323" s="13">
        <f>(I3323/86400)+25569+(-6/24)</f>
        <v>42385.208333333328</v>
      </c>
    </row>
    <row r="3324" spans="1:20" ht="60" x14ac:dyDescent="0.2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>E3324/D3324*100</f>
        <v>56.51428571428572</v>
      </c>
      <c r="P3324" s="8">
        <f>E3324/L3324</f>
        <v>150.5</v>
      </c>
      <c r="Q3324" t="str">
        <f>LEFT(N3324,FIND("/",N3324)-1)</f>
        <v>photography</v>
      </c>
      <c r="R3324" t="str">
        <f>RIGHT(N3324, LEN(N3324)-FIND("/",N3324))</f>
        <v>photobooks</v>
      </c>
      <c r="S3324" s="13">
        <f>(J3324/86400)+25569+(-6/24)</f>
        <v>41891.530023148152</v>
      </c>
      <c r="T3324" s="13">
        <f>(I3324/86400)+25569+(-6/24)</f>
        <v>41926.530023148152</v>
      </c>
    </row>
    <row r="3325" spans="1:20" ht="60" x14ac:dyDescent="0.2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6">
        <f>E3325/D3325*100</f>
        <v>130.98000000000002</v>
      </c>
      <c r="P3325" s="8">
        <f>E3325/L3325</f>
        <v>150.89861751152074</v>
      </c>
      <c r="Q3325" t="str">
        <f>LEFT(N3325,FIND("/",N3325)-1)</f>
        <v>film &amp; video</v>
      </c>
      <c r="R3325" t="str">
        <f>RIGHT(N3325, LEN(N3325)-FIND("/",N3325))</f>
        <v>television</v>
      </c>
      <c r="S3325" s="13">
        <f>(J3325/86400)+25569+(-6/24)</f>
        <v>41753.797083333331</v>
      </c>
      <c r="T3325" s="13">
        <f>(I3325/86400)+25569+(-6/24)</f>
        <v>41784.707638888889</v>
      </c>
    </row>
    <row r="3326" spans="1:20" ht="60" x14ac:dyDescent="0.2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6">
        <f>E3326/D3326*100</f>
        <v>5.548</v>
      </c>
      <c r="P3326" s="8">
        <f>E3326/L3326</f>
        <v>106.69230769230769</v>
      </c>
      <c r="Q3326" t="str">
        <f>LEFT(N3326,FIND("/",N3326)-1)</f>
        <v>film &amp; video</v>
      </c>
      <c r="R3326" t="str">
        <f>RIGHT(N3326, LEN(N3326)-FIND("/",N3326))</f>
        <v>science fiction</v>
      </c>
      <c r="S3326" s="13">
        <f>(J3326/86400)+25569+(-6/24)</f>
        <v>42135.339548611111</v>
      </c>
      <c r="T3326" s="13">
        <f>(I3326/86400)+25569+(-6/24)</f>
        <v>42165.833333333328</v>
      </c>
    </row>
    <row r="3327" spans="1:20" ht="60" x14ac:dyDescent="0.2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6">
        <f>E3327/D3327*100</f>
        <v>1.1159999999999999</v>
      </c>
      <c r="P3327" s="8">
        <f>E3327/L3327</f>
        <v>46.5</v>
      </c>
      <c r="Q3327" t="str">
        <f>LEFT(N3327,FIND("/",N3327)-1)</f>
        <v>film &amp; video</v>
      </c>
      <c r="R3327" t="str">
        <f>RIGHT(N3327, LEN(N3327)-FIND("/",N3327))</f>
        <v>drama</v>
      </c>
      <c r="S3327" s="13">
        <f>(J3327/86400)+25569+(-6/24)</f>
        <v>41887.133356481485</v>
      </c>
      <c r="T3327" s="13">
        <f>(I3327/86400)+25569+(-6/24)</f>
        <v>41917.133356481485</v>
      </c>
    </row>
    <row r="3328" spans="1:20" ht="60" x14ac:dyDescent="0.2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6">
        <f>E3328/D3328*100</f>
        <v>0</v>
      </c>
      <c r="P3328" s="8" t="e">
        <f>E3328/L3328</f>
        <v>#DIV/0!</v>
      </c>
      <c r="Q3328" t="str">
        <f>LEFT(N3328,FIND("/",N3328)-1)</f>
        <v>film &amp; video</v>
      </c>
      <c r="R3328" t="str">
        <f>RIGHT(N3328, LEN(N3328)-FIND("/",N3328))</f>
        <v>drama</v>
      </c>
      <c r="S3328" s="13">
        <f>(J3328/86400)+25569+(-6/24)</f>
        <v>42165.672858796301</v>
      </c>
      <c r="T3328" s="13">
        <f>(I3328/86400)+25569+(-6/24)</f>
        <v>42195.672858796301</v>
      </c>
    </row>
    <row r="3329" spans="1:20" ht="45" x14ac:dyDescent="0.2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6">
        <f>E3329/D3329*100</f>
        <v>102.592</v>
      </c>
      <c r="P3329" s="8">
        <f>E3329/L3329</f>
        <v>78.195121951219505</v>
      </c>
      <c r="Q3329" t="str">
        <f>LEFT(N3329,FIND("/",N3329)-1)</f>
        <v>film &amp; video</v>
      </c>
      <c r="R3329" t="str">
        <f>RIGHT(N3329, LEN(N3329)-FIND("/",N3329))</f>
        <v>documentary</v>
      </c>
      <c r="S3329" s="13">
        <f>(J3329/86400)+25569+(-6/24)</f>
        <v>41661.797500000001</v>
      </c>
      <c r="T3329" s="13">
        <f>(I3329/86400)+25569+(-6/24)</f>
        <v>41691.797500000001</v>
      </c>
    </row>
    <row r="3330" spans="1:20" ht="60" x14ac:dyDescent="0.2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6">
        <f>E3330/D3330*100</f>
        <v>118.08108</v>
      </c>
      <c r="P3330" s="8">
        <f>E3330/L3330</f>
        <v>30.654485981308412</v>
      </c>
      <c r="Q3330" t="str">
        <f>LEFT(N3330,FIND("/",N3330)-1)</f>
        <v>film &amp; video</v>
      </c>
      <c r="R3330" t="str">
        <f>RIGHT(N3330, LEN(N3330)-FIND("/",N3330))</f>
        <v>documentary</v>
      </c>
      <c r="S3330" s="13">
        <f>(J3330/86400)+25569+(-6/24)</f>
        <v>41149.704791666663</v>
      </c>
      <c r="T3330" s="13">
        <f>(I3330/86400)+25569+(-6/24)</f>
        <v>41179.704791666663</v>
      </c>
    </row>
    <row r="3331" spans="1:20" ht="45" x14ac:dyDescent="0.2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6">
        <f>E3331/D3331*100</f>
        <v>118.72620000000001</v>
      </c>
      <c r="P3331" s="8">
        <f>E3331/L3331</f>
        <v>230.08953488372092</v>
      </c>
      <c r="Q3331" t="str">
        <f>LEFT(N3331,FIND("/",N3331)-1)</f>
        <v>film &amp; video</v>
      </c>
      <c r="R3331" t="str">
        <f>RIGHT(N3331, LEN(N3331)-FIND("/",N3331))</f>
        <v>documentary</v>
      </c>
      <c r="S3331" s="13">
        <f>(J3331/86400)+25569+(-6/24)</f>
        <v>41134.225497685184</v>
      </c>
      <c r="T3331" s="13">
        <f>(I3331/86400)+25569+(-6/24)</f>
        <v>41159.225497685184</v>
      </c>
    </row>
    <row r="3332" spans="1:20" ht="60" x14ac:dyDescent="0.2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6">
        <f>E3332/D3332*100</f>
        <v>101.72264</v>
      </c>
      <c r="P3332" s="8">
        <f>E3332/L3332</f>
        <v>85.337785234899329</v>
      </c>
      <c r="Q3332" t="str">
        <f>LEFT(N3332,FIND("/",N3332)-1)</f>
        <v>film &amp; video</v>
      </c>
      <c r="R3332" t="str">
        <f>RIGHT(N3332, LEN(N3332)-FIND("/",N3332))</f>
        <v>documentary</v>
      </c>
      <c r="S3332" s="13">
        <f>(J3332/86400)+25569+(-6/24)</f>
        <v>40626.709930555553</v>
      </c>
      <c r="T3332" s="13">
        <f>(I3332/86400)+25569+(-6/24)</f>
        <v>40657.709930555553</v>
      </c>
    </row>
    <row r="3333" spans="1:20" ht="45" x14ac:dyDescent="0.2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6">
        <f>E3333/D3333*100</f>
        <v>101.248</v>
      </c>
      <c r="P3333" s="8">
        <f>E3333/L3333</f>
        <v>200.88888888888889</v>
      </c>
      <c r="Q3333" t="str">
        <f>LEFT(N3333,FIND("/",N3333)-1)</f>
        <v>film &amp; video</v>
      </c>
      <c r="R3333" t="str">
        <f>RIGHT(N3333, LEN(N3333)-FIND("/",N3333))</f>
        <v>documentary</v>
      </c>
      <c r="S3333" s="13">
        <f>(J3333/86400)+25569+(-6/24)</f>
        <v>41113.52238425926</v>
      </c>
      <c r="T3333" s="13">
        <f>(I3333/86400)+25569+(-6/24)</f>
        <v>41143.52238425926</v>
      </c>
    </row>
    <row r="3334" spans="1:20" ht="45" x14ac:dyDescent="0.2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6">
        <f>E3334/D3334*100</f>
        <v>107.91200000000001</v>
      </c>
      <c r="P3334" s="8">
        <f>E3334/L3334</f>
        <v>145.04301075268816</v>
      </c>
      <c r="Q3334" t="str">
        <f>LEFT(N3334,FIND("/",N3334)-1)</f>
        <v>film &amp; video</v>
      </c>
      <c r="R3334" t="str">
        <f>RIGHT(N3334, LEN(N3334)-FIND("/",N3334))</f>
        <v>documentary</v>
      </c>
      <c r="S3334" s="13">
        <f>(J3334/86400)+25569+(-6/24)</f>
        <v>42473.32</v>
      </c>
      <c r="T3334" s="13">
        <f>(I3334/86400)+25569+(-6/24)</f>
        <v>42503.32</v>
      </c>
    </row>
    <row r="3335" spans="1:20" ht="45" x14ac:dyDescent="0.2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6">
        <f>E3335/D3335*100</f>
        <v>116.83911999999998</v>
      </c>
      <c r="P3335" s="8">
        <f>E3335/L3335</f>
        <v>59.249046653144013</v>
      </c>
      <c r="Q3335" t="str">
        <f>LEFT(N3335,FIND("/",N3335)-1)</f>
        <v>film &amp; video</v>
      </c>
      <c r="R3335" t="str">
        <f>RIGHT(N3335, LEN(N3335)-FIND("/",N3335))</f>
        <v>documentary</v>
      </c>
      <c r="S3335" s="13">
        <f>(J3335/86400)+25569+(-6/24)</f>
        <v>42291.346273148149</v>
      </c>
      <c r="T3335" s="13">
        <f>(I3335/86400)+25569+(-6/24)</f>
        <v>42321.387939814813</v>
      </c>
    </row>
    <row r="3336" spans="1:20" ht="45" x14ac:dyDescent="0.2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6">
        <f>E3336/D3336*100</f>
        <v>114.75999999999999</v>
      </c>
      <c r="P3336" s="8">
        <f>E3336/L3336</f>
        <v>129.81900452488688</v>
      </c>
      <c r="Q3336" t="str">
        <f>LEFT(N3336,FIND("/",N3336)-1)</f>
        <v>film &amp; video</v>
      </c>
      <c r="R3336" t="str">
        <f>RIGHT(N3336, LEN(N3336)-FIND("/",N3336))</f>
        <v>documentary</v>
      </c>
      <c r="S3336" s="13">
        <f>(J3336/86400)+25569+(-6/24)</f>
        <v>42585.816076388888</v>
      </c>
      <c r="T3336" s="13">
        <f>(I3336/86400)+25569+(-6/24)</f>
        <v>42623.915972222225</v>
      </c>
    </row>
    <row r="3337" spans="1:20" ht="60" x14ac:dyDescent="0.2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6">
        <f>E3337/D3337*100</f>
        <v>122.02</v>
      </c>
      <c r="P3337" s="8">
        <f>E3337/L3337</f>
        <v>709.41860465116281</v>
      </c>
      <c r="Q3337" t="str">
        <f>LEFT(N3337,FIND("/",N3337)-1)</f>
        <v>film &amp; video</v>
      </c>
      <c r="R3337" t="str">
        <f>RIGHT(N3337, LEN(N3337)-FIND("/",N3337))</f>
        <v>documentary</v>
      </c>
      <c r="S3337" s="13">
        <f>(J3337/86400)+25569+(-6/24)</f>
        <v>42711.545138888891</v>
      </c>
      <c r="T3337" s="13">
        <f>(I3337/86400)+25569+(-6/24)</f>
        <v>42741.545138888891</v>
      </c>
    </row>
    <row r="3338" spans="1:20" ht="45" x14ac:dyDescent="0.2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6">
        <f>E3338/D3338*100</f>
        <v>104.72999999999999</v>
      </c>
      <c r="P3338" s="8">
        <f>E3338/L3338</f>
        <v>104.31274900398407</v>
      </c>
      <c r="Q3338" t="str">
        <f>LEFT(N3338,FIND("/",N3338)-1)</f>
        <v>film &amp; video</v>
      </c>
      <c r="R3338" t="str">
        <f>RIGHT(N3338, LEN(N3338)-FIND("/",N3338))</f>
        <v>documentary</v>
      </c>
      <c r="S3338" s="13">
        <f>(J3338/86400)+25569+(-6/24)</f>
        <v>41085.448113425926</v>
      </c>
      <c r="T3338" s="13">
        <f>(I3338/86400)+25569+(-6/24)</f>
        <v>41119.958333333336</v>
      </c>
    </row>
    <row r="3339" spans="1:20" ht="60" x14ac:dyDescent="0.2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6">
        <f>E3339/D3339*100</f>
        <v>105.982</v>
      </c>
      <c r="P3339" s="8">
        <f>E3339/L3339</f>
        <v>111.79535864978902</v>
      </c>
      <c r="Q3339" t="str">
        <f>LEFT(N3339,FIND("/",N3339)-1)</f>
        <v>film &amp; video</v>
      </c>
      <c r="R3339" t="str">
        <f>RIGHT(N3339, LEN(N3339)-FIND("/",N3339))</f>
        <v>documentary</v>
      </c>
      <c r="S3339" s="13">
        <f>(J3339/86400)+25569+(-6/24)</f>
        <v>41934.334502314814</v>
      </c>
      <c r="T3339" s="13">
        <f>(I3339/86400)+25569+(-6/24)</f>
        <v>41964.376168981486</v>
      </c>
    </row>
    <row r="3340" spans="1:20" ht="45" x14ac:dyDescent="0.2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6">
        <f>E3340/D3340*100</f>
        <v>0.49199999999999999</v>
      </c>
      <c r="P3340" s="8">
        <f>E3340/L3340</f>
        <v>20.5</v>
      </c>
      <c r="Q3340" t="str">
        <f>LEFT(N3340,FIND("/",N3340)-1)</f>
        <v>technology</v>
      </c>
      <c r="R3340" t="str">
        <f>RIGHT(N3340, LEN(N3340)-FIND("/",N3340))</f>
        <v>web</v>
      </c>
      <c r="S3340" s="13">
        <f>(J3340/86400)+25569+(-6/24)</f>
        <v>41927.46980324074</v>
      </c>
      <c r="T3340" s="13">
        <f>(I3340/86400)+25569+(-6/24)</f>
        <v>41957.511469907404</v>
      </c>
    </row>
    <row r="3341" spans="1:20" ht="60" x14ac:dyDescent="0.2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6">
        <f>E3341/D3341*100</f>
        <v>0</v>
      </c>
      <c r="P3341" s="8" t="e">
        <f>E3341/L3341</f>
        <v>#DIV/0!</v>
      </c>
      <c r="Q3341" t="str">
        <f>LEFT(N3341,FIND("/",N3341)-1)</f>
        <v>technology</v>
      </c>
      <c r="R3341" t="str">
        <f>RIGHT(N3341, LEN(N3341)-FIND("/",N3341))</f>
        <v>web</v>
      </c>
      <c r="S3341" s="13">
        <f>(J3341/86400)+25569+(-6/24)</f>
        <v>42165.53528935185</v>
      </c>
      <c r="T3341" s="13">
        <f>(I3341/86400)+25569+(-6/24)</f>
        <v>42195.53528935185</v>
      </c>
    </row>
    <row r="3342" spans="1:20" ht="60" x14ac:dyDescent="0.2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6">
        <f>E3342/D3342*100</f>
        <v>0.42399999999999999</v>
      </c>
      <c r="P3342" s="8">
        <f>E3342/L3342</f>
        <v>53</v>
      </c>
      <c r="Q3342" t="str">
        <f>LEFT(N3342,FIND("/",N3342)-1)</f>
        <v>technology</v>
      </c>
      <c r="R3342" t="str">
        <f>RIGHT(N3342, LEN(N3342)-FIND("/",N3342))</f>
        <v>web</v>
      </c>
      <c r="S3342" s="13">
        <f>(J3342/86400)+25569+(-6/24)</f>
        <v>42192.566238425927</v>
      </c>
      <c r="T3342" s="13">
        <f>(I3342/86400)+25569+(-6/24)</f>
        <v>42211.915972222225</v>
      </c>
    </row>
    <row r="3343" spans="1:20" ht="30" x14ac:dyDescent="0.2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6">
        <f>E3343/D3343*100</f>
        <v>0.104</v>
      </c>
      <c r="P3343" s="8">
        <f>E3343/L3343</f>
        <v>13</v>
      </c>
      <c r="Q3343" t="str">
        <f>LEFT(N3343,FIND("/",N3343)-1)</f>
        <v>technology</v>
      </c>
      <c r="R3343" t="str">
        <f>RIGHT(N3343, LEN(N3343)-FIND("/",N3343))</f>
        <v>web</v>
      </c>
      <c r="S3343" s="13">
        <f>(J3343/86400)+25569+(-6/24)</f>
        <v>42446.530162037037</v>
      </c>
      <c r="T3343" s="13">
        <f>(I3343/86400)+25569+(-6/24)</f>
        <v>42476.530162037037</v>
      </c>
    </row>
    <row r="3344" spans="1:20" ht="60" x14ac:dyDescent="0.2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6">
        <f>E3344/D3344*100</f>
        <v>1.044</v>
      </c>
      <c r="P3344" s="8">
        <f>E3344/L3344</f>
        <v>87</v>
      </c>
      <c r="Q3344" t="str">
        <f>LEFT(N3344,FIND("/",N3344)-1)</f>
        <v>technology</v>
      </c>
      <c r="R3344" t="str">
        <f>RIGHT(N3344, LEN(N3344)-FIND("/",N3344))</f>
        <v>web</v>
      </c>
      <c r="S3344" s="13">
        <f>(J3344/86400)+25569+(-6/24)</f>
        <v>42528.737696759257</v>
      </c>
      <c r="T3344" s="13">
        <f>(I3344/86400)+25569+(-6/24)</f>
        <v>42558.737696759257</v>
      </c>
    </row>
    <row r="3345" spans="1:20" ht="60" x14ac:dyDescent="0.2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6">
        <f>E3345/D3345*100</f>
        <v>0</v>
      </c>
      <c r="P3345" s="8" t="e">
        <f>E3345/L3345</f>
        <v>#DIV/0!</v>
      </c>
      <c r="Q3345" t="str">
        <f>LEFT(N3345,FIND("/",N3345)-1)</f>
        <v>technology</v>
      </c>
      <c r="R3345" t="str">
        <f>RIGHT(N3345, LEN(N3345)-FIND("/",N3345))</f>
        <v>web</v>
      </c>
      <c r="S3345" s="13">
        <f>(J3345/86400)+25569+(-6/24)</f>
        <v>42790.645567129628</v>
      </c>
      <c r="T3345" s="13">
        <f>(I3345/86400)+25569+(-6/24)</f>
        <v>42820.603900462964</v>
      </c>
    </row>
    <row r="3346" spans="1:20" ht="60" x14ac:dyDescent="0.2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6">
        <f>E3346/D3346*100</f>
        <v>17.380000000000003</v>
      </c>
      <c r="P3346" s="8">
        <f>E3346/L3346</f>
        <v>111.41025641025641</v>
      </c>
      <c r="Q3346" t="str">
        <f>LEFT(N3346,FIND("/",N3346)-1)</f>
        <v>technology</v>
      </c>
      <c r="R3346" t="str">
        <f>RIGHT(N3346, LEN(N3346)-FIND("/",N3346))</f>
        <v>web</v>
      </c>
      <c r="S3346" s="13">
        <f>(J3346/86400)+25569+(-6/24)</f>
        <v>42198.309479166666</v>
      </c>
      <c r="T3346" s="13">
        <f>(I3346/86400)+25569+(-6/24)</f>
        <v>42231.306944444441</v>
      </c>
    </row>
    <row r="3347" spans="1:20" ht="30" x14ac:dyDescent="0.2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6">
        <f>E3347/D3347*100</f>
        <v>8.0000000000000002E-3</v>
      </c>
      <c r="P3347" s="8">
        <f>E3347/L3347</f>
        <v>2</v>
      </c>
      <c r="Q3347" t="str">
        <f>LEFT(N3347,FIND("/",N3347)-1)</f>
        <v>technology</v>
      </c>
      <c r="R3347" t="str">
        <f>RIGHT(N3347, LEN(N3347)-FIND("/",N3347))</f>
        <v>web</v>
      </c>
      <c r="S3347" s="13">
        <f>(J3347/86400)+25569+(-6/24)</f>
        <v>42075.842152777783</v>
      </c>
      <c r="T3347" s="13">
        <f>(I3347/86400)+25569+(-6/24)</f>
        <v>42105.842152777783</v>
      </c>
    </row>
    <row r="3348" spans="1:20" ht="45" x14ac:dyDescent="0.2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6">
        <f>E3348/D3348*100</f>
        <v>105.80799999999999</v>
      </c>
      <c r="P3348" s="8">
        <f>E3348/L3348</f>
        <v>174.02631578947367</v>
      </c>
      <c r="Q3348" t="str">
        <f>LEFT(N3348,FIND("/",N3348)-1)</f>
        <v>technology</v>
      </c>
      <c r="R3348" t="str">
        <f>RIGHT(N3348, LEN(N3348)-FIND("/",N3348))</f>
        <v>wearables</v>
      </c>
      <c r="S3348" s="13">
        <f>(J3348/86400)+25569+(-6/24)</f>
        <v>42100.392071759255</v>
      </c>
      <c r="T3348" s="13">
        <f>(I3348/86400)+25569+(-6/24)</f>
        <v>42155.392071759255</v>
      </c>
    </row>
    <row r="3349" spans="1:20" ht="60" x14ac:dyDescent="0.2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6">
        <f>E3349/D3349*100</f>
        <v>300.11791999999997</v>
      </c>
      <c r="P3349" s="8">
        <f>E3349/L3349</f>
        <v>73.486268364348675</v>
      </c>
      <c r="Q3349" t="str">
        <f>LEFT(N3349,FIND("/",N3349)-1)</f>
        <v>technology</v>
      </c>
      <c r="R3349" t="str">
        <f>RIGHT(N3349, LEN(N3349)-FIND("/",N3349))</f>
        <v>wearables</v>
      </c>
      <c r="S3349" s="13">
        <f>(J3349/86400)+25569+(-6/24)</f>
        <v>41898.415960648148</v>
      </c>
      <c r="T3349" s="13">
        <f>(I3349/86400)+25569+(-6/24)</f>
        <v>41940.791666666664</v>
      </c>
    </row>
    <row r="3350" spans="1:20" ht="60" x14ac:dyDescent="0.2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6">
        <f>E3350/D3350*100</f>
        <v>100.52799999999999</v>
      </c>
      <c r="P3350" s="8">
        <f>E3350/L3350</f>
        <v>239.35238095238094</v>
      </c>
      <c r="Q3350" t="str">
        <f>LEFT(N3350,FIND("/",N3350)-1)</f>
        <v>technology</v>
      </c>
      <c r="R3350" t="str">
        <f>RIGHT(N3350, LEN(N3350)-FIND("/",N3350))</f>
        <v>wearables</v>
      </c>
      <c r="S3350" s="13">
        <f>(J3350/86400)+25569+(-6/24)</f>
        <v>41955.767488425925</v>
      </c>
      <c r="T3350" s="13">
        <f>(I3350/86400)+25569+(-6/24)</f>
        <v>41985.767488425925</v>
      </c>
    </row>
    <row r="3351" spans="1:20" ht="60" x14ac:dyDescent="0.2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6">
        <f>E3351/D3351*100</f>
        <v>0.79600000000000004</v>
      </c>
      <c r="P3351" s="8">
        <f>E3351/L3351</f>
        <v>199</v>
      </c>
      <c r="Q3351" t="str">
        <f>LEFT(N3351,FIND("/",N3351)-1)</f>
        <v>technology</v>
      </c>
      <c r="R3351" t="str">
        <f>RIGHT(N3351, LEN(N3351)-FIND("/",N3351))</f>
        <v>wearables</v>
      </c>
      <c r="S3351" s="13">
        <f>(J3351/86400)+25569+(-6/24)</f>
        <v>42496.279305555552</v>
      </c>
      <c r="T3351" s="13">
        <f>(I3351/86400)+25569+(-6/24)</f>
        <v>42526.279305555552</v>
      </c>
    </row>
    <row r="3352" spans="1:20" ht="60" x14ac:dyDescent="0.2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6">
        <f>E3352/D3352*100</f>
        <v>132.024</v>
      </c>
      <c r="P3352" s="8">
        <f>E3352/L3352</f>
        <v>215.72549019607843</v>
      </c>
      <c r="Q3352" t="str">
        <f>LEFT(N3352,FIND("/",N3352)-1)</f>
        <v>publishing</v>
      </c>
      <c r="R3352" t="str">
        <f>RIGHT(N3352, LEN(N3352)-FIND("/",N3352))</f>
        <v>nonfiction</v>
      </c>
      <c r="S3352" s="13">
        <f>(J3352/86400)+25569+(-6/24)</f>
        <v>40977.555300925924</v>
      </c>
      <c r="T3352" s="13">
        <f>(I3352/86400)+25569+(-6/24)</f>
        <v>41007.51363425926</v>
      </c>
    </row>
    <row r="3353" spans="1:20" ht="45" x14ac:dyDescent="0.2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6">
        <f>E3353/D3353*100</f>
        <v>9.4412800000000008</v>
      </c>
      <c r="P3353" s="8">
        <f>E3353/L3353</f>
        <v>73.760000000000005</v>
      </c>
      <c r="Q3353" t="str">
        <f>LEFT(N3353,FIND("/",N3353)-1)</f>
        <v>music</v>
      </c>
      <c r="R3353" t="str">
        <f>RIGHT(N3353, LEN(N3353)-FIND("/",N3353))</f>
        <v>indie rock</v>
      </c>
      <c r="S3353" s="13">
        <f>(J3353/86400)+25569+(-6/24)</f>
        <v>41887.534062500003</v>
      </c>
      <c r="T3353" s="13">
        <f>(I3353/86400)+25569+(-6/24)</f>
        <v>41917.534062500003</v>
      </c>
    </row>
    <row r="3354" spans="1:20" ht="60" x14ac:dyDescent="0.2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6">
        <f>E3354/D3354*100</f>
        <v>1.1919999999999999</v>
      </c>
      <c r="P3354" s="8">
        <f>E3354/L3354</f>
        <v>49.666666666666664</v>
      </c>
      <c r="Q3354" t="str">
        <f>LEFT(N3354,FIND("/",N3354)-1)</f>
        <v>technology</v>
      </c>
      <c r="R3354" t="str">
        <f>RIGHT(N3354, LEN(N3354)-FIND("/",N3354))</f>
        <v>wearables</v>
      </c>
      <c r="S3354" s="13">
        <f>(J3354/86400)+25569+(-6/24)</f>
        <v>42636.766736111109</v>
      </c>
      <c r="T3354" s="13">
        <f>(I3354/86400)+25569+(-6/24)</f>
        <v>42668.915972222225</v>
      </c>
    </row>
    <row r="3355" spans="1:20" ht="60" x14ac:dyDescent="0.2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6">
        <f>E3355/D3355*100</f>
        <v>0.104</v>
      </c>
      <c r="P3355" s="8">
        <f>E3355/L3355</f>
        <v>13</v>
      </c>
      <c r="Q3355" t="str">
        <f>LEFT(N3355,FIND("/",N3355)-1)</f>
        <v>technology</v>
      </c>
      <c r="R3355" t="str">
        <f>RIGHT(N3355, LEN(N3355)-FIND("/",N3355))</f>
        <v>wearables</v>
      </c>
      <c r="S3355" s="13">
        <f>(J3355/86400)+25569+(-6/24)</f>
        <v>41855.534305555557</v>
      </c>
      <c r="T3355" s="13">
        <f>(I3355/86400)+25569+(-6/24)</f>
        <v>41885.534305555557</v>
      </c>
    </row>
    <row r="3356" spans="1:20" ht="45" x14ac:dyDescent="0.2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6">
        <f>E3356/D3356*100</f>
        <v>82.207999999999998</v>
      </c>
      <c r="P3356" s="8">
        <f>E3356/L3356</f>
        <v>216.33684210526314</v>
      </c>
      <c r="Q3356" t="str">
        <f>LEFT(N3356,FIND("/",N3356)-1)</f>
        <v>technology</v>
      </c>
      <c r="R3356" t="str">
        <f>RIGHT(N3356, LEN(N3356)-FIND("/",N3356))</f>
        <v>wearables</v>
      </c>
      <c r="S3356" s="13">
        <f>(J3356/86400)+25569+(-6/24)</f>
        <v>42388.458645833336</v>
      </c>
      <c r="T3356" s="13">
        <f>(I3356/86400)+25569+(-6/24)</f>
        <v>42418.458645833336</v>
      </c>
    </row>
    <row r="3357" spans="1:20" ht="60" x14ac:dyDescent="0.2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6">
        <f>E3357/D3357*100</f>
        <v>34.527999999999999</v>
      </c>
      <c r="P3357" s="8">
        <f>E3357/L3357</f>
        <v>95.911111111111111</v>
      </c>
      <c r="Q3357" t="str">
        <f>LEFT(N3357,FIND("/",N3357)-1)</f>
        <v>technology</v>
      </c>
      <c r="R3357" t="str">
        <f>RIGHT(N3357, LEN(N3357)-FIND("/",N3357))</f>
        <v>wearables</v>
      </c>
      <c r="S3357" s="13">
        <f>(J3357/86400)+25569+(-6/24)</f>
        <v>42339.583981481483</v>
      </c>
      <c r="T3357" s="13">
        <f>(I3357/86400)+25569+(-6/24)</f>
        <v>42367.583333333328</v>
      </c>
    </row>
    <row r="3358" spans="1:20" ht="45" x14ac:dyDescent="0.2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6">
        <f>E3358/D3358*100</f>
        <v>29.376000000000001</v>
      </c>
      <c r="P3358" s="8">
        <f>E3358/L3358</f>
        <v>43.976047904191617</v>
      </c>
      <c r="Q3358" t="str">
        <f>LEFT(N3358,FIND("/",N3358)-1)</f>
        <v>games</v>
      </c>
      <c r="R3358" t="str">
        <f>RIGHT(N3358, LEN(N3358)-FIND("/",N3358))</f>
        <v>video games</v>
      </c>
      <c r="S3358" s="13">
        <f>(J3358/86400)+25569+(-6/24)</f>
        <v>42352.91679398148</v>
      </c>
      <c r="T3358" s="13">
        <f>(I3358/86400)+25569+(-6/24)</f>
        <v>42382.91679398148</v>
      </c>
    </row>
    <row r="3359" spans="1:20" ht="30" x14ac:dyDescent="0.2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6">
        <f>E3359/D3359*100</f>
        <v>7.2120000000000006</v>
      </c>
      <c r="P3359" s="8">
        <f>E3359/L3359</f>
        <v>81.954545454545453</v>
      </c>
      <c r="Q3359" t="str">
        <f>LEFT(N3359,FIND("/",N3359)-1)</f>
        <v>games</v>
      </c>
      <c r="R3359" t="str">
        <f>RIGHT(N3359, LEN(N3359)-FIND("/",N3359))</f>
        <v>video games</v>
      </c>
      <c r="S3359" s="13">
        <f>(J3359/86400)+25569+(-6/24)</f>
        <v>41712.512673611112</v>
      </c>
      <c r="T3359" s="13">
        <f>(I3359/86400)+25569+(-6/24)</f>
        <v>41742.512673611112</v>
      </c>
    </row>
    <row r="3360" spans="1:20" ht="60" x14ac:dyDescent="0.2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6">
        <f>E3360/D3360*100</f>
        <v>2.93</v>
      </c>
      <c r="P3360" s="8">
        <f>E3360/L3360</f>
        <v>34.88095238095238</v>
      </c>
      <c r="Q3360" t="str">
        <f>LEFT(N3360,FIND("/",N3360)-1)</f>
        <v>games</v>
      </c>
      <c r="R3360" t="str">
        <f>RIGHT(N3360, LEN(N3360)-FIND("/",N3360))</f>
        <v>video games</v>
      </c>
      <c r="S3360" s="13">
        <f>(J3360/86400)+25569+(-6/24)</f>
        <v>40952.386979166666</v>
      </c>
      <c r="T3360" s="13">
        <f>(I3360/86400)+25569+(-6/24)</f>
        <v>41012.345312500001</v>
      </c>
    </row>
    <row r="3361" spans="1:20" ht="45" x14ac:dyDescent="0.2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6">
        <f>E3361/D3361*100</f>
        <v>0</v>
      </c>
      <c r="P3361" s="8" t="e">
        <f>E3361/L3361</f>
        <v>#DIV/0!</v>
      </c>
      <c r="Q3361" t="str">
        <f>LEFT(N3361,FIND("/",N3361)-1)</f>
        <v>games</v>
      </c>
      <c r="R3361" t="str">
        <f>RIGHT(N3361, LEN(N3361)-FIND("/",N3361))</f>
        <v>video games</v>
      </c>
      <c r="S3361" s="13">
        <f>(J3361/86400)+25569+(-6/24)</f>
        <v>40799.622685185182</v>
      </c>
      <c r="T3361" s="13">
        <f>(I3361/86400)+25569+(-6/24)</f>
        <v>40844.622685185182</v>
      </c>
    </row>
    <row r="3362" spans="1:20" ht="45" x14ac:dyDescent="0.2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6">
        <f>E3362/D3362*100</f>
        <v>4.0000000000000001E-3</v>
      </c>
      <c r="P3362" s="8">
        <f>E3362/L3362</f>
        <v>1</v>
      </c>
      <c r="Q3362" t="str">
        <f>LEFT(N3362,FIND("/",N3362)-1)</f>
        <v>games</v>
      </c>
      <c r="R3362" t="str">
        <f>RIGHT(N3362, LEN(N3362)-FIND("/",N3362))</f>
        <v>mobile games</v>
      </c>
      <c r="S3362" s="13">
        <f>(J3362/86400)+25569+(-6/24)</f>
        <v>41958.035046296296</v>
      </c>
      <c r="T3362" s="13">
        <f>(I3362/86400)+25569+(-6/24)</f>
        <v>41971.939583333333</v>
      </c>
    </row>
    <row r="3363" spans="1:20" ht="60" x14ac:dyDescent="0.2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6">
        <f>E3363/D3363*100</f>
        <v>39.5</v>
      </c>
      <c r="P3363" s="8">
        <f>E3363/L3363</f>
        <v>253.2051282051282</v>
      </c>
      <c r="Q3363" t="str">
        <f>LEFT(N3363,FIND("/",N3363)-1)</f>
        <v>games</v>
      </c>
      <c r="R3363" t="str">
        <f>RIGHT(N3363, LEN(N3363)-FIND("/",N3363))</f>
        <v>mobile games</v>
      </c>
      <c r="S3363" s="13">
        <f>(J3363/86400)+25569+(-6/24)</f>
        <v>42453.569687499999</v>
      </c>
      <c r="T3363" s="13">
        <f>(I3363/86400)+25569+(-6/24)</f>
        <v>42483.569687499999</v>
      </c>
    </row>
    <row r="3364" spans="1:20" ht="60" x14ac:dyDescent="0.2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6">
        <f>E3364/D3364*100</f>
        <v>0</v>
      </c>
      <c r="P3364" s="8" t="e">
        <f>E3364/L3364</f>
        <v>#DIV/0!</v>
      </c>
      <c r="Q3364" t="str">
        <f>LEFT(N3364,FIND("/",N3364)-1)</f>
        <v>food</v>
      </c>
      <c r="R3364" t="str">
        <f>RIGHT(N3364, LEN(N3364)-FIND("/",N3364))</f>
        <v>food trucks</v>
      </c>
      <c r="S3364" s="13">
        <f>(J3364/86400)+25569+(-6/24)</f>
        <v>41871.722025462965</v>
      </c>
      <c r="T3364" s="13">
        <f>(I3364/86400)+25569+(-6/24)</f>
        <v>41931.722025462965</v>
      </c>
    </row>
    <row r="3365" spans="1:20" ht="60" x14ac:dyDescent="0.2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6">
        <f>E3365/D3365*100</f>
        <v>0</v>
      </c>
      <c r="P3365" s="8" t="e">
        <f>E3365/L3365</f>
        <v>#DIV/0!</v>
      </c>
      <c r="Q3365" t="str">
        <f>LEFT(N3365,FIND("/",N3365)-1)</f>
        <v>food</v>
      </c>
      <c r="R3365" t="str">
        <f>RIGHT(N3365, LEN(N3365)-FIND("/",N3365))</f>
        <v>food trucks</v>
      </c>
      <c r="S3365" s="13">
        <f>(J3365/86400)+25569+(-6/24)</f>
        <v>42223.852581018524</v>
      </c>
      <c r="T3365" s="13">
        <f>(I3365/86400)+25569+(-6/24)</f>
        <v>42253.852581018524</v>
      </c>
    </row>
    <row r="3366" spans="1:20" ht="60" x14ac:dyDescent="0.2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6">
        <f>E3366/D3366*100</f>
        <v>0.752</v>
      </c>
      <c r="P3366" s="8">
        <f>E3366/L3366</f>
        <v>23.5</v>
      </c>
      <c r="Q3366" t="str">
        <f>LEFT(N3366,FIND("/",N3366)-1)</f>
        <v>food</v>
      </c>
      <c r="R3366" t="str">
        <f>RIGHT(N3366, LEN(N3366)-FIND("/",N3366))</f>
        <v>food trucks</v>
      </c>
      <c r="S3366" s="13">
        <f>(J3366/86400)+25569+(-6/24)</f>
        <v>41835.513981481483</v>
      </c>
      <c r="T3366" s="13">
        <f>(I3366/86400)+25569+(-6/24)</f>
        <v>41865.513981481483</v>
      </c>
    </row>
    <row r="3367" spans="1:20" ht="45" x14ac:dyDescent="0.2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6">
        <f>E3367/D3367*100</f>
        <v>0.4</v>
      </c>
      <c r="P3367" s="8">
        <f>E3367/L3367</f>
        <v>50</v>
      </c>
      <c r="Q3367" t="str">
        <f>LEFT(N3367,FIND("/",N3367)-1)</f>
        <v>food</v>
      </c>
      <c r="R3367" t="str">
        <f>RIGHT(N3367, LEN(N3367)-FIND("/",N3367))</f>
        <v>food trucks</v>
      </c>
      <c r="S3367" s="13">
        <f>(J3367/86400)+25569+(-6/24)</f>
        <v>42124.643182870372</v>
      </c>
      <c r="T3367" s="13">
        <f>(I3367/86400)+25569+(-6/24)</f>
        <v>42154.643182870372</v>
      </c>
    </row>
    <row r="3368" spans="1:20" ht="45" x14ac:dyDescent="0.2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6">
        <f>E3368/D3368*100</f>
        <v>0.1</v>
      </c>
      <c r="P3368" s="8">
        <f>E3368/L3368</f>
        <v>25</v>
      </c>
      <c r="Q3368" t="str">
        <f>LEFT(N3368,FIND("/",N3368)-1)</f>
        <v>food</v>
      </c>
      <c r="R3368" t="str">
        <f>RIGHT(N3368, LEN(N3368)-FIND("/",N3368))</f>
        <v>food trucks</v>
      </c>
      <c r="S3368" s="13">
        <f>(J3368/86400)+25569+(-6/24)</f>
        <v>41938.554710648146</v>
      </c>
      <c r="T3368" s="13">
        <f>(I3368/86400)+25569+(-6/24)</f>
        <v>41956.596377314811</v>
      </c>
    </row>
    <row r="3369" spans="1:20" ht="60" x14ac:dyDescent="0.2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6">
        <f>E3369/D3369*100</f>
        <v>199.244</v>
      </c>
      <c r="P3369" s="8">
        <f>E3369/L3369</f>
        <v>183.80442804428046</v>
      </c>
      <c r="Q3369" t="str">
        <f>LEFT(N3369,FIND("/",N3369)-1)</f>
        <v>photography</v>
      </c>
      <c r="R3369" t="str">
        <f>RIGHT(N3369, LEN(N3369)-FIND("/",N3369))</f>
        <v>photobooks</v>
      </c>
      <c r="S3369" s="13">
        <f>(J3369/86400)+25569+(-6/24)</f>
        <v>42152.038819444446</v>
      </c>
      <c r="T3369" s="13">
        <f>(I3369/86400)+25569+(-6/24)</f>
        <v>42182.038819444446</v>
      </c>
    </row>
    <row r="3370" spans="1:20" ht="60" x14ac:dyDescent="0.2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6">
        <f>E3370/D3370*100</f>
        <v>0</v>
      </c>
      <c r="P3370" s="8" t="e">
        <f>E3370/L3370</f>
        <v>#DIV/0!</v>
      </c>
      <c r="Q3370" t="str">
        <f>LEFT(N3370,FIND("/",N3370)-1)</f>
        <v>music</v>
      </c>
      <c r="R3370" t="str">
        <f>RIGHT(N3370, LEN(N3370)-FIND("/",N3370))</f>
        <v>world music</v>
      </c>
      <c r="S3370" s="13">
        <f>(J3370/86400)+25569+(-6/24)</f>
        <v>41125.033159722225</v>
      </c>
      <c r="T3370" s="13">
        <f>(I3370/86400)+25569+(-6/24)</f>
        <v>41145.033159722225</v>
      </c>
    </row>
    <row r="3371" spans="1:20" ht="45" x14ac:dyDescent="0.2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6">
        <f>E3371/D3371*100</f>
        <v>154.97535999999999</v>
      </c>
      <c r="P3371" s="8">
        <f>E3371/L3371</f>
        <v>82.963254817987149</v>
      </c>
      <c r="Q3371" t="str">
        <f>LEFT(N3371,FIND("/",N3371)-1)</f>
        <v>music</v>
      </c>
      <c r="R3371" t="str">
        <f>RIGHT(N3371, LEN(N3371)-FIND("/",N3371))</f>
        <v>rock</v>
      </c>
      <c r="S3371" s="13">
        <f>(J3371/86400)+25569+(-6/24)</f>
        <v>41116.440104166664</v>
      </c>
      <c r="T3371" s="13">
        <f>(I3371/86400)+25569+(-6/24)</f>
        <v>41151.440104166664</v>
      </c>
    </row>
    <row r="3372" spans="1:20" ht="60" x14ac:dyDescent="0.2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>E3372/D3372*100</f>
        <v>19.759999999999998</v>
      </c>
      <c r="P3372" s="8">
        <f>E3372/L3372</f>
        <v>308.75</v>
      </c>
      <c r="Q3372" t="str">
        <f>LEFT(N3372,FIND("/",N3372)-1)</f>
        <v>technology</v>
      </c>
      <c r="R3372" t="str">
        <f>RIGHT(N3372, LEN(N3372)-FIND("/",N3372))</f>
        <v>wearables</v>
      </c>
      <c r="S3372" s="13">
        <f>(J3372/86400)+25569+(-6/24)</f>
        <v>42313.686365740738</v>
      </c>
      <c r="T3372" s="13">
        <f>(I3372/86400)+25569+(-6/24)</f>
        <v>42343.686365740738</v>
      </c>
    </row>
    <row r="3373" spans="1:20" ht="60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>E3373/D3373*100</f>
        <v>70.36</v>
      </c>
      <c r="P3373" s="8">
        <f>E3373/L3373</f>
        <v>382.39130434782606</v>
      </c>
      <c r="Q3373" t="str">
        <f>LEFT(N3373,FIND("/",N3373)-1)</f>
        <v>technology</v>
      </c>
      <c r="R3373" t="str">
        <f>RIGHT(N3373, LEN(N3373)-FIND("/",N3373))</f>
        <v>wearables</v>
      </c>
      <c r="S3373" s="13">
        <f>(J3373/86400)+25569+(-6/24)</f>
        <v>42612.374039351853</v>
      </c>
      <c r="T3373" s="13">
        <f>(I3373/86400)+25569+(-6/24)</f>
        <v>42644.374039351853</v>
      </c>
    </row>
    <row r="3374" spans="1:20" ht="30" x14ac:dyDescent="0.2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6">
        <f>E3374/D3374*100</f>
        <v>0.42</v>
      </c>
      <c r="P3374" s="8">
        <f>E3374/L3374</f>
        <v>6.1764705882352944</v>
      </c>
      <c r="Q3374" t="str">
        <f>LEFT(N3374,FIND("/",N3374)-1)</f>
        <v>publishing</v>
      </c>
      <c r="R3374" t="str">
        <f>RIGHT(N3374, LEN(N3374)-FIND("/",N3374))</f>
        <v>translations</v>
      </c>
      <c r="S3374" s="13">
        <f>(J3374/86400)+25569+(-6/24)</f>
        <v>41941.430567129632</v>
      </c>
      <c r="T3374" s="13">
        <f>(I3374/86400)+25569+(-6/24)</f>
        <v>41971.472233796296</v>
      </c>
    </row>
    <row r="3375" spans="1:20" ht="60" x14ac:dyDescent="0.2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6">
        <f>E3375/D3375*100</f>
        <v>0.104</v>
      </c>
      <c r="P3375" s="8">
        <f>E3375/L3375</f>
        <v>13</v>
      </c>
      <c r="Q3375" t="str">
        <f>LEFT(N3375,FIND("/",N3375)-1)</f>
        <v>publishing</v>
      </c>
      <c r="R3375" t="str">
        <f>RIGHT(N3375, LEN(N3375)-FIND("/",N3375))</f>
        <v>translations</v>
      </c>
      <c r="S3375" s="13">
        <f>(J3375/86400)+25569+(-6/24)</f>
        <v>42603.989629629628</v>
      </c>
      <c r="T3375" s="13">
        <f>(I3375/86400)+25569+(-6/24)</f>
        <v>42633.989629629628</v>
      </c>
    </row>
    <row r="3376" spans="1:20" ht="60" x14ac:dyDescent="0.2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6">
        <f>E3376/D3376*100</f>
        <v>0</v>
      </c>
      <c r="P3376" s="8" t="e">
        <f>E3376/L3376</f>
        <v>#DIV/0!</v>
      </c>
      <c r="Q3376" t="str">
        <f>LEFT(N3376,FIND("/",N3376)-1)</f>
        <v>publishing</v>
      </c>
      <c r="R3376" t="str">
        <f>RIGHT(N3376, LEN(N3376)-FIND("/",N3376))</f>
        <v>translations</v>
      </c>
      <c r="S3376" s="13">
        <f>(J3376/86400)+25569+(-6/24)</f>
        <v>42795.446145833332</v>
      </c>
      <c r="T3376" s="13">
        <f>(I3376/86400)+25569+(-6/24)</f>
        <v>42840.404479166667</v>
      </c>
    </row>
    <row r="3377" spans="1:20" ht="60" x14ac:dyDescent="0.2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6">
        <f>E3377/D3377*100</f>
        <v>138.70400000000001</v>
      </c>
      <c r="P3377" s="8">
        <f>E3377/L3377</f>
        <v>103.20238095238095</v>
      </c>
      <c r="Q3377" t="str">
        <f>LEFT(N3377,FIND("/",N3377)-1)</f>
        <v>publishing</v>
      </c>
      <c r="R3377" t="str">
        <f>RIGHT(N3377, LEN(N3377)-FIND("/",N3377))</f>
        <v>radio &amp; podcasts</v>
      </c>
      <c r="S3377" s="13">
        <f>(J3377/86400)+25569+(-6/24)</f>
        <v>41533.292858796296</v>
      </c>
      <c r="T3377" s="13">
        <f>(I3377/86400)+25569+(-6/24)</f>
        <v>41563.292858796296</v>
      </c>
    </row>
    <row r="3378" spans="1:20" ht="45" x14ac:dyDescent="0.2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6">
        <f>E3378/D3378*100</f>
        <v>106.476</v>
      </c>
      <c r="P3378" s="8">
        <f>E3378/L3378</f>
        <v>151.24431818181819</v>
      </c>
      <c r="Q3378" t="str">
        <f>LEFT(N3378,FIND("/",N3378)-1)</f>
        <v>photography</v>
      </c>
      <c r="R3378" t="str">
        <f>RIGHT(N3378, LEN(N3378)-FIND("/",N3378))</f>
        <v>photobooks</v>
      </c>
      <c r="S3378" s="13">
        <f>(J3378/86400)+25569+(-6/24)</f>
        <v>42234.347685185188</v>
      </c>
      <c r="T3378" s="13">
        <f>(I3378/86400)+25569+(-6/24)</f>
        <v>42274.347685185188</v>
      </c>
    </row>
    <row r="3379" spans="1:20" ht="45" x14ac:dyDescent="0.2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>E3379/D3379*100</f>
        <v>13.639999999999999</v>
      </c>
      <c r="P3379" s="8">
        <f>E3379/L3379</f>
        <v>155</v>
      </c>
      <c r="Q3379" t="str">
        <f>LEFT(N3379,FIND("/",N3379)-1)</f>
        <v>publishing</v>
      </c>
      <c r="R3379" t="str">
        <f>RIGHT(N3379, LEN(N3379)-FIND("/",N3379))</f>
        <v>art books</v>
      </c>
      <c r="S3379" s="13">
        <f>(J3379/86400)+25569+(-6/24)</f>
        <v>41961.812326388885</v>
      </c>
      <c r="T3379" s="13">
        <f>(I3379/86400)+25569+(-6/24)</f>
        <v>41996.812326388885</v>
      </c>
    </row>
    <row r="3380" spans="1:20" ht="60" x14ac:dyDescent="0.2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6">
        <f>E3380/D3380*100</f>
        <v>104.93380000000001</v>
      </c>
      <c r="P3380" s="8">
        <f>E3380/L3380</f>
        <v>118.70339366515837</v>
      </c>
      <c r="Q3380" t="str">
        <f>LEFT(N3380,FIND("/",N3380)-1)</f>
        <v>music</v>
      </c>
      <c r="R3380" t="str">
        <f>RIGHT(N3380, LEN(N3380)-FIND("/",N3380))</f>
        <v>pop</v>
      </c>
      <c r="S3380" s="13">
        <f>(J3380/86400)+25569+(-6/24)</f>
        <v>41023.532037037039</v>
      </c>
      <c r="T3380" s="13">
        <f>(I3380/86400)+25569+(-6/24)</f>
        <v>41053.532037037039</v>
      </c>
    </row>
    <row r="3381" spans="1:20" ht="60" x14ac:dyDescent="0.2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6">
        <f>E3381/D3381*100</f>
        <v>7.8680000000000003</v>
      </c>
      <c r="P3381" s="8">
        <f>E3381/L3381</f>
        <v>115.70588235294117</v>
      </c>
      <c r="Q3381" t="str">
        <f>LEFT(N3381,FIND("/",N3381)-1)</f>
        <v>music</v>
      </c>
      <c r="R3381" t="str">
        <f>RIGHT(N3381, LEN(N3381)-FIND("/",N3381))</f>
        <v>faith</v>
      </c>
      <c r="S3381" s="13">
        <f>(J3381/86400)+25569+(-6/24)</f>
        <v>42095.668530092589</v>
      </c>
      <c r="T3381" s="13">
        <f>(I3381/86400)+25569+(-6/24)</f>
        <v>42125.668530092589</v>
      </c>
    </row>
    <row r="3382" spans="1:20" ht="45" x14ac:dyDescent="0.2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6">
        <f>E3382/D3382*100</f>
        <v>61.124000000000002</v>
      </c>
      <c r="P3382" s="8">
        <f>E3382/L3382</f>
        <v>109.93525179856115</v>
      </c>
      <c r="Q3382" t="str">
        <f>LEFT(N3382,FIND("/",N3382)-1)</f>
        <v>photography</v>
      </c>
      <c r="R3382" t="str">
        <f>RIGHT(N3382, LEN(N3382)-FIND("/",N3382))</f>
        <v>photobooks</v>
      </c>
      <c r="S3382" s="13">
        <f>(J3382/86400)+25569+(-6/24)</f>
        <v>42188.781041666662</v>
      </c>
      <c r="T3382" s="13">
        <f>(I3382/86400)+25569+(-6/24)</f>
        <v>42226.040972222225</v>
      </c>
    </row>
    <row r="3383" spans="1:20" ht="45" x14ac:dyDescent="0.2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6">
        <f>E3383/D3383*100</f>
        <v>2.036</v>
      </c>
      <c r="P3383" s="8">
        <f>E3383/L3383</f>
        <v>84.833333333333329</v>
      </c>
      <c r="Q3383" t="str">
        <f>LEFT(N3383,FIND("/",N3383)-1)</f>
        <v>photography</v>
      </c>
      <c r="R3383" t="str">
        <f>RIGHT(N3383, LEN(N3383)-FIND("/",N3383))</f>
        <v>photobooks</v>
      </c>
      <c r="S3383" s="13">
        <f>(J3383/86400)+25569+(-6/24)</f>
        <v>42548.626192129625</v>
      </c>
      <c r="T3383" s="13">
        <f>(I3383/86400)+25569+(-6/24)</f>
        <v>42576.541666666672</v>
      </c>
    </row>
    <row r="3384" spans="1:20" ht="60" x14ac:dyDescent="0.2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6">
        <f>E3384/D3384*100</f>
        <v>0.5</v>
      </c>
      <c r="P3384" s="8">
        <f>E3384/L3384</f>
        <v>62.5</v>
      </c>
      <c r="Q3384" t="str">
        <f>LEFT(N3384,FIND("/",N3384)-1)</f>
        <v>games</v>
      </c>
      <c r="R3384" t="str">
        <f>RIGHT(N3384, LEN(N3384)-FIND("/",N3384))</f>
        <v>mobile games</v>
      </c>
      <c r="S3384" s="13">
        <f>(J3384/86400)+25569+(-6/24)</f>
        <v>42741.996493055558</v>
      </c>
      <c r="T3384" s="13">
        <f>(I3384/86400)+25569+(-6/24)</f>
        <v>42794.916666666672</v>
      </c>
    </row>
    <row r="3385" spans="1:20" ht="60" x14ac:dyDescent="0.2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6">
        <f>E3385/D3385*100</f>
        <v>4.8680000000000003</v>
      </c>
      <c r="P3385" s="8">
        <f>E3385/L3385</f>
        <v>71.588235294117652</v>
      </c>
      <c r="Q3385" t="str">
        <f>LEFT(N3385,FIND("/",N3385)-1)</f>
        <v>games</v>
      </c>
      <c r="R3385" t="str">
        <f>RIGHT(N3385, LEN(N3385)-FIND("/",N3385))</f>
        <v>mobile games</v>
      </c>
      <c r="S3385" s="13">
        <f>(J3385/86400)+25569+(-6/24)</f>
        <v>42328.529224537036</v>
      </c>
      <c r="T3385" s="13">
        <f>(I3385/86400)+25569+(-6/24)</f>
        <v>42353.082638888889</v>
      </c>
    </row>
    <row r="3386" spans="1:20" ht="60" x14ac:dyDescent="0.2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6">
        <f>E3386/D3386*100</f>
        <v>0.16800000000000001</v>
      </c>
      <c r="P3386" s="8">
        <f>E3386/L3386</f>
        <v>10.5</v>
      </c>
      <c r="Q3386" t="str">
        <f>LEFT(N3386,FIND("/",N3386)-1)</f>
        <v>technology</v>
      </c>
      <c r="R3386" t="str">
        <f>RIGHT(N3386, LEN(N3386)-FIND("/",N3386))</f>
        <v>gadgets</v>
      </c>
      <c r="S3386" s="13">
        <f>(J3386/86400)+25569+(-6/24)</f>
        <v>41859.675856481481</v>
      </c>
      <c r="T3386" s="13">
        <f>(I3386/86400)+25569+(-6/24)</f>
        <v>41889.675856481481</v>
      </c>
    </row>
    <row r="3387" spans="1:20" ht="60" x14ac:dyDescent="0.2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6">
        <f>E3387/D3387*100</f>
        <v>1.7319999999999998</v>
      </c>
      <c r="P3387" s="8">
        <f>E3387/L3387</f>
        <v>108.25</v>
      </c>
      <c r="Q3387" t="str">
        <f>LEFT(N3387,FIND("/",N3387)-1)</f>
        <v>technology</v>
      </c>
      <c r="R3387" t="str">
        <f>RIGHT(N3387, LEN(N3387)-FIND("/",N3387))</f>
        <v>gadgets</v>
      </c>
      <c r="S3387" s="13">
        <f>(J3387/86400)+25569+(-6/24)</f>
        <v>42703.667824074073</v>
      </c>
      <c r="T3387" s="13">
        <f>(I3387/86400)+25569+(-6/24)</f>
        <v>42733.667824074073</v>
      </c>
    </row>
    <row r="3388" spans="1:20" ht="45" x14ac:dyDescent="0.2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6">
        <f>E3388/D3388*100</f>
        <v>1.04</v>
      </c>
      <c r="P3388" s="8">
        <f>E3388/L3388</f>
        <v>28.888888888888889</v>
      </c>
      <c r="Q3388" t="str">
        <f>LEFT(N3388,FIND("/",N3388)-1)</f>
        <v>technology</v>
      </c>
      <c r="R3388" t="str">
        <f>RIGHT(N3388, LEN(N3388)-FIND("/",N3388))</f>
        <v>gadgets</v>
      </c>
      <c r="S3388" s="13">
        <f>(J3388/86400)+25569+(-6/24)</f>
        <v>41828.539942129632</v>
      </c>
      <c r="T3388" s="13">
        <f>(I3388/86400)+25569+(-6/24)</f>
        <v>41863.539942129632</v>
      </c>
    </row>
    <row r="3389" spans="1:20" ht="60" x14ac:dyDescent="0.2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6">
        <f>E3389/D3389*100</f>
        <v>125.10239999999999</v>
      </c>
      <c r="P3389" s="8">
        <f>E3389/L3389</f>
        <v>73.416901408450698</v>
      </c>
      <c r="Q3389" t="str">
        <f>LEFT(N3389,FIND("/",N3389)-1)</f>
        <v>technology</v>
      </c>
      <c r="R3389" t="str">
        <f>RIGHT(N3389, LEN(N3389)-FIND("/",N3389))</f>
        <v>hardware</v>
      </c>
      <c r="S3389" s="13">
        <f>(J3389/86400)+25569+(-6/24)</f>
        <v>40960.807349537034</v>
      </c>
      <c r="T3389" s="13">
        <f>(I3389/86400)+25569+(-6/24)</f>
        <v>40991.916666666664</v>
      </c>
    </row>
    <row r="3390" spans="1:20" ht="30" x14ac:dyDescent="0.2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6">
        <f>E3390/D3390*100</f>
        <v>133.48307999999997</v>
      </c>
      <c r="P3390" s="8">
        <f>E3390/L3390</f>
        <v>73.503898678414089</v>
      </c>
      <c r="Q3390" t="str">
        <f>LEFT(N3390,FIND("/",N3390)-1)</f>
        <v>technology</v>
      </c>
      <c r="R3390" t="str">
        <f>RIGHT(N3390, LEN(N3390)-FIND("/",N3390))</f>
        <v>hardware</v>
      </c>
      <c r="S3390" s="13">
        <f>(J3390/86400)+25569+(-6/24)</f>
        <v>41704.485937500001</v>
      </c>
      <c r="T3390" s="13">
        <f>(I3390/86400)+25569+(-6/24)</f>
        <v>41749.915972222225</v>
      </c>
    </row>
    <row r="3391" spans="1:20" ht="60" x14ac:dyDescent="0.2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6">
        <f>E3391/D3391*100</f>
        <v>304.18799999999999</v>
      </c>
      <c r="P3391" s="8">
        <f>E3391/L3391</f>
        <v>143.21468926553672</v>
      </c>
      <c r="Q3391" t="str">
        <f>LEFT(N3391,FIND("/",N3391)-1)</f>
        <v>technology</v>
      </c>
      <c r="R3391" t="str">
        <f>RIGHT(N3391, LEN(N3391)-FIND("/",N3391))</f>
        <v>hardware</v>
      </c>
      <c r="S3391" s="13">
        <f>(J3391/86400)+25569+(-6/24)</f>
        <v>42689.315671296295</v>
      </c>
      <c r="T3391" s="13">
        <f>(I3391/86400)+25569+(-6/24)</f>
        <v>42718.958333333328</v>
      </c>
    </row>
    <row r="3392" spans="1:20" ht="60" x14ac:dyDescent="0.2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6">
        <f>E3392/D3392*100</f>
        <v>178.67599999999999</v>
      </c>
      <c r="P3392" s="8">
        <f>E3392/L3392</f>
        <v>282.71518987341773</v>
      </c>
      <c r="Q3392" t="str">
        <f>LEFT(N3392,FIND("/",N3392)-1)</f>
        <v>technology</v>
      </c>
      <c r="R3392" t="str">
        <f>RIGHT(N3392, LEN(N3392)-FIND("/",N3392))</f>
        <v>hardware</v>
      </c>
      <c r="S3392" s="13">
        <f>(J3392/86400)+25569+(-6/24)</f>
        <v>41724.832384259258</v>
      </c>
      <c r="T3392" s="13">
        <f>(I3392/86400)+25569+(-6/24)</f>
        <v>41754.832384259258</v>
      </c>
    </row>
    <row r="3393" spans="1:20" ht="60" x14ac:dyDescent="0.2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6">
        <f>E3393/D3393*100</f>
        <v>196.4</v>
      </c>
      <c r="P3393" s="8">
        <f>E3393/L3393</f>
        <v>35.997067448680355</v>
      </c>
      <c r="Q3393" t="str">
        <f>LEFT(N3393,FIND("/",N3393)-1)</f>
        <v>technology</v>
      </c>
      <c r="R3393" t="str">
        <f>RIGHT(N3393, LEN(N3393)-FIND("/",N3393))</f>
        <v>hardware</v>
      </c>
      <c r="S3393" s="13">
        <f>(J3393/86400)+25569+(-6/24)</f>
        <v>41783.392939814818</v>
      </c>
      <c r="T3393" s="13">
        <f>(I3393/86400)+25569+(-6/24)</f>
        <v>41843.392939814818</v>
      </c>
    </row>
    <row r="3394" spans="1:20" ht="60" x14ac:dyDescent="0.2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6">
        <f>E3394/D3394*100</f>
        <v>105.22388000000001</v>
      </c>
      <c r="P3394" s="8">
        <f>E3394/L3394</f>
        <v>346.13118421052633</v>
      </c>
      <c r="Q3394" t="str">
        <f>LEFT(N3394,FIND("/",N3394)-1)</f>
        <v>technology</v>
      </c>
      <c r="R3394" t="str">
        <f>RIGHT(N3394, LEN(N3394)-FIND("/",N3394))</f>
        <v>hardware</v>
      </c>
      <c r="S3394" s="13">
        <f>(J3394/86400)+25569+(-6/24)</f>
        <v>42633.591608796298</v>
      </c>
      <c r="T3394" s="13">
        <f>(I3394/86400)+25569+(-6/24)</f>
        <v>42663.591608796298</v>
      </c>
    </row>
    <row r="3395" spans="1:20" ht="45" x14ac:dyDescent="0.2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6">
        <f>E3395/D3395*100</f>
        <v>138.64000000000001</v>
      </c>
      <c r="P3395" s="8">
        <f>E3395/L3395</f>
        <v>40.349243306169967</v>
      </c>
      <c r="Q3395" t="str">
        <f>LEFT(N3395,FIND("/",N3395)-1)</f>
        <v>music</v>
      </c>
      <c r="R3395" t="str">
        <f>RIGHT(N3395, LEN(N3395)-FIND("/",N3395))</f>
        <v>rock</v>
      </c>
      <c r="S3395" s="13">
        <f>(J3395/86400)+25569+(-6/24)</f>
        <v>42723.38653935185</v>
      </c>
      <c r="T3395" s="13">
        <f>(I3395/86400)+25569+(-6/24)</f>
        <v>42753.38653935185</v>
      </c>
    </row>
    <row r="3396" spans="1:20" ht="30" x14ac:dyDescent="0.2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6">
        <f>E3396/D3396*100</f>
        <v>128.02668</v>
      </c>
      <c r="P3396" s="8">
        <f>E3396/L3396</f>
        <v>75.133028169014082</v>
      </c>
      <c r="Q3396" t="str">
        <f>LEFT(N3396,FIND("/",N3396)-1)</f>
        <v>games</v>
      </c>
      <c r="R3396" t="str">
        <f>RIGHT(N3396, LEN(N3396)-FIND("/",N3396))</f>
        <v>tabletop games</v>
      </c>
      <c r="S3396" s="13">
        <f>(J3396/86400)+25569+(-6/24)</f>
        <v>41572.708495370374</v>
      </c>
      <c r="T3396" s="13">
        <f>(I3396/86400)+25569+(-6/24)</f>
        <v>41608.918055555558</v>
      </c>
    </row>
    <row r="3397" spans="1:20" ht="45" x14ac:dyDescent="0.2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6">
        <f>E3397/D3397*100</f>
        <v>975.11200000000008</v>
      </c>
      <c r="P3397" s="8">
        <f>E3397/L3397</f>
        <v>426.93169877408059</v>
      </c>
      <c r="Q3397" t="str">
        <f>LEFT(N3397,FIND("/",N3397)-1)</f>
        <v>games</v>
      </c>
      <c r="R3397" t="str">
        <f>RIGHT(N3397, LEN(N3397)-FIND("/",N3397))</f>
        <v>tabletop games</v>
      </c>
      <c r="S3397" s="13">
        <f>(J3397/86400)+25569+(-6/24)</f>
        <v>42676.755474537036</v>
      </c>
      <c r="T3397" s="13">
        <f>(I3397/86400)+25569+(-6/24)</f>
        <v>42706.7971412037</v>
      </c>
    </row>
    <row r="3398" spans="1:20" ht="45" x14ac:dyDescent="0.2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6">
        <f>E3398/D3398*100</f>
        <v>720.24800000000005</v>
      </c>
      <c r="P3398" s="8">
        <f>E3398/L3398</f>
        <v>107.82155688622754</v>
      </c>
      <c r="Q3398" t="str">
        <f>LEFT(N3398,FIND("/",N3398)-1)</f>
        <v>games</v>
      </c>
      <c r="R3398" t="str">
        <f>RIGHT(N3398, LEN(N3398)-FIND("/",N3398))</f>
        <v>tabletop games</v>
      </c>
      <c r="S3398" s="13">
        <f>(J3398/86400)+25569+(-6/24)</f>
        <v>42725.619363425925</v>
      </c>
      <c r="T3398" s="13">
        <f>(I3398/86400)+25569+(-6/24)</f>
        <v>42745.665972222225</v>
      </c>
    </row>
    <row r="3399" spans="1:20" ht="45" x14ac:dyDescent="0.2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6">
        <f>E3399/D3399*100</f>
        <v>105.91999999999999</v>
      </c>
      <c r="P3399" s="8">
        <f>E3399/L3399</f>
        <v>211.84</v>
      </c>
      <c r="Q3399" t="str">
        <f>LEFT(N3399,FIND("/",N3399)-1)</f>
        <v>food</v>
      </c>
      <c r="R3399" t="str">
        <f>RIGHT(N3399, LEN(N3399)-FIND("/",N3399))</f>
        <v>small batch</v>
      </c>
      <c r="S3399" s="13">
        <f>(J3399/86400)+25569+(-6/24)</f>
        <v>41807.374374999999</v>
      </c>
      <c r="T3399" s="13">
        <f>(I3399/86400)+25569+(-6/24)</f>
        <v>41837.374374999999</v>
      </c>
    </row>
    <row r="3400" spans="1:20" ht="60" x14ac:dyDescent="0.2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6">
        <f>E3400/D3400*100</f>
        <v>106.30800000000001</v>
      </c>
      <c r="P3400" s="8">
        <f>E3400/L3400</f>
        <v>75.502840909090907</v>
      </c>
      <c r="Q3400" t="str">
        <f>LEFT(N3400,FIND("/",N3400)-1)</f>
        <v>food</v>
      </c>
      <c r="R3400" t="str">
        <f>RIGHT(N3400, LEN(N3400)-FIND("/",N3400))</f>
        <v>small batch</v>
      </c>
      <c r="S3400" s="13">
        <f>(J3400/86400)+25569+(-6/24)</f>
        <v>42011.378136574072</v>
      </c>
      <c r="T3400" s="13">
        <f>(I3400/86400)+25569+(-6/24)</f>
        <v>42041.378136574072</v>
      </c>
    </row>
    <row r="3401" spans="1:20" ht="60" x14ac:dyDescent="0.2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6">
        <f>E3401/D3401*100</f>
        <v>102.27200000000001</v>
      </c>
      <c r="P3401" s="8">
        <f>E3401/L3401</f>
        <v>115.69230769230769</v>
      </c>
      <c r="Q3401" t="str">
        <f>LEFT(N3401,FIND("/",N3401)-1)</f>
        <v>food</v>
      </c>
      <c r="R3401" t="str">
        <f>RIGHT(N3401, LEN(N3401)-FIND("/",N3401))</f>
        <v>small batch</v>
      </c>
      <c r="S3401" s="13">
        <f>(J3401/86400)+25569+(-6/24)</f>
        <v>41771.322256944448</v>
      </c>
      <c r="T3401" s="13">
        <f>(I3401/86400)+25569+(-6/24)</f>
        <v>41801.322256944448</v>
      </c>
    </row>
    <row r="3402" spans="1:20" ht="60" x14ac:dyDescent="0.2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6">
        <f>E3402/D3402*100</f>
        <v>294.20799999999997</v>
      </c>
      <c r="P3402" s="8">
        <f>E3402/L3402</f>
        <v>66.623188405797094</v>
      </c>
      <c r="Q3402" t="str">
        <f>LEFT(N3402,FIND("/",N3402)-1)</f>
        <v>food</v>
      </c>
      <c r="R3402" t="str">
        <f>RIGHT(N3402, LEN(N3402)-FIND("/",N3402))</f>
        <v>small batch</v>
      </c>
      <c r="S3402" s="13">
        <f>(J3402/86400)+25569+(-6/24)</f>
        <v>42692.54987268518</v>
      </c>
      <c r="T3402" s="13">
        <f>(I3402/86400)+25569+(-6/24)</f>
        <v>42723.082638888889</v>
      </c>
    </row>
    <row r="3403" spans="1:20" ht="45" x14ac:dyDescent="0.2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6">
        <f>E3403/D3403*100</f>
        <v>10.52</v>
      </c>
      <c r="P3403" s="8">
        <f>E3403/L3403</f>
        <v>97.407407407407405</v>
      </c>
      <c r="Q3403" t="str">
        <f>LEFT(N3403,FIND("/",N3403)-1)</f>
        <v>technology</v>
      </c>
      <c r="R3403" t="str">
        <f>RIGHT(N3403, LEN(N3403)-FIND("/",N3403))</f>
        <v>web</v>
      </c>
      <c r="S3403" s="13">
        <f>(J3403/86400)+25569+(-6/24)</f>
        <v>42268.281631944439</v>
      </c>
      <c r="T3403" s="13">
        <f>(I3403/86400)+25569+(-6/24)</f>
        <v>42298.281631944439</v>
      </c>
    </row>
    <row r="3404" spans="1:20" ht="60" x14ac:dyDescent="0.2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6">
        <f>E3404/D3404*100</f>
        <v>0</v>
      </c>
      <c r="P3404" s="8" t="e">
        <f>E3404/L3404</f>
        <v>#DIV/0!</v>
      </c>
      <c r="Q3404" t="str">
        <f>LEFT(N3404,FIND("/",N3404)-1)</f>
        <v>technology</v>
      </c>
      <c r="R3404" t="str">
        <f>RIGHT(N3404, LEN(N3404)-FIND("/",N3404))</f>
        <v>web</v>
      </c>
      <c r="S3404" s="13">
        <f>(J3404/86400)+25569+(-6/24)</f>
        <v>42380.562627314815</v>
      </c>
      <c r="T3404" s="13">
        <f>(I3404/86400)+25569+(-6/24)</f>
        <v>42410.562627314815</v>
      </c>
    </row>
    <row r="3405" spans="1:20" ht="60" x14ac:dyDescent="0.2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6">
        <f>E3405/D3405*100</f>
        <v>0.32800000000000001</v>
      </c>
      <c r="P3405" s="8">
        <f>E3405/L3405</f>
        <v>20.5</v>
      </c>
      <c r="Q3405" t="str">
        <f>LEFT(N3405,FIND("/",N3405)-1)</f>
        <v>technology</v>
      </c>
      <c r="R3405" t="str">
        <f>RIGHT(N3405, LEN(N3405)-FIND("/",N3405))</f>
        <v>web</v>
      </c>
      <c r="S3405" s="13">
        <f>(J3405/86400)+25569+(-6/24)</f>
        <v>41960.93913194444</v>
      </c>
      <c r="T3405" s="13">
        <f>(I3405/86400)+25569+(-6/24)</f>
        <v>41990.93913194444</v>
      </c>
    </row>
    <row r="3406" spans="1:20" ht="45" x14ac:dyDescent="0.2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6">
        <f>E3406/D3406*100</f>
        <v>1.8399999999999999</v>
      </c>
      <c r="P3406" s="8">
        <f>E3406/L3406</f>
        <v>76.666666666666671</v>
      </c>
      <c r="Q3406" t="str">
        <f>LEFT(N3406,FIND("/",N3406)-1)</f>
        <v>food</v>
      </c>
      <c r="R3406" t="str">
        <f>RIGHT(N3406, LEN(N3406)-FIND("/",N3406))</f>
        <v>food trucks</v>
      </c>
      <c r="S3406" s="13">
        <f>(J3406/86400)+25569+(-6/24)</f>
        <v>42204.625868055555</v>
      </c>
      <c r="T3406" s="13">
        <f>(I3406/86400)+25569+(-6/24)</f>
        <v>42234.625868055555</v>
      </c>
    </row>
    <row r="3407" spans="1:20" ht="60" x14ac:dyDescent="0.2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6">
        <f>E3407/D3407*100</f>
        <v>0.60399999999999998</v>
      </c>
      <c r="P3407" s="8">
        <f>E3407/L3407</f>
        <v>50.333333333333336</v>
      </c>
      <c r="Q3407" t="str">
        <f>LEFT(N3407,FIND("/",N3407)-1)</f>
        <v>food</v>
      </c>
      <c r="R3407" t="str">
        <f>RIGHT(N3407, LEN(N3407)-FIND("/",N3407))</f>
        <v>food trucks</v>
      </c>
      <c r="S3407" s="13">
        <f>(J3407/86400)+25569+(-6/24)</f>
        <v>42211.482430555552</v>
      </c>
      <c r="T3407" s="13">
        <f>(I3407/86400)+25569+(-6/24)</f>
        <v>42241.482430555552</v>
      </c>
    </row>
    <row r="3408" spans="1:20" x14ac:dyDescent="0.2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6">
        <f>E3408/D3408*100</f>
        <v>0.02</v>
      </c>
      <c r="P3408" s="8">
        <f>E3408/L3408</f>
        <v>1</v>
      </c>
      <c r="Q3408" t="str">
        <f>LEFT(N3408,FIND("/",N3408)-1)</f>
        <v>food</v>
      </c>
      <c r="R3408" t="str">
        <f>RIGHT(N3408, LEN(N3408)-FIND("/",N3408))</f>
        <v>food trucks</v>
      </c>
      <c r="S3408" s="13">
        <f>(J3408/86400)+25569+(-6/24)</f>
        <v>42027.606990740736</v>
      </c>
      <c r="T3408" s="13">
        <f>(I3408/86400)+25569+(-6/24)</f>
        <v>42087.565324074079</v>
      </c>
    </row>
    <row r="3409" spans="1:20" ht="30" x14ac:dyDescent="0.2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6">
        <f>E3409/D3409*100</f>
        <v>1.24</v>
      </c>
      <c r="P3409" s="8">
        <f>E3409/L3409</f>
        <v>34.444444444444443</v>
      </c>
      <c r="Q3409" t="str">
        <f>LEFT(N3409,FIND("/",N3409)-1)</f>
        <v>food</v>
      </c>
      <c r="R3409" t="str">
        <f>RIGHT(N3409, LEN(N3409)-FIND("/",N3409))</f>
        <v>food trucks</v>
      </c>
      <c r="S3409" s="13">
        <f>(J3409/86400)+25569+(-6/24)</f>
        <v>41909.642453703702</v>
      </c>
      <c r="T3409" s="13">
        <f>(I3409/86400)+25569+(-6/24)</f>
        <v>41939.642453703702</v>
      </c>
    </row>
    <row r="3410" spans="1:20" ht="45" x14ac:dyDescent="0.2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6">
        <f>E3410/D3410*100</f>
        <v>114.53400000000001</v>
      </c>
      <c r="P3410" s="8">
        <f>E3410/L3410</f>
        <v>120.30882352941177</v>
      </c>
      <c r="Q3410" t="str">
        <f>LEFT(N3410,FIND("/",N3410)-1)</f>
        <v>technology</v>
      </c>
      <c r="R3410" t="str">
        <f>RIGHT(N3410, LEN(N3410)-FIND("/",N3410))</f>
        <v>space exploration</v>
      </c>
      <c r="S3410" s="13">
        <f>(J3410/86400)+25569+(-6/24)</f>
        <v>42211.74454861111</v>
      </c>
      <c r="T3410" s="13">
        <f>(I3410/86400)+25569+(-6/24)</f>
        <v>42241.74454861111</v>
      </c>
    </row>
    <row r="3411" spans="1:20" ht="45" x14ac:dyDescent="0.2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6">
        <f>E3411/D3411*100</f>
        <v>11.343999999999999</v>
      </c>
      <c r="P3411" s="8">
        <f>E3411/L3411</f>
        <v>33.761904761904759</v>
      </c>
      <c r="Q3411" t="str">
        <f>LEFT(N3411,FIND("/",N3411)-1)</f>
        <v>technology</v>
      </c>
      <c r="R3411" t="str">
        <f>RIGHT(N3411, LEN(N3411)-FIND("/",N3411))</f>
        <v>makerspaces</v>
      </c>
      <c r="S3411" s="13">
        <f>(J3411/86400)+25569+(-6/24)</f>
        <v>41962.499027777776</v>
      </c>
      <c r="T3411" s="13">
        <f>(I3411/86400)+25569+(-6/24)</f>
        <v>41992.568055555559</v>
      </c>
    </row>
    <row r="3412" spans="1:20" ht="60" x14ac:dyDescent="0.2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6">
        <f>E3412/D3412*100</f>
        <v>7.5880000000000001</v>
      </c>
      <c r="P3412" s="8">
        <f>E3412/L3412</f>
        <v>65.41379310344827</v>
      </c>
      <c r="Q3412" t="str">
        <f>LEFT(N3412,FIND("/",N3412)-1)</f>
        <v>technology</v>
      </c>
      <c r="R3412" t="str">
        <f>RIGHT(N3412, LEN(N3412)-FIND("/",N3412))</f>
        <v>makerspaces</v>
      </c>
      <c r="S3412" s="13">
        <f>(J3412/86400)+25569+(-6/24)</f>
        <v>41923.607511574075</v>
      </c>
      <c r="T3412" s="13">
        <f>(I3412/86400)+25569+(-6/24)</f>
        <v>41953.649178240739</v>
      </c>
    </row>
    <row r="3413" spans="1:20" ht="45" x14ac:dyDescent="0.2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6">
        <f>E3413/D3413*100</f>
        <v>116.35599999999999</v>
      </c>
      <c r="P3413" s="8">
        <f>E3413/L3413</f>
        <v>95.373770491803285</v>
      </c>
      <c r="Q3413" t="str">
        <f>LEFT(N3413,FIND("/",N3413)-1)</f>
        <v>theater</v>
      </c>
      <c r="R3413" t="str">
        <f>RIGHT(N3413, LEN(N3413)-FIND("/",N3413))</f>
        <v>spaces</v>
      </c>
      <c r="S3413" s="13">
        <f>(J3413/86400)+25569+(-6/24)</f>
        <v>42629.405046296291</v>
      </c>
      <c r="T3413" s="13">
        <f>(I3413/86400)+25569+(-6/24)</f>
        <v>42657.708333333328</v>
      </c>
    </row>
    <row r="3414" spans="1:20" ht="45" x14ac:dyDescent="0.2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6">
        <f>E3414/D3414*100</f>
        <v>120.10400000000001</v>
      </c>
      <c r="P3414" s="8">
        <f>E3414/L3414</f>
        <v>92.387692307692305</v>
      </c>
      <c r="Q3414" t="str">
        <f>LEFT(N3414,FIND("/",N3414)-1)</f>
        <v>theater</v>
      </c>
      <c r="R3414" t="str">
        <f>RIGHT(N3414, LEN(N3414)-FIND("/",N3414))</f>
        <v>spaces</v>
      </c>
      <c r="S3414" s="13">
        <f>(J3414/86400)+25569+(-6/24)</f>
        <v>41934.664918981478</v>
      </c>
      <c r="T3414" s="13">
        <f>(I3414/86400)+25569+(-6/24)</f>
        <v>41979.706585648149</v>
      </c>
    </row>
    <row r="3415" spans="1:20" ht="45" x14ac:dyDescent="0.2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6">
        <f>E3415/D3415*100</f>
        <v>118.12400000000001</v>
      </c>
      <c r="P3415" s="8">
        <f>E3415/L3415</f>
        <v>170.69942196531792</v>
      </c>
      <c r="Q3415" t="str">
        <f>LEFT(N3415,FIND("/",N3415)-1)</f>
        <v>theater</v>
      </c>
      <c r="R3415" t="str">
        <f>RIGHT(N3415, LEN(N3415)-FIND("/",N3415))</f>
        <v>spaces</v>
      </c>
      <c r="S3415" s="13">
        <f>(J3415/86400)+25569+(-6/24)</f>
        <v>42655.215891203705</v>
      </c>
      <c r="T3415" s="13">
        <f>(I3415/86400)+25569+(-6/24)</f>
        <v>42685.257557870369</v>
      </c>
    </row>
    <row r="3416" spans="1:20" ht="30" x14ac:dyDescent="0.2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6">
        <f>E3416/D3416*100</f>
        <v>4.0000000000000001E-3</v>
      </c>
      <c r="P3416" s="8">
        <f>E3416/L3416</f>
        <v>1</v>
      </c>
      <c r="Q3416" t="str">
        <f>LEFT(N3416,FIND("/",N3416)-1)</f>
        <v>theater</v>
      </c>
      <c r="R3416" t="str">
        <f>RIGHT(N3416, LEN(N3416)-FIND("/",N3416))</f>
        <v>plays</v>
      </c>
      <c r="S3416" s="13">
        <f>(J3416/86400)+25569+(-6/24)</f>
        <v>42017.657337962963</v>
      </c>
      <c r="T3416" s="13">
        <f>(I3416/86400)+25569+(-6/24)</f>
        <v>42077.615671296298</v>
      </c>
    </row>
    <row r="3417" spans="1:20" ht="60" x14ac:dyDescent="0.2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6">
        <f>E3417/D3417*100</f>
        <v>103.2</v>
      </c>
      <c r="P3417" s="8">
        <f>E3417/L3417</f>
        <v>175.51020408163265</v>
      </c>
      <c r="Q3417" t="str">
        <f>LEFT(N3417,FIND("/",N3417)-1)</f>
        <v>theater</v>
      </c>
      <c r="R3417" t="str">
        <f>RIGHT(N3417, LEN(N3417)-FIND("/",N3417))</f>
        <v>musical</v>
      </c>
      <c r="S3417" s="13">
        <f>(J3417/86400)+25569+(-6/24)</f>
        <v>42103.306828703702</v>
      </c>
      <c r="T3417" s="13">
        <f>(I3417/86400)+25569+(-6/24)</f>
        <v>42132.915972222225</v>
      </c>
    </row>
    <row r="3418" spans="1:20" ht="60" x14ac:dyDescent="0.2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6">
        <f>E3418/D3418*100</f>
        <v>4.0000000000000001E-3</v>
      </c>
      <c r="P3418" s="8">
        <f>E3418/L3418</f>
        <v>1</v>
      </c>
      <c r="Q3418" t="str">
        <f>LEFT(N3418,FIND("/",N3418)-1)</f>
        <v>theater</v>
      </c>
      <c r="R3418" t="str">
        <f>RIGHT(N3418, LEN(N3418)-FIND("/",N3418))</f>
        <v>spaces</v>
      </c>
      <c r="S3418" s="13">
        <f>(J3418/86400)+25569+(-6/24)</f>
        <v>42034.710127314815</v>
      </c>
      <c r="T3418" s="13">
        <f>(I3418/86400)+25569+(-6/24)</f>
        <v>42064.710127314815</v>
      </c>
    </row>
    <row r="3419" spans="1:20" ht="60" x14ac:dyDescent="0.2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6">
        <f>E3419/D3419*100</f>
        <v>4.2880000000000003</v>
      </c>
      <c r="P3419" s="8">
        <f>E3419/L3419</f>
        <v>82.461538461538467</v>
      </c>
      <c r="Q3419" t="str">
        <f>LEFT(N3419,FIND("/",N3419)-1)</f>
        <v>theater</v>
      </c>
      <c r="R3419" t="str">
        <f>RIGHT(N3419, LEN(N3419)-FIND("/",N3419))</f>
        <v>spaces</v>
      </c>
      <c r="S3419" s="13">
        <f>(J3419/86400)+25569+(-6/24)</f>
        <v>42649.312118055561</v>
      </c>
      <c r="T3419" s="13">
        <f>(I3419/86400)+25569+(-6/24)</f>
        <v>42698.46597222222</v>
      </c>
    </row>
    <row r="3420" spans="1:20" ht="60" x14ac:dyDescent="0.2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6">
        <f>E3420/D3420*100</f>
        <v>100.352</v>
      </c>
      <c r="P3420" s="8">
        <f>E3420/L3420</f>
        <v>115.08256880733946</v>
      </c>
      <c r="Q3420" t="str">
        <f>LEFT(N3420,FIND("/",N3420)-1)</f>
        <v>theater</v>
      </c>
      <c r="R3420" t="str">
        <f>RIGHT(N3420, LEN(N3420)-FIND("/",N3420))</f>
        <v>spaces</v>
      </c>
      <c r="S3420" s="13">
        <f>(J3420/86400)+25569+(-6/24)</f>
        <v>42576.028715277775</v>
      </c>
      <c r="T3420" s="13">
        <f>(I3420/86400)+25569+(-6/24)</f>
        <v>42606.028715277775</v>
      </c>
    </row>
    <row r="3421" spans="1:20" ht="60" x14ac:dyDescent="0.2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6">
        <f>E3421/D3421*100</f>
        <v>110.4008</v>
      </c>
      <c r="P3421" s="8">
        <f>E3421/L3421</f>
        <v>104.15169811320754</v>
      </c>
      <c r="Q3421" t="str">
        <f>LEFT(N3421,FIND("/",N3421)-1)</f>
        <v>theater</v>
      </c>
      <c r="R3421" t="str">
        <f>RIGHT(N3421, LEN(N3421)-FIND("/",N3421))</f>
        <v>spaces</v>
      </c>
      <c r="S3421" s="13">
        <f>(J3421/86400)+25569+(-6/24)</f>
        <v>42627.057303240741</v>
      </c>
      <c r="T3421" s="13">
        <f>(I3421/86400)+25569+(-6/24)</f>
        <v>42655.75</v>
      </c>
    </row>
    <row r="3422" spans="1:20" ht="60" x14ac:dyDescent="0.2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6">
        <f>E3422/D3422*100</f>
        <v>119.756</v>
      </c>
      <c r="P3422" s="8">
        <f>E3422/L3422</f>
        <v>233.8984375</v>
      </c>
      <c r="Q3422" t="str">
        <f>LEFT(N3422,FIND("/",N3422)-1)</f>
        <v>theater</v>
      </c>
      <c r="R3422" t="str">
        <f>RIGHT(N3422, LEN(N3422)-FIND("/",N3422))</f>
        <v>spaces</v>
      </c>
      <c r="S3422" s="13">
        <f>(J3422/86400)+25569+(-6/24)</f>
        <v>41939.319907407407</v>
      </c>
      <c r="T3422" s="13">
        <f>(I3422/86400)+25569+(-6/24)</f>
        <v>41969.361574074079</v>
      </c>
    </row>
    <row r="3423" spans="1:20" ht="60" x14ac:dyDescent="0.2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6">
        <f>E3423/D3423*100</f>
        <v>113.104</v>
      </c>
      <c r="P3423" s="8">
        <f>E3423/L3423</f>
        <v>50.764811490125673</v>
      </c>
      <c r="Q3423" t="str">
        <f>LEFT(N3423,FIND("/",N3423)-1)</f>
        <v>theater</v>
      </c>
      <c r="R3423" t="str">
        <f>RIGHT(N3423, LEN(N3423)-FIND("/",N3423))</f>
        <v>spaces</v>
      </c>
      <c r="S3423" s="13">
        <f>(J3423/86400)+25569+(-6/24)</f>
        <v>41919.873611111107</v>
      </c>
      <c r="T3423" s="13">
        <f>(I3423/86400)+25569+(-6/24)</f>
        <v>41947.958333333336</v>
      </c>
    </row>
    <row r="3424" spans="1:20" ht="45" x14ac:dyDescent="0.2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6">
        <f>E3424/D3424*100</f>
        <v>108.78684000000001</v>
      </c>
      <c r="P3424" s="8">
        <f>E3424/L3424</f>
        <v>88.588631921824103</v>
      </c>
      <c r="Q3424" t="str">
        <f>LEFT(N3424,FIND("/",N3424)-1)</f>
        <v>theater</v>
      </c>
      <c r="R3424" t="str">
        <f>RIGHT(N3424, LEN(N3424)-FIND("/",N3424))</f>
        <v>spaces</v>
      </c>
      <c r="S3424" s="13">
        <f>(J3424/86400)+25569+(-6/24)</f>
        <v>41368.310289351852</v>
      </c>
      <c r="T3424" s="13">
        <f>(I3424/86400)+25569+(-6/24)</f>
        <v>41398.310289351852</v>
      </c>
    </row>
    <row r="3425" spans="1:20" ht="60" x14ac:dyDescent="0.2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6">
        <f>E3425/D3425*100</f>
        <v>126.732</v>
      </c>
      <c r="P3425" s="8">
        <f>E3425/L3425</f>
        <v>96.300911854103347</v>
      </c>
      <c r="Q3425" t="str">
        <f>LEFT(N3425,FIND("/",N3425)-1)</f>
        <v>theater</v>
      </c>
      <c r="R3425" t="str">
        <f>RIGHT(N3425, LEN(N3425)-FIND("/",N3425))</f>
        <v>spaces</v>
      </c>
      <c r="S3425" s="13">
        <f>(J3425/86400)+25569+(-6/24)</f>
        <v>41466.535231481481</v>
      </c>
      <c r="T3425" s="13">
        <f>(I3425/86400)+25569+(-6/24)</f>
        <v>41502.249305555553</v>
      </c>
    </row>
    <row r="3426" spans="1:20" ht="60" x14ac:dyDescent="0.2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6">
        <f>E3426/D3426*100</f>
        <v>0</v>
      </c>
      <c r="P3426" s="8" t="e">
        <f>E3426/L3426</f>
        <v>#DIV/0!</v>
      </c>
      <c r="Q3426" t="str">
        <f>LEFT(N3426,FIND("/",N3426)-1)</f>
        <v>theater</v>
      </c>
      <c r="R3426" t="str">
        <f>RIGHT(N3426, LEN(N3426)-FIND("/",N3426))</f>
        <v>spaces</v>
      </c>
      <c r="S3426" s="13">
        <f>(J3426/86400)+25569+(-6/24)</f>
        <v>41851.386388888888</v>
      </c>
      <c r="T3426" s="13">
        <f>(I3426/86400)+25569+(-6/24)</f>
        <v>41911.386388888888</v>
      </c>
    </row>
    <row r="3427" spans="1:20" ht="60" x14ac:dyDescent="0.2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6">
        <f>E3427/D3427*100</f>
        <v>0.04</v>
      </c>
      <c r="P3427" s="8">
        <f>E3427/L3427</f>
        <v>5</v>
      </c>
      <c r="Q3427" t="str">
        <f>LEFT(N3427,FIND("/",N3427)-1)</f>
        <v>theater</v>
      </c>
      <c r="R3427" t="str">
        <f>RIGHT(N3427, LEN(N3427)-FIND("/",N3427))</f>
        <v>spaces</v>
      </c>
      <c r="S3427" s="13">
        <f>(J3427/86400)+25569+(-6/24)</f>
        <v>41824.805231481485</v>
      </c>
      <c r="T3427" s="13">
        <f>(I3427/86400)+25569+(-6/24)</f>
        <v>41849.805231481485</v>
      </c>
    </row>
    <row r="3428" spans="1:20" ht="75" x14ac:dyDescent="0.2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6">
        <f>E3428/D3428*100</f>
        <v>8.8000000000000009E-2</v>
      </c>
      <c r="P3428" s="8">
        <f>E3428/L3428</f>
        <v>7.333333333333333</v>
      </c>
      <c r="Q3428" t="str">
        <f>LEFT(N3428,FIND("/",N3428)-1)</f>
        <v>theater</v>
      </c>
      <c r="R3428" t="str">
        <f>RIGHT(N3428, LEN(N3428)-FIND("/",N3428))</f>
        <v>spaces</v>
      </c>
      <c r="S3428" s="13">
        <f>(J3428/86400)+25569+(-6/24)</f>
        <v>42409.321284722224</v>
      </c>
      <c r="T3428" s="13">
        <f>(I3428/86400)+25569+(-6/24)</f>
        <v>42439.321284722224</v>
      </c>
    </row>
    <row r="3429" spans="1:20" ht="60" x14ac:dyDescent="0.2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6">
        <f>E3429/D3429*100</f>
        <v>2.44</v>
      </c>
      <c r="P3429" s="8">
        <f>E3429/L3429</f>
        <v>67.777777777777771</v>
      </c>
      <c r="Q3429" t="str">
        <f>LEFT(N3429,FIND("/",N3429)-1)</f>
        <v>theater</v>
      </c>
      <c r="R3429" t="str">
        <f>RIGHT(N3429, LEN(N3429)-FIND("/",N3429))</f>
        <v>spaces</v>
      </c>
      <c r="S3429" s="13">
        <f>(J3429/86400)+25569+(-6/24)</f>
        <v>42246.633784722224</v>
      </c>
      <c r="T3429" s="13">
        <f>(I3429/86400)+25569+(-6/24)</f>
        <v>42276.633784722224</v>
      </c>
    </row>
    <row r="3430" spans="1:20" ht="45" x14ac:dyDescent="0.2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6">
        <f>E3430/D3430*100</f>
        <v>23.416</v>
      </c>
      <c r="P3430" s="8">
        <f>E3430/L3430</f>
        <v>130.0888888888889</v>
      </c>
      <c r="Q3430" t="str">
        <f>LEFT(N3430,FIND("/",N3430)-1)</f>
        <v>theater</v>
      </c>
      <c r="R3430" t="str">
        <f>RIGHT(N3430, LEN(N3430)-FIND("/",N3430))</f>
        <v>spaces</v>
      </c>
      <c r="S3430" s="13">
        <f>(J3430/86400)+25569+(-6/24)</f>
        <v>42528.292627314819</v>
      </c>
      <c r="T3430" s="13">
        <f>(I3430/86400)+25569+(-6/24)</f>
        <v>42559.832638888889</v>
      </c>
    </row>
    <row r="3431" spans="1:20" ht="45" x14ac:dyDescent="0.2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6">
        <f>E3431/D3431*100</f>
        <v>0.04</v>
      </c>
      <c r="P3431" s="8">
        <f>E3431/L3431</f>
        <v>10</v>
      </c>
      <c r="Q3431" t="str">
        <f>LEFT(N3431,FIND("/",N3431)-1)</f>
        <v>theater</v>
      </c>
      <c r="R3431" t="str">
        <f>RIGHT(N3431, LEN(N3431)-FIND("/",N3431))</f>
        <v>spaces</v>
      </c>
      <c r="S3431" s="13">
        <f>(J3431/86400)+25569+(-6/24)</f>
        <v>42744.781469907408</v>
      </c>
      <c r="T3431" s="13">
        <f>(I3431/86400)+25569+(-6/24)</f>
        <v>42784.781469907408</v>
      </c>
    </row>
    <row r="3432" spans="1:20" ht="90" x14ac:dyDescent="0.2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6">
        <f>E3432/D3432*100</f>
        <v>4.16</v>
      </c>
      <c r="P3432" s="8">
        <f>E3432/L3432</f>
        <v>61.176470588235297</v>
      </c>
      <c r="Q3432" t="str">
        <f>LEFT(N3432,FIND("/",N3432)-1)</f>
        <v>theater</v>
      </c>
      <c r="R3432" t="str">
        <f>RIGHT(N3432, LEN(N3432)-FIND("/",N3432))</f>
        <v>spaces</v>
      </c>
      <c r="S3432" s="13">
        <f>(J3432/86400)+25569+(-6/24)</f>
        <v>42426.768078703702</v>
      </c>
      <c r="T3432" s="13">
        <f>(I3432/86400)+25569+(-6/24)</f>
        <v>42456.726412037038</v>
      </c>
    </row>
    <row r="3433" spans="1:20" ht="45" x14ac:dyDescent="0.2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6">
        <f>E3433/D3433*100</f>
        <v>0</v>
      </c>
      <c r="P3433" s="8" t="e">
        <f>E3433/L3433</f>
        <v>#DIV/0!</v>
      </c>
      <c r="Q3433" t="str">
        <f>LEFT(N3433,FIND("/",N3433)-1)</f>
        <v>theater</v>
      </c>
      <c r="R3433" t="str">
        <f>RIGHT(N3433, LEN(N3433)-FIND("/",N3433))</f>
        <v>plays</v>
      </c>
      <c r="S3433" s="13">
        <f>(J3433/86400)+25569+(-6/24)</f>
        <v>42761.790902777779</v>
      </c>
      <c r="T3433" s="13">
        <f>(I3433/86400)+25569+(-6/24)</f>
        <v>42821.749236111107</v>
      </c>
    </row>
    <row r="3434" spans="1:20" ht="60" x14ac:dyDescent="0.2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6">
        <f>E3434/D3434*100</f>
        <v>101.55199999999999</v>
      </c>
      <c r="P3434" s="8">
        <f>E3434/L3434</f>
        <v>119.1924882629108</v>
      </c>
      <c r="Q3434" t="str">
        <f>LEFT(N3434,FIND("/",N3434)-1)</f>
        <v>theater</v>
      </c>
      <c r="R3434" t="str">
        <f>RIGHT(N3434, LEN(N3434)-FIND("/",N3434))</f>
        <v>plays</v>
      </c>
      <c r="S3434" s="13">
        <f>(J3434/86400)+25569+(-6/24)</f>
        <v>41918.492175925923</v>
      </c>
      <c r="T3434" s="13">
        <f>(I3434/86400)+25569+(-6/24)</f>
        <v>41948.533842592595</v>
      </c>
    </row>
    <row r="3435" spans="1:20" ht="60" x14ac:dyDescent="0.2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6">
        <f>E3435/D3435*100</f>
        <v>4.0000000000000001E-3</v>
      </c>
      <c r="P3435" s="8">
        <f>E3435/L3435</f>
        <v>1</v>
      </c>
      <c r="Q3435" t="str">
        <f>LEFT(N3435,FIND("/",N3435)-1)</f>
        <v>theater</v>
      </c>
      <c r="R3435" t="str">
        <f>RIGHT(N3435, LEN(N3435)-FIND("/",N3435))</f>
        <v>musical</v>
      </c>
      <c r="S3435" s="13">
        <f>(J3435/86400)+25569+(-6/24)</f>
        <v>42590.427152777775</v>
      </c>
      <c r="T3435" s="13">
        <f>(I3435/86400)+25569+(-6/24)</f>
        <v>42650.382638888885</v>
      </c>
    </row>
    <row r="3436" spans="1:20" ht="45" x14ac:dyDescent="0.2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6">
        <f>E3436/D3436*100</f>
        <v>0</v>
      </c>
      <c r="P3436" s="8" t="e">
        <f>E3436/L3436</f>
        <v>#DIV/0!</v>
      </c>
      <c r="Q3436" t="str">
        <f>LEFT(N3436,FIND("/",N3436)-1)</f>
        <v>theater</v>
      </c>
      <c r="R3436" t="str">
        <f>RIGHT(N3436, LEN(N3436)-FIND("/",N3436))</f>
        <v>musical</v>
      </c>
      <c r="S3436" s="13">
        <f>(J3436/86400)+25569+(-6/24)</f>
        <v>42284.893969907411</v>
      </c>
      <c r="T3436" s="13">
        <f>(I3436/86400)+25569+(-6/24)</f>
        <v>42324.935636574075</v>
      </c>
    </row>
    <row r="3437" spans="1:20" ht="60" x14ac:dyDescent="0.2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6">
        <f>E3437/D3437*100</f>
        <v>4.9639999999999995</v>
      </c>
      <c r="P3437" s="8">
        <f>E3437/L3437</f>
        <v>88.642857142857139</v>
      </c>
      <c r="Q3437" t="str">
        <f>LEFT(N3437,FIND("/",N3437)-1)</f>
        <v>theater</v>
      </c>
      <c r="R3437" t="str">
        <f>RIGHT(N3437, LEN(N3437)-FIND("/",N3437))</f>
        <v>musical</v>
      </c>
      <c r="S3437" s="13">
        <f>(J3437/86400)+25569+(-6/24)</f>
        <v>42682.42768518519</v>
      </c>
      <c r="T3437" s="13">
        <f>(I3437/86400)+25569+(-6/24)</f>
        <v>42712.42768518519</v>
      </c>
    </row>
    <row r="3438" spans="1:20" ht="60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>E3438/D3438*100</f>
        <v>0</v>
      </c>
      <c r="P3438" s="8" t="e">
        <f>E3438/L3438</f>
        <v>#DIV/0!</v>
      </c>
      <c r="Q3438" t="str">
        <f>LEFT(N3438,FIND("/",N3438)-1)</f>
        <v>theater</v>
      </c>
      <c r="R3438" t="str">
        <f>RIGHT(N3438, LEN(N3438)-FIND("/",N3438))</f>
        <v>plays</v>
      </c>
      <c r="S3438" s="13">
        <f>(J3438/86400)+25569+(-6/24)</f>
        <v>41774.401203703703</v>
      </c>
      <c r="T3438" s="13">
        <f>(I3438/86400)+25569+(-6/24)</f>
        <v>41834.401203703703</v>
      </c>
    </row>
    <row r="3439" spans="1:20" ht="60" x14ac:dyDescent="0.2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>E3439/D3439*100</f>
        <v>0</v>
      </c>
      <c r="P3439" s="8" t="e">
        <f>E3439/L3439</f>
        <v>#DIV/0!</v>
      </c>
      <c r="Q3439" t="str">
        <f>LEFT(N3439,FIND("/",N3439)-1)</f>
        <v>film &amp; video</v>
      </c>
      <c r="R3439" t="str">
        <f>RIGHT(N3439, LEN(N3439)-FIND("/",N3439))</f>
        <v>drama</v>
      </c>
      <c r="S3439" s="13">
        <f>(J3439/86400)+25569+(-6/24)</f>
        <v>42713.712500000001</v>
      </c>
      <c r="T3439" s="13">
        <f>(I3439/86400)+25569+(-6/24)</f>
        <v>42734.125</v>
      </c>
    </row>
    <row r="3440" spans="1:20" ht="60" x14ac:dyDescent="0.2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6">
        <f>E3440/D3440*100</f>
        <v>101.38461538461539</v>
      </c>
      <c r="P3440" s="8">
        <f>E3440/L3440</f>
        <v>201.22137404580153</v>
      </c>
      <c r="Q3440" t="str">
        <f>LEFT(N3440,FIND("/",N3440)-1)</f>
        <v>film &amp; video</v>
      </c>
      <c r="R3440" t="str">
        <f>RIGHT(N3440, LEN(N3440)-FIND("/",N3440))</f>
        <v>documentary</v>
      </c>
      <c r="S3440" s="13">
        <f>(J3440/86400)+25569+(-6/24)</f>
        <v>41719.417986111112</v>
      </c>
      <c r="T3440" s="13">
        <f>(I3440/86400)+25569+(-6/24)</f>
        <v>41749.417986111112</v>
      </c>
    </row>
    <row r="3441" spans="1:20" ht="60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E3441/D3441*100</f>
        <v>2.6076923076923078</v>
      </c>
      <c r="P3441" s="8">
        <f>E3441/L3441</f>
        <v>37.666666666666664</v>
      </c>
      <c r="Q3441" t="str">
        <f>LEFT(N3441,FIND("/",N3441)-1)</f>
        <v>games</v>
      </c>
      <c r="R3441" t="str">
        <f>RIGHT(N3441, LEN(N3441)-FIND("/",N3441))</f>
        <v>video games</v>
      </c>
      <c r="S3441" s="13">
        <f>(J3441/86400)+25569+(-6/24)</f>
        <v>42479.316388888888</v>
      </c>
      <c r="T3441" s="13">
        <f>(I3441/86400)+25569+(-6/24)</f>
        <v>42504.316388888888</v>
      </c>
    </row>
    <row r="3442" spans="1:20" ht="60" x14ac:dyDescent="0.2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>E3442/D3442*100</f>
        <v>6.565384615384616</v>
      </c>
      <c r="P3442" s="8">
        <f>E3442/L3442</f>
        <v>213.375</v>
      </c>
      <c r="Q3442" t="str">
        <f>LEFT(N3442,FIND("/",N3442)-1)</f>
        <v>photography</v>
      </c>
      <c r="R3442" t="str">
        <f>RIGHT(N3442, LEN(N3442)-FIND("/",N3442))</f>
        <v>photobooks</v>
      </c>
      <c r="S3442" s="13">
        <f>(J3442/86400)+25569+(-6/24)</f>
        <v>42064.834374999999</v>
      </c>
      <c r="T3442" s="13">
        <f>(I3442/86400)+25569+(-6/24)</f>
        <v>42094.792708333334</v>
      </c>
    </row>
    <row r="3443" spans="1:20" ht="60" x14ac:dyDescent="0.2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6">
        <f>E3443/D3443*100</f>
        <v>9.6153846153846159E-2</v>
      </c>
      <c r="P3443" s="8">
        <f>E3443/L3443</f>
        <v>25</v>
      </c>
      <c r="Q3443" t="str">
        <f>LEFT(N3443,FIND("/",N3443)-1)</f>
        <v>theater</v>
      </c>
      <c r="R3443" t="str">
        <f>RIGHT(N3443, LEN(N3443)-FIND("/",N3443))</f>
        <v>plays</v>
      </c>
      <c r="S3443" s="13">
        <f>(J3443/86400)+25569+(-6/24)</f>
        <v>42243.540393518517</v>
      </c>
      <c r="T3443" s="13">
        <f>(I3443/86400)+25569+(-6/24)</f>
        <v>42303.540393518517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>E3444/D3444*100</f>
        <v>102.60000000000001</v>
      </c>
      <c r="P3444" s="8">
        <f>E3444/L3444</f>
        <v>148.57377049180329</v>
      </c>
      <c r="Q3444" t="str">
        <f>LEFT(N3444,FIND("/",N3444)-1)</f>
        <v>photography</v>
      </c>
      <c r="R3444" t="str">
        <f>RIGHT(N3444, LEN(N3444)-FIND("/",N3444))</f>
        <v>photobooks</v>
      </c>
      <c r="S3444" s="13">
        <f>(J3444/86400)+25569+(-6/24)</f>
        <v>42535.559490740736</v>
      </c>
      <c r="T3444" s="13">
        <f>(I3444/86400)+25569+(-6/24)</f>
        <v>42565.559490740736</v>
      </c>
    </row>
    <row r="3445" spans="1:20" ht="60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>E3445/D3445*100</f>
        <v>25.030188679245285</v>
      </c>
      <c r="P3445" s="8">
        <f>E3445/L3445</f>
        <v>58.184210526315788</v>
      </c>
      <c r="Q3445" t="str">
        <f>LEFT(N3445,FIND("/",N3445)-1)</f>
        <v>theater</v>
      </c>
      <c r="R3445" t="str">
        <f>RIGHT(N3445, LEN(N3445)-FIND("/",N3445))</f>
        <v>spaces</v>
      </c>
      <c r="S3445" s="13">
        <f>(J3445/86400)+25569+(-6/24)</f>
        <v>41843.875115740739</v>
      </c>
      <c r="T3445" s="13">
        <f>(I3445/86400)+25569+(-6/24)</f>
        <v>41878.875115740739</v>
      </c>
    </row>
    <row r="3446" spans="1:20" ht="45" x14ac:dyDescent="0.2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6">
        <f>E3446/D3446*100</f>
        <v>150.34814814814814</v>
      </c>
      <c r="P3446" s="8">
        <f>E3446/L3446</f>
        <v>97.816867469879512</v>
      </c>
      <c r="Q3446" t="str">
        <f>LEFT(N3446,FIND("/",N3446)-1)</f>
        <v>film &amp; video</v>
      </c>
      <c r="R3446" t="str">
        <f>RIGHT(N3446, LEN(N3446)-FIND("/",N3446))</f>
        <v>documentary</v>
      </c>
      <c r="S3446" s="13">
        <f>(J3446/86400)+25569+(-6/24)</f>
        <v>41163.790960648148</v>
      </c>
      <c r="T3446" s="13">
        <f>(I3446/86400)+25569+(-6/24)</f>
        <v>41193.790960648148</v>
      </c>
    </row>
    <row r="3447" spans="1:20" ht="45" x14ac:dyDescent="0.2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>E3447/D3447*100</f>
        <v>21.037037037037038</v>
      </c>
      <c r="P3447" s="8">
        <f>E3447/L3447</f>
        <v>189.33333333333334</v>
      </c>
      <c r="Q3447" t="str">
        <f>LEFT(N3447,FIND("/",N3447)-1)</f>
        <v>music</v>
      </c>
      <c r="R3447" t="str">
        <f>RIGHT(N3447, LEN(N3447)-FIND("/",N3447))</f>
        <v>jazz</v>
      </c>
      <c r="S3447" s="13">
        <f>(J3447/86400)+25569+(-6/24)</f>
        <v>41878.280011574076</v>
      </c>
      <c r="T3447" s="13">
        <f>(I3447/86400)+25569+(-6/24)</f>
        <v>41913.280011574076</v>
      </c>
    </row>
    <row r="3448" spans="1:20" ht="45" x14ac:dyDescent="0.2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6">
        <f>E3448/D3448*100</f>
        <v>0</v>
      </c>
      <c r="P3448" s="8" t="e">
        <f>E3448/L3448</f>
        <v>#DIV/0!</v>
      </c>
      <c r="Q3448" t="str">
        <f>LEFT(N3448,FIND("/",N3448)-1)</f>
        <v>technology</v>
      </c>
      <c r="R3448" t="str">
        <f>RIGHT(N3448, LEN(N3448)-FIND("/",N3448))</f>
        <v>web</v>
      </c>
      <c r="S3448" s="13">
        <f>(J3448/86400)+25569+(-6/24)</f>
        <v>42264.370115740741</v>
      </c>
      <c r="T3448" s="13">
        <f>(I3448/86400)+25569+(-6/24)</f>
        <v>42294.370115740741</v>
      </c>
    </row>
    <row r="3449" spans="1:20" ht="45" x14ac:dyDescent="0.2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>E3449/D3449*100</f>
        <v>170.29262962962963</v>
      </c>
      <c r="P3449" s="8">
        <f>E3449/L3449</f>
        <v>67.417903225806455</v>
      </c>
      <c r="Q3449" t="str">
        <f>LEFT(N3449,FIND("/",N3449)-1)</f>
        <v>technology</v>
      </c>
      <c r="R3449" t="str">
        <f>RIGHT(N3449, LEN(N3449)-FIND("/",N3449))</f>
        <v>hardware</v>
      </c>
      <c r="S3449" s="13">
        <f>(J3449/86400)+25569+(-6/24)</f>
        <v>41351.291377314818</v>
      </c>
      <c r="T3449" s="13">
        <f>(I3449/86400)+25569+(-6/24)</f>
        <v>41386.291377314818</v>
      </c>
    </row>
    <row r="3450" spans="1:20" ht="60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E3450/D3450*100</f>
        <v>5.0509090909090908</v>
      </c>
      <c r="P3450" s="8">
        <f>E3450/L3450</f>
        <v>115.75</v>
      </c>
      <c r="Q3450" t="str">
        <f>LEFT(N3450,FIND("/",N3450)-1)</f>
        <v>technology</v>
      </c>
      <c r="R3450" t="str">
        <f>RIGHT(N3450, LEN(N3450)-FIND("/",N3450))</f>
        <v>wearables</v>
      </c>
      <c r="S3450" s="13">
        <f>(J3450/86400)+25569+(-6/24)</f>
        <v>42272.840740740736</v>
      </c>
      <c r="T3450" s="13">
        <f>(I3450/86400)+25569+(-6/24)</f>
        <v>42312.882407407407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E3451/D3451*100</f>
        <v>118.2205035971223</v>
      </c>
      <c r="P3451" s="8">
        <f>E3451/L3451</f>
        <v>65.8623246492986</v>
      </c>
      <c r="Q3451" t="str">
        <f>LEFT(N3451,FIND("/",N3451)-1)</f>
        <v>music</v>
      </c>
      <c r="R3451" t="str">
        <f>RIGHT(N3451, LEN(N3451)-FIND("/",N3451))</f>
        <v>metal</v>
      </c>
      <c r="S3451" s="13">
        <f>(J3451/86400)+25569+(-6/24)</f>
        <v>42701.962337962963</v>
      </c>
      <c r="T3451" s="13">
        <f>(I3451/86400)+25569+(-6/24)</f>
        <v>42731.962337962963</v>
      </c>
    </row>
    <row r="3452" spans="1:20" ht="45" x14ac:dyDescent="0.2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>E3452/D3452*100</f>
        <v>0</v>
      </c>
      <c r="P3452" s="8" t="e">
        <f>E3452/L3452</f>
        <v>#DIV/0!</v>
      </c>
      <c r="Q3452" t="str">
        <f>LEFT(N3452,FIND("/",N3452)-1)</f>
        <v>film &amp; video</v>
      </c>
      <c r="R3452" t="str">
        <f>RIGHT(N3452, LEN(N3452)-FIND("/",N3452))</f>
        <v>drama</v>
      </c>
      <c r="S3452" s="13">
        <f>(J3452/86400)+25569+(-6/24)</f>
        <v>42164.643993055557</v>
      </c>
      <c r="T3452" s="13">
        <f>(I3452/86400)+25569+(-6/24)</f>
        <v>42194.643993055557</v>
      </c>
    </row>
    <row r="3453" spans="1:20" ht="45" x14ac:dyDescent="0.2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6">
        <f>E3453/D3453*100</f>
        <v>38.735714285714288</v>
      </c>
      <c r="P3453" s="8">
        <f>E3453/L3453</f>
        <v>133.90123456790124</v>
      </c>
      <c r="Q3453" t="str">
        <f>LEFT(N3453,FIND("/",N3453)-1)</f>
        <v>photography</v>
      </c>
      <c r="R3453" t="str">
        <f>RIGHT(N3453, LEN(N3453)-FIND("/",N3453))</f>
        <v>photobooks</v>
      </c>
      <c r="S3453" s="13">
        <f>(J3453/86400)+25569+(-6/24)</f>
        <v>42628.038668981477</v>
      </c>
      <c r="T3453" s="13">
        <f>(I3453/86400)+25569+(-6/24)</f>
        <v>42657.416666666672</v>
      </c>
    </row>
    <row r="3454" spans="1:20" ht="60" x14ac:dyDescent="0.2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6">
        <f>E3454/D3454*100</f>
        <v>41.407142857142858</v>
      </c>
      <c r="P3454" s="8">
        <f>E3454/L3454</f>
        <v>120.77083333333333</v>
      </c>
      <c r="Q3454" t="str">
        <f>LEFT(N3454,FIND("/",N3454)-1)</f>
        <v>photography</v>
      </c>
      <c r="R3454" t="str">
        <f>RIGHT(N3454, LEN(N3454)-FIND("/",N3454))</f>
        <v>photobooks</v>
      </c>
      <c r="S3454" s="13">
        <f>(J3454/86400)+25569+(-6/24)</f>
        <v>42742.430902777778</v>
      </c>
      <c r="T3454" s="13">
        <f>(I3454/86400)+25569+(-6/24)</f>
        <v>42777.430902777778</v>
      </c>
    </row>
    <row r="3455" spans="1:20" ht="30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E3455/D3455*100</f>
        <v>28.842857142857142</v>
      </c>
      <c r="P3455" s="8">
        <f>E3455/L3455</f>
        <v>34.220338983050844</v>
      </c>
      <c r="Q3455" t="str">
        <f>LEFT(N3455,FIND("/",N3455)-1)</f>
        <v>games</v>
      </c>
      <c r="R3455" t="str">
        <f>RIGHT(N3455, LEN(N3455)-FIND("/",N3455))</f>
        <v>video games</v>
      </c>
      <c r="S3455" s="13">
        <f>(J3455/86400)+25569+(-6/24)</f>
        <v>42045.255358796298</v>
      </c>
      <c r="T3455" s="13">
        <f>(I3455/86400)+25569+(-6/24)</f>
        <v>42075.213692129633</v>
      </c>
    </row>
    <row r="3456" spans="1:20" ht="60" x14ac:dyDescent="0.2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6">
        <f>E3456/D3456*100</f>
        <v>102.60000000000001</v>
      </c>
      <c r="P3456" s="8">
        <f>E3456/L3456</f>
        <v>148.08247422680412</v>
      </c>
      <c r="Q3456" t="str">
        <f>LEFT(N3456,FIND("/",N3456)-1)</f>
        <v>games</v>
      </c>
      <c r="R3456" t="str">
        <f>RIGHT(N3456, LEN(N3456)-FIND("/",N3456))</f>
        <v>tabletop games</v>
      </c>
      <c r="S3456" s="13">
        <f>(J3456/86400)+25569+(-6/24)</f>
        <v>42775.832349537042</v>
      </c>
      <c r="T3456" s="13">
        <f>(I3456/86400)+25569+(-6/24)</f>
        <v>42805.832349537042</v>
      </c>
    </row>
    <row r="3457" spans="1:20" ht="60" x14ac:dyDescent="0.2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6">
        <f>E3457/D3457*100</f>
        <v>0.71785714285714286</v>
      </c>
      <c r="P3457" s="8">
        <f>E3457/L3457</f>
        <v>22.333333333333332</v>
      </c>
      <c r="Q3457" t="str">
        <f>LEFT(N3457,FIND("/",N3457)-1)</f>
        <v>food</v>
      </c>
      <c r="R3457" t="str">
        <f>RIGHT(N3457, LEN(N3457)-FIND("/",N3457))</f>
        <v>food trucks</v>
      </c>
      <c r="S3457" s="13">
        <f>(J3457/86400)+25569+(-6/24)</f>
        <v>42374.572870370372</v>
      </c>
      <c r="T3457" s="13">
        <f>(I3457/86400)+25569+(-6/24)</f>
        <v>42434.572870370372</v>
      </c>
    </row>
    <row r="3458" spans="1:20" ht="45" x14ac:dyDescent="0.2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6">
        <f>E3458/D3458*100</f>
        <v>2.5000000000000001E-2</v>
      </c>
      <c r="P3458" s="8">
        <f>E3458/L3458</f>
        <v>7</v>
      </c>
      <c r="Q3458" t="str">
        <f>LEFT(N3458,FIND("/",N3458)-1)</f>
        <v>theater</v>
      </c>
      <c r="R3458" t="str">
        <f>RIGHT(N3458, LEN(N3458)-FIND("/",N3458))</f>
        <v>plays</v>
      </c>
      <c r="S3458" s="13">
        <f>(J3458/86400)+25569+(-6/24)</f>
        <v>42513.726319444446</v>
      </c>
      <c r="T3458" s="13">
        <f>(I3458/86400)+25569+(-6/24)</f>
        <v>42559.726319444446</v>
      </c>
    </row>
    <row r="3459" spans="1:20" ht="60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E3459/D3459*100</f>
        <v>100.24604569420035</v>
      </c>
      <c r="P3459" s="8">
        <f>E3459/L3459</f>
        <v>320.44943820224717</v>
      </c>
      <c r="Q3459" t="str">
        <f>LEFT(N3459,FIND("/",N3459)-1)</f>
        <v>film &amp; video</v>
      </c>
      <c r="R3459" t="str">
        <f>RIGHT(N3459, LEN(N3459)-FIND("/",N3459))</f>
        <v>television</v>
      </c>
      <c r="S3459" s="13">
        <f>(J3459/86400)+25569+(-6/24)</f>
        <v>42461.377511574072</v>
      </c>
      <c r="T3459" s="13">
        <f>(I3459/86400)+25569+(-6/24)</f>
        <v>42502.915972222225</v>
      </c>
    </row>
    <row r="3460" spans="1:20" ht="60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E3460/D3460*100</f>
        <v>104.46206037108834</v>
      </c>
      <c r="P3460" s="8">
        <f>E3460/L3460</f>
        <v>109.33695652173913</v>
      </c>
      <c r="Q3460" t="str">
        <f>LEFT(N3460,FIND("/",N3460)-1)</f>
        <v>technology</v>
      </c>
      <c r="R3460" t="str">
        <f>RIGHT(N3460, LEN(N3460)-FIND("/",N3460))</f>
        <v>wearables</v>
      </c>
      <c r="S3460" s="13">
        <f>(J3460/86400)+25569+(-6/24)</f>
        <v>42178.910752314812</v>
      </c>
      <c r="T3460" s="13">
        <f>(I3460/86400)+25569+(-6/24)</f>
        <v>42211.5</v>
      </c>
    </row>
    <row r="3461" spans="1:20" ht="45" x14ac:dyDescent="0.2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>E3461/D3461*100</f>
        <v>0.86206896551724133</v>
      </c>
      <c r="P3461" s="8">
        <f>E3461/L3461</f>
        <v>125</v>
      </c>
      <c r="Q3461" t="str">
        <f>LEFT(N3461,FIND("/",N3461)-1)</f>
        <v>film &amp; video</v>
      </c>
      <c r="R3461" t="str">
        <f>RIGHT(N3461, LEN(N3461)-FIND("/",N3461))</f>
        <v>drama</v>
      </c>
      <c r="S3461" s="13">
        <f>(J3461/86400)+25569+(-6/24)</f>
        <v>42106.416018518517</v>
      </c>
      <c r="T3461" s="13">
        <f>(I3461/86400)+25569+(-6/24)</f>
        <v>42155.145138888889</v>
      </c>
    </row>
    <row r="3462" spans="1:20" ht="60" x14ac:dyDescent="0.2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>E3462/D3462*100</f>
        <v>3.8206896551724134</v>
      </c>
      <c r="P3462" s="8">
        <f>E3462/L3462</f>
        <v>65.17647058823529</v>
      </c>
      <c r="Q3462" t="str">
        <f>LEFT(N3462,FIND("/",N3462)-1)</f>
        <v>technology</v>
      </c>
      <c r="R3462" t="str">
        <f>RIGHT(N3462, LEN(N3462)-FIND("/",N3462))</f>
        <v>wearables</v>
      </c>
      <c r="S3462" s="13">
        <f>(J3462/86400)+25569+(-6/24)</f>
        <v>42481.126597222217</v>
      </c>
      <c r="T3462" s="13">
        <f>(I3462/86400)+25569+(-6/24)</f>
        <v>42511.126597222217</v>
      </c>
    </row>
    <row r="3463" spans="1:20" ht="60" x14ac:dyDescent="0.2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6">
        <f>E3463/D3463*100</f>
        <v>165.29333333333335</v>
      </c>
      <c r="P3463" s="8">
        <f>E3463/L3463</f>
        <v>59.961305925030231</v>
      </c>
      <c r="Q3463" t="str">
        <f>LEFT(N3463,FIND("/",N3463)-1)</f>
        <v>film &amp; video</v>
      </c>
      <c r="R3463" t="str">
        <f>RIGHT(N3463, LEN(N3463)-FIND("/",N3463))</f>
        <v>television</v>
      </c>
      <c r="S3463" s="13">
        <f>(J3463/86400)+25569+(-6/24)</f>
        <v>41791.463252314818</v>
      </c>
      <c r="T3463" s="13">
        <f>(I3463/86400)+25569+(-6/24)</f>
        <v>41835.875</v>
      </c>
    </row>
    <row r="3464" spans="1:20" ht="45" x14ac:dyDescent="0.2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6">
        <f>E3464/D3464*100</f>
        <v>106.32110000000002</v>
      </c>
      <c r="P3464" s="8">
        <f>E3464/L3464</f>
        <v>93.264122807017543</v>
      </c>
      <c r="Q3464" t="str">
        <f>LEFT(N3464,FIND("/",N3464)-1)</f>
        <v>film &amp; video</v>
      </c>
      <c r="R3464" t="str">
        <f>RIGHT(N3464, LEN(N3464)-FIND("/",N3464))</f>
        <v>television</v>
      </c>
      <c r="S3464" s="13">
        <f>(J3464/86400)+25569+(-6/24)</f>
        <v>41869.292314814811</v>
      </c>
      <c r="T3464" s="13">
        <f>(I3464/86400)+25569+(-6/24)</f>
        <v>41899.292314814811</v>
      </c>
    </row>
    <row r="3465" spans="1:20" ht="60" x14ac:dyDescent="0.2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6">
        <f>E3465/D3465*100</f>
        <v>105.58333333333334</v>
      </c>
      <c r="P3465" s="8">
        <f>E3465/L3465</f>
        <v>72.482837528604122</v>
      </c>
      <c r="Q3465" t="str">
        <f>LEFT(N3465,FIND("/",N3465)-1)</f>
        <v>film &amp; video</v>
      </c>
      <c r="R3465" t="str">
        <f>RIGHT(N3465, LEN(N3465)-FIND("/",N3465))</f>
        <v>documentary</v>
      </c>
      <c r="S3465" s="13">
        <f>(J3465/86400)+25569+(-6/24)</f>
        <v>41401.315868055557</v>
      </c>
      <c r="T3465" s="13">
        <f>(I3465/86400)+25569+(-6/24)</f>
        <v>41431.315868055557</v>
      </c>
    </row>
    <row r="3466" spans="1:20" ht="60" x14ac:dyDescent="0.2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6">
        <f>E3466/D3466*100</f>
        <v>191.14</v>
      </c>
      <c r="P3466" s="8">
        <f>E3466/L3466</f>
        <v>83.345930232558146</v>
      </c>
      <c r="Q3466" t="str">
        <f>LEFT(N3466,FIND("/",N3466)-1)</f>
        <v>film &amp; video</v>
      </c>
      <c r="R3466" t="str">
        <f>RIGHT(N3466, LEN(N3466)-FIND("/",N3466))</f>
        <v>documentary</v>
      </c>
      <c r="S3466" s="13">
        <f>(J3466/86400)+25569+(-6/24)</f>
        <v>40681.801689814813</v>
      </c>
      <c r="T3466" s="13">
        <f>(I3466/86400)+25569+(-6/24)</f>
        <v>40711.801689814813</v>
      </c>
    </row>
    <row r="3467" spans="1:20" ht="60" x14ac:dyDescent="0.2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6">
        <f>E3467/D3467*100</f>
        <v>104.67999999999999</v>
      </c>
      <c r="P3467" s="8">
        <f>E3467/L3467</f>
        <v>109.42160278745645</v>
      </c>
      <c r="Q3467" t="str">
        <f>LEFT(N3467,FIND("/",N3467)-1)</f>
        <v>film &amp; video</v>
      </c>
      <c r="R3467" t="str">
        <f>RIGHT(N3467, LEN(N3467)-FIND("/",N3467))</f>
        <v>documentary</v>
      </c>
      <c r="S3467" s="13">
        <f>(J3467/86400)+25569+(-6/24)</f>
        <v>41611.850243055553</v>
      </c>
      <c r="T3467" s="13">
        <f>(I3467/86400)+25569+(-6/24)</f>
        <v>41641.083333333336</v>
      </c>
    </row>
    <row r="3468" spans="1:20" ht="45" x14ac:dyDescent="0.2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6">
        <f>E3468/D3468*100</f>
        <v>100.80333333333333</v>
      </c>
      <c r="P3468" s="8">
        <f>E3468/L3468</f>
        <v>95.699367088607602</v>
      </c>
      <c r="Q3468" t="str">
        <f>LEFT(N3468,FIND("/",N3468)-1)</f>
        <v>film &amp; video</v>
      </c>
      <c r="R3468" t="str">
        <f>RIGHT(N3468, LEN(N3468)-FIND("/",N3468))</f>
        <v>documentary</v>
      </c>
      <c r="S3468" s="13">
        <f>(J3468/86400)+25569+(-6/24)</f>
        <v>41589.426886574074</v>
      </c>
      <c r="T3468" s="13">
        <f>(I3468/86400)+25569+(-6/24)</f>
        <v>41619.426886574074</v>
      </c>
    </row>
    <row r="3469" spans="1:20" ht="60" x14ac:dyDescent="0.2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6">
        <f>E3469/D3469*100</f>
        <v>102.02863333333335</v>
      </c>
      <c r="P3469" s="8">
        <f>E3469/L3469</f>
        <v>58.413339694656486</v>
      </c>
      <c r="Q3469" t="str">
        <f>LEFT(N3469,FIND("/",N3469)-1)</f>
        <v>film &amp; video</v>
      </c>
      <c r="R3469" t="str">
        <f>RIGHT(N3469, LEN(N3469)-FIND("/",N3469))</f>
        <v>documentary</v>
      </c>
      <c r="S3469" s="13">
        <f>(J3469/86400)+25569+(-6/24)</f>
        <v>41926.48778935185</v>
      </c>
      <c r="T3469" s="13">
        <f>(I3469/86400)+25569+(-6/24)</f>
        <v>41956.875</v>
      </c>
    </row>
    <row r="3470" spans="1:20" ht="60" x14ac:dyDescent="0.2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6">
        <f>E3470/D3470*100</f>
        <v>101.05</v>
      </c>
      <c r="P3470" s="8">
        <f>E3470/L3470</f>
        <v>125.78838174273859</v>
      </c>
      <c r="Q3470" t="str">
        <f>LEFT(N3470,FIND("/",N3470)-1)</f>
        <v>film &amp; video</v>
      </c>
      <c r="R3470" t="str">
        <f>RIGHT(N3470, LEN(N3470)-FIND("/",N3470))</f>
        <v>documentary</v>
      </c>
      <c r="S3470" s="13">
        <f>(J3470/86400)+25569+(-6/24)</f>
        <v>41597.92597222222</v>
      </c>
      <c r="T3470" s="13">
        <f>(I3470/86400)+25569+(-6/24)</f>
        <v>41629.958333333336</v>
      </c>
    </row>
    <row r="3471" spans="1:20" ht="60" x14ac:dyDescent="0.2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6">
        <f>E3471/D3471*100</f>
        <v>1.6666666666666666E-2</v>
      </c>
      <c r="P3471" s="8">
        <f>E3471/L3471</f>
        <v>5</v>
      </c>
      <c r="Q3471" t="str">
        <f>LEFT(N3471,FIND("/",N3471)-1)</f>
        <v>film &amp; video</v>
      </c>
      <c r="R3471" t="str">
        <f>RIGHT(N3471, LEN(N3471)-FIND("/",N3471))</f>
        <v>animation</v>
      </c>
      <c r="S3471" s="13">
        <f>(J3471/86400)+25569+(-6/24)</f>
        <v>41331.305127314816</v>
      </c>
      <c r="T3471" s="13">
        <f>(I3471/86400)+25569+(-6/24)</f>
        <v>41356.263460648144</v>
      </c>
    </row>
    <row r="3472" spans="1:20" ht="45" x14ac:dyDescent="0.2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6">
        <f>E3472/D3472*100</f>
        <v>2.87</v>
      </c>
      <c r="P3472" s="8">
        <f>E3472/L3472</f>
        <v>61.5</v>
      </c>
      <c r="Q3472" t="str">
        <f>LEFT(N3472,FIND("/",N3472)-1)</f>
        <v>film &amp; video</v>
      </c>
      <c r="R3472" t="str">
        <f>RIGHT(N3472, LEN(N3472)-FIND("/",N3472))</f>
        <v>animation</v>
      </c>
      <c r="S3472" s="13">
        <f>(J3472/86400)+25569+(-6/24)</f>
        <v>41869.448136574072</v>
      </c>
      <c r="T3472" s="13">
        <f>(I3472/86400)+25569+(-6/24)</f>
        <v>41899.448136574072</v>
      </c>
    </row>
    <row r="3473" spans="1:20" ht="60" x14ac:dyDescent="0.2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6">
        <f>E3473/D3473*100</f>
        <v>6.1</v>
      </c>
      <c r="P3473" s="8">
        <f>E3473/L3473</f>
        <v>87.142857142857139</v>
      </c>
      <c r="Q3473" t="str">
        <f>LEFT(N3473,FIND("/",N3473)-1)</f>
        <v>film &amp; video</v>
      </c>
      <c r="R3473" t="str">
        <f>RIGHT(N3473, LEN(N3473)-FIND("/",N3473))</f>
        <v>animation</v>
      </c>
      <c r="S3473" s="13">
        <f>(J3473/86400)+25569+(-6/24)</f>
        <v>41162.422326388885</v>
      </c>
      <c r="T3473" s="13">
        <f>(I3473/86400)+25569+(-6/24)</f>
        <v>41192.422326388885</v>
      </c>
    </row>
    <row r="3474" spans="1:20" ht="45" x14ac:dyDescent="0.2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6">
        <f>E3474/D3474*100</f>
        <v>0</v>
      </c>
      <c r="P3474" s="8" t="e">
        <f>E3474/L3474</f>
        <v>#DIV/0!</v>
      </c>
      <c r="Q3474" t="str">
        <f>LEFT(N3474,FIND("/",N3474)-1)</f>
        <v>film &amp; video</v>
      </c>
      <c r="R3474" t="str">
        <f>RIGHT(N3474, LEN(N3474)-FIND("/",N3474))</f>
        <v>animation</v>
      </c>
      <c r="S3474" s="13">
        <f>(J3474/86400)+25569+(-6/24)</f>
        <v>42114.476134259261</v>
      </c>
      <c r="T3474" s="13">
        <f>(I3474/86400)+25569+(-6/24)</f>
        <v>42144.476134259261</v>
      </c>
    </row>
    <row r="3475" spans="1:20" ht="75" x14ac:dyDescent="0.2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6">
        <f>E3475/D3475*100</f>
        <v>9.0833333333333339</v>
      </c>
      <c r="P3475" s="8">
        <f>E3475/L3475</f>
        <v>389.28571428571428</v>
      </c>
      <c r="Q3475" t="str">
        <f>LEFT(N3475,FIND("/",N3475)-1)</f>
        <v>technology</v>
      </c>
      <c r="R3475" t="str">
        <f>RIGHT(N3475, LEN(N3475)-FIND("/",N3475))</f>
        <v>web</v>
      </c>
      <c r="S3475" s="13">
        <f>(J3475/86400)+25569+(-6/24)</f>
        <v>42080.507326388892</v>
      </c>
      <c r="T3475" s="13">
        <f>(I3475/86400)+25569+(-6/24)</f>
        <v>42110.507326388892</v>
      </c>
    </row>
    <row r="3476" spans="1:20" ht="45" x14ac:dyDescent="0.2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6">
        <f>E3476/D3476*100</f>
        <v>1</v>
      </c>
      <c r="P3476" s="8">
        <f>E3476/L3476</f>
        <v>300</v>
      </c>
      <c r="Q3476" t="str">
        <f>LEFT(N3476,FIND("/",N3476)-1)</f>
        <v>technology</v>
      </c>
      <c r="R3476" t="str">
        <f>RIGHT(N3476, LEN(N3476)-FIND("/",N3476))</f>
        <v>web</v>
      </c>
      <c r="S3476" s="13">
        <f>(J3476/86400)+25569+(-6/24)</f>
        <v>41831.466874999998</v>
      </c>
      <c r="T3476" s="13">
        <f>(I3476/86400)+25569+(-6/24)</f>
        <v>41876.466874999998</v>
      </c>
    </row>
    <row r="3477" spans="1:20" ht="60" x14ac:dyDescent="0.2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6">
        <f>E3477/D3477*100</f>
        <v>39.426666666666662</v>
      </c>
      <c r="P3477" s="8">
        <f>E3477/L3477</f>
        <v>788.5333333333333</v>
      </c>
      <c r="Q3477" t="str">
        <f>LEFT(N3477,FIND("/",N3477)-1)</f>
        <v>technology</v>
      </c>
      <c r="R3477" t="str">
        <f>RIGHT(N3477, LEN(N3477)-FIND("/",N3477))</f>
        <v>wearables</v>
      </c>
      <c r="S3477" s="13">
        <f>(J3477/86400)+25569+(-6/24)</f>
        <v>41984.442731481482</v>
      </c>
      <c r="T3477" s="13">
        <f>(I3477/86400)+25569+(-6/24)</f>
        <v>42017.916666666672</v>
      </c>
    </row>
    <row r="3478" spans="1:20" ht="60" x14ac:dyDescent="0.2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6">
        <f>E3478/D3478*100</f>
        <v>0.3</v>
      </c>
      <c r="P3478" s="8">
        <f>E3478/L3478</f>
        <v>30</v>
      </c>
      <c r="Q3478" t="str">
        <f>LEFT(N3478,FIND("/",N3478)-1)</f>
        <v>music</v>
      </c>
      <c r="R3478" t="str">
        <f>RIGHT(N3478, LEN(N3478)-FIND("/",N3478))</f>
        <v>jazz</v>
      </c>
      <c r="S3478" s="13">
        <f>(J3478/86400)+25569+(-6/24)</f>
        <v>41829.715532407405</v>
      </c>
      <c r="T3478" s="13">
        <f>(I3478/86400)+25569+(-6/24)</f>
        <v>41881.395833333336</v>
      </c>
    </row>
    <row r="3479" spans="1:20" ht="60" x14ac:dyDescent="0.2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6">
        <f>E3479/D3479*100</f>
        <v>6.6066666666666665</v>
      </c>
      <c r="P3479" s="8">
        <f>E3479/L3479</f>
        <v>82.583333333333329</v>
      </c>
      <c r="Q3479" t="str">
        <f>LEFT(N3479,FIND("/",N3479)-1)</f>
        <v>music</v>
      </c>
      <c r="R3479" t="str">
        <f>RIGHT(N3479, LEN(N3479)-FIND("/",N3479))</f>
        <v>jazz</v>
      </c>
      <c r="S3479" s="13">
        <f>(J3479/86400)+25569+(-6/24)</f>
        <v>41003.889108796298</v>
      </c>
      <c r="T3479" s="13">
        <f>(I3479/86400)+25569+(-6/24)</f>
        <v>41033.889108796298</v>
      </c>
    </row>
    <row r="3480" spans="1:20" ht="30" x14ac:dyDescent="0.2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6">
        <f>E3480/D3480*100</f>
        <v>46.666666666666664</v>
      </c>
      <c r="P3480" s="8">
        <f>E3480/L3480</f>
        <v>1272.7272727272727</v>
      </c>
      <c r="Q3480" t="str">
        <f>LEFT(N3480,FIND("/",N3480)-1)</f>
        <v>technology</v>
      </c>
      <c r="R3480" t="str">
        <f>RIGHT(N3480, LEN(N3480)-FIND("/",N3480))</f>
        <v>wearables</v>
      </c>
      <c r="S3480" s="13">
        <f>(J3480/86400)+25569+(-6/24)</f>
        <v>42742.05332175926</v>
      </c>
      <c r="T3480" s="13">
        <f>(I3480/86400)+25569+(-6/24)</f>
        <v>42775.05332175926</v>
      </c>
    </row>
    <row r="3481" spans="1:20" ht="60" x14ac:dyDescent="0.2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6">
        <f>E3481/D3481*100</f>
        <v>6.293333333333333</v>
      </c>
      <c r="P3481" s="8">
        <f>E3481/L3481</f>
        <v>82.086956521739125</v>
      </c>
      <c r="Q3481" t="str">
        <f>LEFT(N3481,FIND("/",N3481)-1)</f>
        <v>technology</v>
      </c>
      <c r="R3481" t="str">
        <f>RIGHT(N3481, LEN(N3481)-FIND("/",N3481))</f>
        <v>wearables</v>
      </c>
      <c r="S3481" s="13">
        <f>(J3481/86400)+25569+(-6/24)</f>
        <v>42339.717708333337</v>
      </c>
      <c r="T3481" s="13">
        <f>(I3481/86400)+25569+(-6/24)</f>
        <v>42369.708333333328</v>
      </c>
    </row>
    <row r="3482" spans="1:20" ht="45" x14ac:dyDescent="0.2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6">
        <f>E3482/D3482*100</f>
        <v>44.32</v>
      </c>
      <c r="P3482" s="8">
        <f>E3482/L3482</f>
        <v>174.94736842105263</v>
      </c>
      <c r="Q3482" t="str">
        <f>LEFT(N3482,FIND("/",N3482)-1)</f>
        <v>technology</v>
      </c>
      <c r="R3482" t="str">
        <f>RIGHT(N3482, LEN(N3482)-FIND("/",N3482))</f>
        <v>wearables</v>
      </c>
      <c r="S3482" s="13">
        <f>(J3482/86400)+25569+(-6/24)</f>
        <v>42676.333599537036</v>
      </c>
      <c r="T3482" s="13">
        <f>(I3482/86400)+25569+(-6/24)</f>
        <v>42718.3752662037</v>
      </c>
    </row>
    <row r="3483" spans="1:20" ht="60" x14ac:dyDescent="0.2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6">
        <f>E3483/D3483*100</f>
        <v>0.15</v>
      </c>
      <c r="P3483" s="8">
        <f>E3483/L3483</f>
        <v>11.25</v>
      </c>
      <c r="Q3483" t="str">
        <f>LEFT(N3483,FIND("/",N3483)-1)</f>
        <v>games</v>
      </c>
      <c r="R3483" t="str">
        <f>RIGHT(N3483, LEN(N3483)-FIND("/",N3483))</f>
        <v>video games</v>
      </c>
      <c r="S3483" s="13">
        <f>(J3483/86400)+25569+(-6/24)</f>
        <v>42440.121111111112</v>
      </c>
      <c r="T3483" s="13">
        <f>(I3483/86400)+25569+(-6/24)</f>
        <v>42470.079444444447</v>
      </c>
    </row>
    <row r="3484" spans="1:20" ht="45" x14ac:dyDescent="0.2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6">
        <f>E3484/D3484*100</f>
        <v>3.42</v>
      </c>
      <c r="P3484" s="8">
        <f>E3484/L3484</f>
        <v>114</v>
      </c>
      <c r="Q3484" t="str">
        <f>LEFT(N3484,FIND("/",N3484)-1)</f>
        <v>games</v>
      </c>
      <c r="R3484" t="str">
        <f>RIGHT(N3484, LEN(N3484)-FIND("/",N3484))</f>
        <v>video games</v>
      </c>
      <c r="S3484" s="13">
        <f>(J3484/86400)+25569+(-6/24)</f>
        <v>42413.421006944445</v>
      </c>
      <c r="T3484" s="13">
        <f>(I3484/86400)+25569+(-6/24)</f>
        <v>42443.379340277781</v>
      </c>
    </row>
    <row r="3485" spans="1:20" ht="45" x14ac:dyDescent="0.2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6">
        <f>E3485/D3485*100</f>
        <v>3.85</v>
      </c>
      <c r="P3485" s="8">
        <f>E3485/L3485</f>
        <v>60.789473684210527</v>
      </c>
      <c r="Q3485" t="str">
        <f>LEFT(N3485,FIND("/",N3485)-1)</f>
        <v>food</v>
      </c>
      <c r="R3485" t="str">
        <f>RIGHT(N3485, LEN(N3485)-FIND("/",N3485))</f>
        <v>food trucks</v>
      </c>
      <c r="S3485" s="13">
        <f>(J3485/86400)+25569+(-6/24)</f>
        <v>42060.904930555553</v>
      </c>
      <c r="T3485" s="13">
        <f>(I3485/86400)+25569+(-6/24)</f>
        <v>42090.863263888888</v>
      </c>
    </row>
    <row r="3486" spans="1:20" ht="60" x14ac:dyDescent="0.2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6">
        <f>E3486/D3486*100</f>
        <v>200.15333333333331</v>
      </c>
      <c r="P3486" s="8">
        <f>E3486/L3486</f>
        <v>118.2007874015748</v>
      </c>
      <c r="Q3486" t="str">
        <f>LEFT(N3486,FIND("/",N3486)-1)</f>
        <v>music</v>
      </c>
      <c r="R3486" t="str">
        <f>RIGHT(N3486, LEN(N3486)-FIND("/",N3486))</f>
        <v>rock</v>
      </c>
      <c r="S3486" s="13">
        <f>(J3486/86400)+25569+(-6/24)</f>
        <v>41843.39271990741</v>
      </c>
      <c r="T3486" s="13">
        <f>(I3486/86400)+25569+(-6/24)</f>
        <v>41888.39271990741</v>
      </c>
    </row>
    <row r="3487" spans="1:20" ht="60" x14ac:dyDescent="0.2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6">
        <f>E3487/D3487*100</f>
        <v>117.96376666666666</v>
      </c>
      <c r="P3487" s="8">
        <f>E3487/L3487</f>
        <v>98.030831024930734</v>
      </c>
      <c r="Q3487" t="str">
        <f>LEFT(N3487,FIND("/",N3487)-1)</f>
        <v>music</v>
      </c>
      <c r="R3487" t="str">
        <f>RIGHT(N3487, LEN(N3487)-FIND("/",N3487))</f>
        <v>rock</v>
      </c>
      <c r="S3487" s="13">
        <f>(J3487/86400)+25569+(-6/24)</f>
        <v>40921.669340277775</v>
      </c>
      <c r="T3487" s="13">
        <f>(I3487/86400)+25569+(-6/24)</f>
        <v>40951.669340277775</v>
      </c>
    </row>
    <row r="3488" spans="1:20" ht="60" x14ac:dyDescent="0.2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6">
        <f>E3488/D3488*100</f>
        <v>25.976666666666663</v>
      </c>
      <c r="P3488" s="8">
        <f>E3488/L3488</f>
        <v>90.616279069767444</v>
      </c>
      <c r="Q3488" t="str">
        <f>LEFT(N3488,FIND("/",N3488)-1)</f>
        <v>technology</v>
      </c>
      <c r="R3488" t="str">
        <f>RIGHT(N3488, LEN(N3488)-FIND("/",N3488))</f>
        <v>wearables</v>
      </c>
      <c r="S3488" s="13">
        <f>(J3488/86400)+25569+(-6/24)</f>
        <v>42543.415601851855</v>
      </c>
      <c r="T3488" s="13">
        <f>(I3488/86400)+25569+(-6/24)</f>
        <v>42572.479166666672</v>
      </c>
    </row>
    <row r="3489" spans="1:20" ht="60" x14ac:dyDescent="0.2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>E3489/D3489*100</f>
        <v>3.3033333333333332</v>
      </c>
      <c r="P3489" s="8">
        <f>E3489/L3489</f>
        <v>66.066666666666663</v>
      </c>
      <c r="Q3489" t="str">
        <f>LEFT(N3489,FIND("/",N3489)-1)</f>
        <v>technology</v>
      </c>
      <c r="R3489" t="str">
        <f>RIGHT(N3489, LEN(N3489)-FIND("/",N3489))</f>
        <v>wearables</v>
      </c>
      <c r="S3489" s="13">
        <f>(J3489/86400)+25569+(-6/24)</f>
        <v>42188.553622685184</v>
      </c>
      <c r="T3489" s="13">
        <f>(I3489/86400)+25569+(-6/24)</f>
        <v>42218.553622685184</v>
      </c>
    </row>
    <row r="3490" spans="1:20" ht="60" x14ac:dyDescent="0.2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6">
        <f>E3490/D3490*100</f>
        <v>0.33333333333333337</v>
      </c>
      <c r="P3490" s="8">
        <f>E3490/L3490</f>
        <v>100</v>
      </c>
      <c r="Q3490" t="str">
        <f>LEFT(N3490,FIND("/",N3490)-1)</f>
        <v>publishing</v>
      </c>
      <c r="R3490" t="str">
        <f>RIGHT(N3490, LEN(N3490)-FIND("/",N3490))</f>
        <v>translations</v>
      </c>
      <c r="S3490" s="13">
        <f>(J3490/86400)+25569+(-6/24)</f>
        <v>42340.110312500001</v>
      </c>
      <c r="T3490" s="13">
        <f>(I3490/86400)+25569+(-6/24)</f>
        <v>42370.110312500001</v>
      </c>
    </row>
    <row r="3491" spans="1:20" ht="60" x14ac:dyDescent="0.2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6">
        <f>E3491/D3491*100</f>
        <v>456.41449999999998</v>
      </c>
      <c r="P3491" s="8">
        <f>E3491/L3491</f>
        <v>52.622732513451197</v>
      </c>
      <c r="Q3491" t="str">
        <f>LEFT(N3491,FIND("/",N3491)-1)</f>
        <v>publishing</v>
      </c>
      <c r="R3491" t="str">
        <f>RIGHT(N3491, LEN(N3491)-FIND("/",N3491))</f>
        <v>radio &amp; podcasts</v>
      </c>
      <c r="S3491" s="13">
        <f>(J3491/86400)+25569+(-6/24)</f>
        <v>40959.484398148146</v>
      </c>
      <c r="T3491" s="13">
        <f>(I3491/86400)+25569+(-6/24)</f>
        <v>40989.875</v>
      </c>
    </row>
    <row r="3492" spans="1:20" ht="60" x14ac:dyDescent="0.2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6">
        <f>E3492/D3492*100</f>
        <v>111.31</v>
      </c>
      <c r="P3492" s="8">
        <f>E3492/L3492</f>
        <v>90.495934959349597</v>
      </c>
      <c r="Q3492" t="str">
        <f>LEFT(N3492,FIND("/",N3492)-1)</f>
        <v>publishing</v>
      </c>
      <c r="R3492" t="str">
        <f>RIGHT(N3492, LEN(N3492)-FIND("/",N3492))</f>
        <v>radio &amp; podcasts</v>
      </c>
      <c r="S3492" s="13">
        <f>(J3492/86400)+25569+(-6/24)</f>
        <v>40840.365787037037</v>
      </c>
      <c r="T3492" s="13">
        <f>(I3492/86400)+25569+(-6/24)</f>
        <v>40899.875</v>
      </c>
    </row>
    <row r="3493" spans="1:20" ht="45" x14ac:dyDescent="0.2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6">
        <f>E3493/D3493*100</f>
        <v>21.25</v>
      </c>
      <c r="P3493" s="8">
        <f>E3493/L3493</f>
        <v>108.05084745762711</v>
      </c>
      <c r="Q3493" t="str">
        <f>LEFT(N3493,FIND("/",N3493)-1)</f>
        <v>publishing</v>
      </c>
      <c r="R3493" t="str">
        <f>RIGHT(N3493, LEN(N3493)-FIND("/",N3493))</f>
        <v>art books</v>
      </c>
      <c r="S3493" s="13">
        <f>(J3493/86400)+25569+(-6/24)</f>
        <v>42549.666712962964</v>
      </c>
      <c r="T3493" s="13">
        <f>(I3493/86400)+25569+(-6/24)</f>
        <v>42578.666666666672</v>
      </c>
    </row>
    <row r="3494" spans="1:20" x14ac:dyDescent="0.2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>E3494/D3494*100</f>
        <v>0</v>
      </c>
      <c r="P3494" s="8" t="e">
        <f>E3494/L3494</f>
        <v>#DIV/0!</v>
      </c>
      <c r="Q3494" t="str">
        <f>LEFT(N3494,FIND("/",N3494)-1)</f>
        <v>publishing</v>
      </c>
      <c r="R3494" t="str">
        <f>RIGHT(N3494, LEN(N3494)-FIND("/",N3494))</f>
        <v>art books</v>
      </c>
      <c r="S3494" s="13">
        <f>(J3494/86400)+25569+(-6/24)</f>
        <v>41389.429560185185</v>
      </c>
      <c r="T3494" s="13">
        <f>(I3494/86400)+25569+(-6/24)</f>
        <v>41419.429560185185</v>
      </c>
    </row>
    <row r="3495" spans="1:20" ht="60" x14ac:dyDescent="0.2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6">
        <f>E3495/D3495*100</f>
        <v>33.473333333333329</v>
      </c>
      <c r="P3495" s="8">
        <f>E3495/L3495</f>
        <v>264.26315789473682</v>
      </c>
      <c r="Q3495" t="str">
        <f>LEFT(N3495,FIND("/",N3495)-1)</f>
        <v>music</v>
      </c>
      <c r="R3495" t="str">
        <f>RIGHT(N3495, LEN(N3495)-FIND("/",N3495))</f>
        <v>faith</v>
      </c>
      <c r="S3495" s="13">
        <f>(J3495/86400)+25569+(-6/24)</f>
        <v>42795.451481481483</v>
      </c>
      <c r="T3495" s="13">
        <f>(I3495/86400)+25569+(-6/24)</f>
        <v>42827.791666666672</v>
      </c>
    </row>
    <row r="3496" spans="1:20" ht="60" x14ac:dyDescent="0.2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6">
        <f>E3496/D3496*100</f>
        <v>6.2566666666666677</v>
      </c>
      <c r="P3496" s="8">
        <f>E3496/L3496</f>
        <v>98.78947368421052</v>
      </c>
      <c r="Q3496" t="str">
        <f>LEFT(N3496,FIND("/",N3496)-1)</f>
        <v>photography</v>
      </c>
      <c r="R3496" t="str">
        <f>RIGHT(N3496, LEN(N3496)-FIND("/",N3496))</f>
        <v>photobooks</v>
      </c>
      <c r="S3496" s="13">
        <f>(J3496/86400)+25569+(-6/24)</f>
        <v>41978.510393518518</v>
      </c>
      <c r="T3496" s="13">
        <f>(I3496/86400)+25569+(-6/24)</f>
        <v>42023.510393518518</v>
      </c>
    </row>
    <row r="3497" spans="1:20" ht="60" x14ac:dyDescent="0.2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6">
        <f>E3497/D3497*100</f>
        <v>39.743333333333339</v>
      </c>
      <c r="P3497" s="8">
        <f>E3497/L3497</f>
        <v>78.440789473684205</v>
      </c>
      <c r="Q3497" t="str">
        <f>LEFT(N3497,FIND("/",N3497)-1)</f>
        <v>photography</v>
      </c>
      <c r="R3497" t="str">
        <f>RIGHT(N3497, LEN(N3497)-FIND("/",N3497))</f>
        <v>photobooks</v>
      </c>
      <c r="S3497" s="13">
        <f>(J3497/86400)+25569+(-6/24)</f>
        <v>42493.350810185184</v>
      </c>
      <c r="T3497" s="13">
        <f>(I3497/86400)+25569+(-6/24)</f>
        <v>42553.350810185184</v>
      </c>
    </row>
    <row r="3498" spans="1:20" ht="45" x14ac:dyDescent="0.2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6">
        <f>E3498/D3498*100</f>
        <v>0.28333333333333333</v>
      </c>
      <c r="P3498" s="8">
        <f>E3498/L3498</f>
        <v>21.25</v>
      </c>
      <c r="Q3498" t="str">
        <f>LEFT(N3498,FIND("/",N3498)-1)</f>
        <v>technology</v>
      </c>
      <c r="R3498" t="str">
        <f>RIGHT(N3498, LEN(N3498)-FIND("/",N3498))</f>
        <v>gadgets</v>
      </c>
      <c r="S3498" s="13">
        <f>(J3498/86400)+25569+(-6/24)</f>
        <v>41767.337094907409</v>
      </c>
      <c r="T3498" s="13">
        <f>(I3498/86400)+25569+(-6/24)</f>
        <v>41782.337094907409</v>
      </c>
    </row>
    <row r="3499" spans="1:20" ht="30" x14ac:dyDescent="0.2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6">
        <f>E3499/D3499*100</f>
        <v>167.50470000000001</v>
      </c>
      <c r="P3499" s="8">
        <f>E3499/L3499</f>
        <v>76.138500000000008</v>
      </c>
      <c r="Q3499" t="str">
        <f>LEFT(N3499,FIND("/",N3499)-1)</f>
        <v>technology</v>
      </c>
      <c r="R3499" t="str">
        <f>RIGHT(N3499, LEN(N3499)-FIND("/",N3499))</f>
        <v>hardware</v>
      </c>
      <c r="S3499" s="13">
        <f>(J3499/86400)+25569+(-6/24)</f>
        <v>41178.848530092597</v>
      </c>
      <c r="T3499" s="13">
        <f>(I3499/86400)+25569+(-6/24)</f>
        <v>41208.848530092597</v>
      </c>
    </row>
    <row r="3500" spans="1:20" ht="60" x14ac:dyDescent="0.2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6">
        <f>E3500/D3500*100</f>
        <v>123.68010000000001</v>
      </c>
      <c r="P3500" s="8">
        <f>E3500/L3500</f>
        <v>194.26193717277485</v>
      </c>
      <c r="Q3500" t="str">
        <f>LEFT(N3500,FIND("/",N3500)-1)</f>
        <v>technology</v>
      </c>
      <c r="R3500" t="str">
        <f>RIGHT(N3500, LEN(N3500)-FIND("/",N3500))</f>
        <v>hardware</v>
      </c>
      <c r="S3500" s="13">
        <f>(J3500/86400)+25569+(-6/24)</f>
        <v>41535.562708333331</v>
      </c>
      <c r="T3500" s="13">
        <f>(I3500/86400)+25569+(-6/24)</f>
        <v>41562.915972222225</v>
      </c>
    </row>
    <row r="3501" spans="1:20" ht="30" x14ac:dyDescent="0.2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6">
        <f>E3501/D3501*100</f>
        <v>320.05299999999994</v>
      </c>
      <c r="P3501" s="8">
        <f>E3501/L3501</f>
        <v>55.276856649395505</v>
      </c>
      <c r="Q3501" t="str">
        <f>LEFT(N3501,FIND("/",N3501)-1)</f>
        <v>technology</v>
      </c>
      <c r="R3501" t="str">
        <f>RIGHT(N3501, LEN(N3501)-FIND("/",N3501))</f>
        <v>hardware</v>
      </c>
      <c r="S3501" s="13">
        <f>(J3501/86400)+25569+(-6/24)</f>
        <v>42570.746423611112</v>
      </c>
      <c r="T3501" s="13">
        <f>(I3501/86400)+25569+(-6/24)</f>
        <v>42600.746423611112</v>
      </c>
    </row>
    <row r="3502" spans="1:20" ht="45" x14ac:dyDescent="0.2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6">
        <f>E3502/D3502*100</f>
        <v>7813.7822333333334</v>
      </c>
      <c r="P3502" s="8">
        <f>E3502/L3502</f>
        <v>88.601680840609291</v>
      </c>
      <c r="Q3502" t="str">
        <f>LEFT(N3502,FIND("/",N3502)-1)</f>
        <v>technology</v>
      </c>
      <c r="R3502" t="str">
        <f>RIGHT(N3502, LEN(N3502)-FIND("/",N3502))</f>
        <v>hardware</v>
      </c>
      <c r="S3502" s="13">
        <f>(J3502/86400)+25569+(-6/24)</f>
        <v>41323.964571759258</v>
      </c>
      <c r="T3502" s="13">
        <f>(I3502/86400)+25569+(-6/24)</f>
        <v>41357.922905092593</v>
      </c>
    </row>
    <row r="3503" spans="1:20" ht="60" x14ac:dyDescent="0.2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6">
        <f>E3503/D3503*100</f>
        <v>131.66833333333335</v>
      </c>
      <c r="P3503" s="8">
        <f>E3503/L3503</f>
        <v>46.580778301886795</v>
      </c>
      <c r="Q3503" t="str">
        <f>LEFT(N3503,FIND("/",N3503)-1)</f>
        <v>technology</v>
      </c>
      <c r="R3503" t="str">
        <f>RIGHT(N3503, LEN(N3503)-FIND("/",N3503))</f>
        <v>hardware</v>
      </c>
      <c r="S3503" s="13">
        <f>(J3503/86400)+25569+(-6/24)</f>
        <v>41738.614803240736</v>
      </c>
      <c r="T3503" s="13">
        <f>(I3503/86400)+25569+(-6/24)</f>
        <v>41768.614803240736</v>
      </c>
    </row>
    <row r="3504" spans="1:20" ht="60" x14ac:dyDescent="0.2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6">
        <f>E3504/D3504*100</f>
        <v>143.45666666666668</v>
      </c>
      <c r="P3504" s="8">
        <f>E3504/L3504</f>
        <v>114.76533333333333</v>
      </c>
      <c r="Q3504" t="str">
        <f>LEFT(N3504,FIND("/",N3504)-1)</f>
        <v>technology</v>
      </c>
      <c r="R3504" t="str">
        <f>RIGHT(N3504, LEN(N3504)-FIND("/",N3504))</f>
        <v>hardware</v>
      </c>
      <c r="S3504" s="13">
        <f>(J3504/86400)+25569+(-6/24)</f>
        <v>42361.352476851855</v>
      </c>
      <c r="T3504" s="13">
        <f>(I3504/86400)+25569+(-6/24)</f>
        <v>42400.665972222225</v>
      </c>
    </row>
    <row r="3505" spans="1:20" ht="60" x14ac:dyDescent="0.2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6">
        <f>E3505/D3505*100</f>
        <v>5.42</v>
      </c>
      <c r="P3505" s="8">
        <f>E3505/L3505</f>
        <v>29.035714285714285</v>
      </c>
      <c r="Q3505" t="str">
        <f>LEFT(N3505,FIND("/",N3505)-1)</f>
        <v>games</v>
      </c>
      <c r="R3505" t="str">
        <f>RIGHT(N3505, LEN(N3505)-FIND("/",N3505))</f>
        <v>video games</v>
      </c>
      <c r="S3505" s="13">
        <f>(J3505/86400)+25569+(-6/24)</f>
        <v>42647.500092592592</v>
      </c>
      <c r="T3505" s="13">
        <f>(I3505/86400)+25569+(-6/24)</f>
        <v>42677.500092592592</v>
      </c>
    </row>
    <row r="3506" spans="1:20" ht="60" x14ac:dyDescent="0.2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6">
        <f>E3506/D3506*100</f>
        <v>0.16666666666666669</v>
      </c>
      <c r="P3506" s="8">
        <f>E3506/L3506</f>
        <v>12.5</v>
      </c>
      <c r="Q3506" t="str">
        <f>LEFT(N3506,FIND("/",N3506)-1)</f>
        <v>games</v>
      </c>
      <c r="R3506" t="str">
        <f>RIGHT(N3506, LEN(N3506)-FIND("/",N3506))</f>
        <v>video games</v>
      </c>
      <c r="S3506" s="13">
        <f>(J3506/86400)+25569+(-6/24)</f>
        <v>41683.582280092596</v>
      </c>
      <c r="T3506" s="13">
        <f>(I3506/86400)+25569+(-6/24)</f>
        <v>41713.540613425925</v>
      </c>
    </row>
    <row r="3507" spans="1:20" ht="45" x14ac:dyDescent="0.2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6">
        <f>E3507/D3507*100</f>
        <v>951.03109999999992</v>
      </c>
      <c r="P3507" s="8">
        <f>E3507/L3507</f>
        <v>65.891300230946882</v>
      </c>
      <c r="Q3507" t="str">
        <f>LEFT(N3507,FIND("/",N3507)-1)</f>
        <v>games</v>
      </c>
      <c r="R3507" t="str">
        <f>RIGHT(N3507, LEN(N3507)-FIND("/",N3507))</f>
        <v>tabletop games</v>
      </c>
      <c r="S3507" s="13">
        <f>(J3507/86400)+25569+(-6/24)</f>
        <v>42033.334016203706</v>
      </c>
      <c r="T3507" s="13">
        <f>(I3507/86400)+25569+(-6/24)</f>
        <v>42063.334016203706</v>
      </c>
    </row>
    <row r="3508" spans="1:20" ht="45" x14ac:dyDescent="0.2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6">
        <f>E3508/D3508*100</f>
        <v>105.07333333333332</v>
      </c>
      <c r="P3508" s="8">
        <f>E3508/L3508</f>
        <v>109.45138888888889</v>
      </c>
      <c r="Q3508" t="str">
        <f>LEFT(N3508,FIND("/",N3508)-1)</f>
        <v>music</v>
      </c>
      <c r="R3508" t="str">
        <f>RIGHT(N3508, LEN(N3508)-FIND("/",N3508))</f>
        <v>rock</v>
      </c>
      <c r="S3508" s="13">
        <f>(J3508/86400)+25569+(-6/24)</f>
        <v>41694.59065972222</v>
      </c>
      <c r="T3508" s="13">
        <f>(I3508/86400)+25569+(-6/24)</f>
        <v>41724.548993055556</v>
      </c>
    </row>
    <row r="3509" spans="1:20" ht="45" x14ac:dyDescent="0.2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6">
        <f>E3509/D3509*100</f>
        <v>0</v>
      </c>
      <c r="P3509" s="8" t="e">
        <f>E3509/L3509</f>
        <v>#DIV/0!</v>
      </c>
      <c r="Q3509" t="str">
        <f>LEFT(N3509,FIND("/",N3509)-1)</f>
        <v>technology</v>
      </c>
      <c r="R3509" t="str">
        <f>RIGHT(N3509, LEN(N3509)-FIND("/",N3509))</f>
        <v>web</v>
      </c>
      <c r="S3509" s="13">
        <f>(J3509/86400)+25569+(-6/24)</f>
        <v>42236.766388888893</v>
      </c>
      <c r="T3509" s="13">
        <f>(I3509/86400)+25569+(-6/24)</f>
        <v>42281.766388888893</v>
      </c>
    </row>
    <row r="3510" spans="1:20" ht="45" x14ac:dyDescent="0.2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6">
        <f>E3510/D3510*100</f>
        <v>0</v>
      </c>
      <c r="P3510" s="8" t="e">
        <f>E3510/L3510</f>
        <v>#DIV/0!</v>
      </c>
      <c r="Q3510" t="str">
        <f>LEFT(N3510,FIND("/",N3510)-1)</f>
        <v>technology</v>
      </c>
      <c r="R3510" t="str">
        <f>RIGHT(N3510, LEN(N3510)-FIND("/",N3510))</f>
        <v>web</v>
      </c>
      <c r="S3510" s="13">
        <f>(J3510/86400)+25569+(-6/24)</f>
        <v>41954.588240740741</v>
      </c>
      <c r="T3510" s="13">
        <f>(I3510/86400)+25569+(-6/24)</f>
        <v>42014.588240740741</v>
      </c>
    </row>
    <row r="3511" spans="1:20" ht="60" x14ac:dyDescent="0.2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6">
        <f>E3511/D3511*100</f>
        <v>102.25</v>
      </c>
      <c r="P3511" s="8">
        <f>E3511/L3511</f>
        <v>108.77659574468085</v>
      </c>
      <c r="Q3511" t="str">
        <f>LEFT(N3511,FIND("/",N3511)-1)</f>
        <v>food</v>
      </c>
      <c r="R3511" t="str">
        <f>RIGHT(N3511, LEN(N3511)-FIND("/",N3511))</f>
        <v>small batch</v>
      </c>
      <c r="S3511" s="13">
        <f>(J3511/86400)+25569+(-6/24)</f>
        <v>42407.387557870374</v>
      </c>
      <c r="T3511" s="13">
        <f>(I3511/86400)+25569+(-6/24)</f>
        <v>42452.345891203702</v>
      </c>
    </row>
    <row r="3512" spans="1:20" ht="45" x14ac:dyDescent="0.2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6">
        <f>E3512/D3512*100</f>
        <v>0</v>
      </c>
      <c r="P3512" s="8" t="e">
        <f>E3512/L3512</f>
        <v>#DIV/0!</v>
      </c>
      <c r="Q3512" t="str">
        <f>LEFT(N3512,FIND("/",N3512)-1)</f>
        <v>food</v>
      </c>
      <c r="R3512" t="str">
        <f>RIGHT(N3512, LEN(N3512)-FIND("/",N3512))</f>
        <v>food trucks</v>
      </c>
      <c r="S3512" s="13">
        <f>(J3512/86400)+25569+(-6/24)</f>
        <v>42076.869409722218</v>
      </c>
      <c r="T3512" s="13">
        <f>(I3512/86400)+25569+(-6/24)</f>
        <v>42106.869409722218</v>
      </c>
    </row>
    <row r="3513" spans="1:20" ht="45" x14ac:dyDescent="0.2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6">
        <f>E3513/D3513*100</f>
        <v>0.16666666666666669</v>
      </c>
      <c r="P3513" s="8">
        <f>E3513/L3513</f>
        <v>50</v>
      </c>
      <c r="Q3513" t="str">
        <f>LEFT(N3513,FIND("/",N3513)-1)</f>
        <v>food</v>
      </c>
      <c r="R3513" t="str">
        <f>RIGHT(N3513, LEN(N3513)-FIND("/",N3513))</f>
        <v>food trucks</v>
      </c>
      <c r="S3513" s="13">
        <f>(J3513/86400)+25569+(-6/24)</f>
        <v>41795.713333333333</v>
      </c>
      <c r="T3513" s="13">
        <f>(I3513/86400)+25569+(-6/24)</f>
        <v>41825.713333333333</v>
      </c>
    </row>
    <row r="3514" spans="1:20" ht="60" x14ac:dyDescent="0.2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6">
        <f>E3514/D3514*100</f>
        <v>0.16666666666666669</v>
      </c>
      <c r="P3514" s="8">
        <f>E3514/L3514</f>
        <v>50</v>
      </c>
      <c r="Q3514" t="str">
        <f>LEFT(N3514,FIND("/",N3514)-1)</f>
        <v>food</v>
      </c>
      <c r="R3514" t="str">
        <f>RIGHT(N3514, LEN(N3514)-FIND("/",N3514))</f>
        <v>food trucks</v>
      </c>
      <c r="S3514" s="13">
        <f>(J3514/86400)+25569+(-6/24)</f>
        <v>41887.551168981481</v>
      </c>
      <c r="T3514" s="13">
        <f>(I3514/86400)+25569+(-6/24)</f>
        <v>41917.551168981481</v>
      </c>
    </row>
    <row r="3515" spans="1:20" ht="60" x14ac:dyDescent="0.2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6">
        <f>E3515/D3515*100</f>
        <v>18.737933333333334</v>
      </c>
      <c r="P3515" s="8">
        <f>E3515/L3515</f>
        <v>95.277627118644077</v>
      </c>
      <c r="Q3515" t="str">
        <f>LEFT(N3515,FIND("/",N3515)-1)</f>
        <v>technology</v>
      </c>
      <c r="R3515" t="str">
        <f>RIGHT(N3515, LEN(N3515)-FIND("/",N3515))</f>
        <v>space exploration</v>
      </c>
      <c r="S3515" s="13">
        <f>(J3515/86400)+25569+(-6/24)</f>
        <v>42551.678854166668</v>
      </c>
      <c r="T3515" s="13">
        <f>(I3515/86400)+25569+(-6/24)</f>
        <v>42584.8125</v>
      </c>
    </row>
    <row r="3516" spans="1:20" ht="60" x14ac:dyDescent="0.2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6">
        <f>E3516/D3516*100</f>
        <v>0</v>
      </c>
      <c r="P3516" s="8" t="e">
        <f>E3516/L3516</f>
        <v>#DIV/0!</v>
      </c>
      <c r="Q3516" t="str">
        <f>LEFT(N3516,FIND("/",N3516)-1)</f>
        <v>food</v>
      </c>
      <c r="R3516" t="str">
        <f>RIGHT(N3516, LEN(N3516)-FIND("/",N3516))</f>
        <v>food trucks</v>
      </c>
      <c r="S3516" s="13">
        <f>(J3516/86400)+25569+(-6/24)</f>
        <v>41892.724803240737</v>
      </c>
      <c r="T3516" s="13">
        <f>(I3516/86400)+25569+(-6/24)</f>
        <v>41912.724803240737</v>
      </c>
    </row>
    <row r="3517" spans="1:20" ht="60" x14ac:dyDescent="0.2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6">
        <f>E3517/D3517*100</f>
        <v>3.3333333333333335E-3</v>
      </c>
      <c r="P3517" s="8">
        <f>E3517/L3517</f>
        <v>1</v>
      </c>
      <c r="Q3517" t="str">
        <f>LEFT(N3517,FIND("/",N3517)-1)</f>
        <v>food</v>
      </c>
      <c r="R3517" t="str">
        <f>RIGHT(N3517, LEN(N3517)-FIND("/",N3517))</f>
        <v>food trucks</v>
      </c>
      <c r="S3517" s="13">
        <f>(J3517/86400)+25569+(-6/24)</f>
        <v>41877.890497685185</v>
      </c>
      <c r="T3517" s="13">
        <f>(I3517/86400)+25569+(-6/24)</f>
        <v>41907.890497685185</v>
      </c>
    </row>
    <row r="3518" spans="1:20" ht="60" x14ac:dyDescent="0.2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6">
        <f>E3518/D3518*100</f>
        <v>104.30333333333333</v>
      </c>
      <c r="P3518" s="8">
        <f>E3518/L3518</f>
        <v>845.70270270270271</v>
      </c>
      <c r="Q3518" t="str">
        <f>LEFT(N3518,FIND("/",N3518)-1)</f>
        <v>technology</v>
      </c>
      <c r="R3518" t="str">
        <f>RIGHT(N3518, LEN(N3518)-FIND("/",N3518))</f>
        <v>hardware</v>
      </c>
      <c r="S3518" s="13">
        <f>(J3518/86400)+25569+(-6/24)</f>
        <v>41872.275717592594</v>
      </c>
      <c r="T3518" s="13">
        <f>(I3518/86400)+25569+(-6/24)</f>
        <v>41929.916666666664</v>
      </c>
    </row>
    <row r="3519" spans="1:20" ht="60" x14ac:dyDescent="0.2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6">
        <f>E3519/D3519*100</f>
        <v>246.0608</v>
      </c>
      <c r="P3519" s="8">
        <f>E3519/L3519</f>
        <v>161.88210526315791</v>
      </c>
      <c r="Q3519" t="str">
        <f>LEFT(N3519,FIND("/",N3519)-1)</f>
        <v>technology</v>
      </c>
      <c r="R3519" t="str">
        <f>RIGHT(N3519, LEN(N3519)-FIND("/",N3519))</f>
        <v>hardware</v>
      </c>
      <c r="S3519" s="13">
        <f>(J3519/86400)+25569+(-6/24)</f>
        <v>41611.667673611111</v>
      </c>
      <c r="T3519" s="13">
        <f>(I3519/86400)+25569+(-6/24)</f>
        <v>41654.541666666664</v>
      </c>
    </row>
    <row r="3520" spans="1:20" ht="60" x14ac:dyDescent="0.2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>E3520/D3520*100</f>
        <v>0</v>
      </c>
      <c r="P3520" s="8" t="e">
        <f>E3520/L3520</f>
        <v>#DIV/0!</v>
      </c>
      <c r="Q3520" t="str">
        <f>LEFT(N3520,FIND("/",N3520)-1)</f>
        <v>theater</v>
      </c>
      <c r="R3520" t="str">
        <f>RIGHT(N3520, LEN(N3520)-FIND("/",N3520))</f>
        <v>plays</v>
      </c>
      <c r="S3520" s="13">
        <f>(J3520/86400)+25569+(-6/24)</f>
        <v>41922.285185185188</v>
      </c>
      <c r="T3520" s="13">
        <f>(I3520/86400)+25569+(-6/24)</f>
        <v>41929.957638888889</v>
      </c>
    </row>
    <row r="3521" spans="1:20" ht="45" x14ac:dyDescent="0.2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6">
        <f>E3521/D3521*100</f>
        <v>3.3333333333333335E-3</v>
      </c>
      <c r="P3521" s="8">
        <f>E3521/L3521</f>
        <v>1</v>
      </c>
      <c r="Q3521" t="str">
        <f>LEFT(N3521,FIND("/",N3521)-1)</f>
        <v>theater</v>
      </c>
      <c r="R3521" t="str">
        <f>RIGHT(N3521, LEN(N3521)-FIND("/",N3521))</f>
        <v>plays</v>
      </c>
      <c r="S3521" s="13">
        <f>(J3521/86400)+25569+(-6/24)</f>
        <v>42107.591284722221</v>
      </c>
      <c r="T3521" s="13">
        <f>(I3521/86400)+25569+(-6/24)</f>
        <v>42167.591284722221</v>
      </c>
    </row>
    <row r="3522" spans="1:20" ht="60" x14ac:dyDescent="0.2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6">
        <f>E3522/D3522*100</f>
        <v>109.67666666666666</v>
      </c>
      <c r="P3522" s="8">
        <f>E3522/L3522</f>
        <v>94.548850574712645</v>
      </c>
      <c r="Q3522" t="str">
        <f>LEFT(N3522,FIND("/",N3522)-1)</f>
        <v>theater</v>
      </c>
      <c r="R3522" t="str">
        <f>RIGHT(N3522, LEN(N3522)-FIND("/",N3522))</f>
        <v>spaces</v>
      </c>
      <c r="S3522" s="13">
        <f>(J3522/86400)+25569+(-6/24)</f>
        <v>41932.458877314813</v>
      </c>
      <c r="T3522" s="13">
        <f>(I3522/86400)+25569+(-6/24)</f>
        <v>41960.940972222219</v>
      </c>
    </row>
    <row r="3523" spans="1:20" ht="30" x14ac:dyDescent="0.2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6">
        <f>E3523/D3523*100</f>
        <v>3.3333333333333333E-2</v>
      </c>
      <c r="P3523" s="8">
        <f>E3523/L3523</f>
        <v>10</v>
      </c>
      <c r="Q3523" t="str">
        <f>LEFT(N3523,FIND("/",N3523)-1)</f>
        <v>theater</v>
      </c>
      <c r="R3523" t="str">
        <f>RIGHT(N3523, LEN(N3523)-FIND("/",N3523))</f>
        <v>plays</v>
      </c>
      <c r="S3523" s="13">
        <f>(J3523/86400)+25569+(-6/24)</f>
        <v>42786.100231481483</v>
      </c>
      <c r="T3523" s="13">
        <f>(I3523/86400)+25569+(-6/24)</f>
        <v>42846.058564814812</v>
      </c>
    </row>
    <row r="3524" spans="1:20" ht="60" x14ac:dyDescent="0.2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6">
        <f>E3524/D3524*100</f>
        <v>0.36666666666666664</v>
      </c>
      <c r="P3524" s="8">
        <f>E3524/L3524</f>
        <v>36.666666666666664</v>
      </c>
      <c r="Q3524" t="str">
        <f>LEFT(N3524,FIND("/",N3524)-1)</f>
        <v>theater</v>
      </c>
      <c r="R3524" t="str">
        <f>RIGHT(N3524, LEN(N3524)-FIND("/",N3524))</f>
        <v>musical</v>
      </c>
      <c r="S3524" s="13">
        <f>(J3524/86400)+25569+(-6/24)</f>
        <v>42013.174502314811</v>
      </c>
      <c r="T3524" s="13">
        <f>(I3524/86400)+25569+(-6/24)</f>
        <v>42051.174502314811</v>
      </c>
    </row>
    <row r="3525" spans="1:20" ht="60" x14ac:dyDescent="0.2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6">
        <f>E3525/D3525*100</f>
        <v>102.03333333333333</v>
      </c>
      <c r="P3525" s="8">
        <f>E3525/L3525</f>
        <v>141.71296296296296</v>
      </c>
      <c r="Q3525" t="str">
        <f>LEFT(N3525,FIND("/",N3525)-1)</f>
        <v>theater</v>
      </c>
      <c r="R3525" t="str">
        <f>RIGHT(N3525, LEN(N3525)-FIND("/",N3525))</f>
        <v>plays</v>
      </c>
      <c r="S3525" s="13">
        <f>(J3525/86400)+25569+(-6/24)</f>
        <v>42697.600844907407</v>
      </c>
      <c r="T3525" s="13">
        <f>(I3525/86400)+25569+(-6/24)</f>
        <v>42744.958333333328</v>
      </c>
    </row>
    <row r="3526" spans="1:20" ht="60" x14ac:dyDescent="0.2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6">
        <f>E3526/D3526*100</f>
        <v>102.97033333333331</v>
      </c>
      <c r="P3526" s="8">
        <f>E3526/L3526</f>
        <v>297.02980769230766</v>
      </c>
      <c r="Q3526" t="str">
        <f>LEFT(N3526,FIND("/",N3526)-1)</f>
        <v>theater</v>
      </c>
      <c r="R3526" t="str">
        <f>RIGHT(N3526, LEN(N3526)-FIND("/",N3526))</f>
        <v>plays</v>
      </c>
      <c r="S3526" s="13">
        <f>(J3526/86400)+25569+(-6/24)</f>
        <v>41884.367314814815</v>
      </c>
      <c r="T3526" s="13">
        <f>(I3526/86400)+25569+(-6/24)</f>
        <v>41916.367314814815</v>
      </c>
    </row>
    <row r="3527" spans="1:20" ht="75" x14ac:dyDescent="0.2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6">
        <f>E3527/D3527*100</f>
        <v>7.043333333333333</v>
      </c>
      <c r="P3527" s="8">
        <f>E3527/L3527</f>
        <v>75.464285714285708</v>
      </c>
      <c r="Q3527" t="str">
        <f>LEFT(N3527,FIND("/",N3527)-1)</f>
        <v>theater</v>
      </c>
      <c r="R3527" t="str">
        <f>RIGHT(N3527, LEN(N3527)-FIND("/",N3527))</f>
        <v>plays</v>
      </c>
      <c r="S3527" s="13">
        <f>(J3527/86400)+25569+(-6/24)</f>
        <v>42136.517175925925</v>
      </c>
      <c r="T3527" s="13">
        <f>(I3527/86400)+25569+(-6/24)</f>
        <v>42166.517175925925</v>
      </c>
    </row>
    <row r="3528" spans="1:20" ht="45" x14ac:dyDescent="0.2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6">
        <f>E3528/D3528*100</f>
        <v>0</v>
      </c>
      <c r="P3528" s="8" t="e">
        <f>E3528/L3528</f>
        <v>#DIV/0!</v>
      </c>
      <c r="Q3528" t="str">
        <f>LEFT(N3528,FIND("/",N3528)-1)</f>
        <v>theater</v>
      </c>
      <c r="R3528" t="str">
        <f>RIGHT(N3528, LEN(N3528)-FIND("/",N3528))</f>
        <v>musical</v>
      </c>
      <c r="S3528" s="13">
        <f>(J3528/86400)+25569+(-6/24)</f>
        <v>42615.096817129626</v>
      </c>
      <c r="T3528" s="13">
        <f>(I3528/86400)+25569+(-6/24)</f>
        <v>42616.166666666672</v>
      </c>
    </row>
    <row r="3529" spans="1:20" ht="60" x14ac:dyDescent="0.2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6">
        <f>E3529/D3529*100</f>
        <v>0</v>
      </c>
      <c r="P3529" s="8" t="e">
        <f>E3529/L3529</f>
        <v>#DIV/0!</v>
      </c>
      <c r="Q3529" t="str">
        <f>LEFT(N3529,FIND("/",N3529)-1)</f>
        <v>theater</v>
      </c>
      <c r="R3529" t="str">
        <f>RIGHT(N3529, LEN(N3529)-FIND("/",N3529))</f>
        <v>musical</v>
      </c>
      <c r="S3529" s="13">
        <f>(J3529/86400)+25569+(-6/24)</f>
        <v>42373.733449074076</v>
      </c>
      <c r="T3529" s="13">
        <f>(I3529/86400)+25569+(-6/24)</f>
        <v>42400.710416666669</v>
      </c>
    </row>
    <row r="3530" spans="1:20" ht="60" x14ac:dyDescent="0.2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6">
        <f>E3530/D3530*100</f>
        <v>0</v>
      </c>
      <c r="P3530" s="8" t="e">
        <f>E3530/L3530</f>
        <v>#DIV/0!</v>
      </c>
      <c r="Q3530" t="str">
        <f>LEFT(N3530,FIND("/",N3530)-1)</f>
        <v>theater</v>
      </c>
      <c r="R3530" t="str">
        <f>RIGHT(N3530, LEN(N3530)-FIND("/",N3530))</f>
        <v>plays</v>
      </c>
      <c r="S3530" s="13">
        <f>(J3530/86400)+25569+(-6/24)</f>
        <v>41829.075497685189</v>
      </c>
      <c r="T3530" s="13">
        <f>(I3530/86400)+25569+(-6/24)</f>
        <v>41889.075497685189</v>
      </c>
    </row>
    <row r="3531" spans="1:20" ht="45" x14ac:dyDescent="0.2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6">
        <f>E3531/D3531*100</f>
        <v>4.083333333333333</v>
      </c>
      <c r="P3531" s="8">
        <f>E3531/L3531</f>
        <v>175</v>
      </c>
      <c r="Q3531" t="str">
        <f>LEFT(N3531,FIND("/",N3531)-1)</f>
        <v>theater</v>
      </c>
      <c r="R3531" t="str">
        <f>RIGHT(N3531, LEN(N3531)-FIND("/",N3531))</f>
        <v>plays</v>
      </c>
      <c r="S3531" s="13">
        <f>(J3531/86400)+25569+(-6/24)</f>
        <v>42507.929965277777</v>
      </c>
      <c r="T3531" s="13">
        <f>(I3531/86400)+25569+(-6/24)</f>
        <v>42567.929965277777</v>
      </c>
    </row>
    <row r="3532" spans="1:20" ht="60" x14ac:dyDescent="0.2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6">
        <f>E3532/D3532*100</f>
        <v>6.6666666666666671E-3</v>
      </c>
      <c r="P3532" s="8">
        <f>E3532/L3532</f>
        <v>2</v>
      </c>
      <c r="Q3532" t="str">
        <f>LEFT(N3532,FIND("/",N3532)-1)</f>
        <v>theater</v>
      </c>
      <c r="R3532" t="str">
        <f>RIGHT(N3532, LEN(N3532)-FIND("/",N3532))</f>
        <v>plays</v>
      </c>
      <c r="S3532" s="13">
        <f>(J3532/86400)+25569+(-6/24)</f>
        <v>42391.522997685184</v>
      </c>
      <c r="T3532" s="13">
        <f>(I3532/86400)+25569+(-6/24)</f>
        <v>42416.522997685184</v>
      </c>
    </row>
    <row r="3533" spans="1:20" ht="45" x14ac:dyDescent="0.2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6">
        <f>E3533/D3533*100</f>
        <v>2.666666666666667</v>
      </c>
      <c r="P3533" s="8">
        <f>E3533/L3533</f>
        <v>800</v>
      </c>
      <c r="Q3533" t="str">
        <f>LEFT(N3533,FIND("/",N3533)-1)</f>
        <v>theater</v>
      </c>
      <c r="R3533" t="str">
        <f>RIGHT(N3533, LEN(N3533)-FIND("/",N3533))</f>
        <v>plays</v>
      </c>
      <c r="S3533" s="13">
        <f>(J3533/86400)+25569+(-6/24)</f>
        <v>42692.781828703708</v>
      </c>
      <c r="T3533" s="13">
        <f>(I3533/86400)+25569+(-6/24)</f>
        <v>42722.781828703708</v>
      </c>
    </row>
    <row r="3534" spans="1:20" ht="45" x14ac:dyDescent="0.2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>E3534/D3534*100</f>
        <v>0.76129032258064511</v>
      </c>
      <c r="P3534" s="8">
        <f>E3534/L3534</f>
        <v>33.714285714285715</v>
      </c>
      <c r="Q3534" t="str">
        <f>LEFT(N3534,FIND("/",N3534)-1)</f>
        <v>photography</v>
      </c>
      <c r="R3534" t="str">
        <f>RIGHT(N3534, LEN(N3534)-FIND("/",N3534))</f>
        <v>people</v>
      </c>
      <c r="S3534" s="13">
        <f>(J3534/86400)+25569+(-6/24)</f>
        <v>41926.232731481483</v>
      </c>
      <c r="T3534" s="13">
        <f>(I3534/86400)+25569+(-6/24)</f>
        <v>41956.274398148147</v>
      </c>
    </row>
    <row r="3535" spans="1:20" ht="60" x14ac:dyDescent="0.2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>E3535/D3535*100</f>
        <v>102.6467741935484</v>
      </c>
      <c r="P3535" s="8">
        <f>E3535/L3535</f>
        <v>134.26371308016877</v>
      </c>
      <c r="Q3535" t="str">
        <f>LEFT(N3535,FIND("/",N3535)-1)</f>
        <v>theater</v>
      </c>
      <c r="R3535" t="str">
        <f>RIGHT(N3535, LEN(N3535)-FIND("/",N3535))</f>
        <v>plays</v>
      </c>
      <c r="S3535" s="13">
        <f>(J3535/86400)+25569+(-6/24)</f>
        <v>42444.94430555556</v>
      </c>
      <c r="T3535" s="13">
        <f>(I3535/86400)+25569+(-6/24)</f>
        <v>42488.94430555556</v>
      </c>
    </row>
    <row r="3536" spans="1:20" ht="60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>E3536/D3536*100</f>
        <v>103.840625</v>
      </c>
      <c r="P3536" s="8">
        <f>E3536/L3536</f>
        <v>96.877551020408163</v>
      </c>
      <c r="Q3536" t="str">
        <f>LEFT(N3536,FIND("/",N3536)-1)</f>
        <v>publishing</v>
      </c>
      <c r="R3536" t="str">
        <f>RIGHT(N3536, LEN(N3536)-FIND("/",N3536))</f>
        <v>radio &amp; podcasts</v>
      </c>
      <c r="S3536" s="13">
        <f>(J3536/86400)+25569+(-6/24)</f>
        <v>42073.707569444443</v>
      </c>
      <c r="T3536" s="13">
        <f>(I3536/86400)+25569+(-6/24)</f>
        <v>42103.707569444443</v>
      </c>
    </row>
    <row r="3537" spans="1:20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>E3537/D3537*100</f>
        <v>0.86250000000000004</v>
      </c>
      <c r="P3537" s="8">
        <f>E3537/L3537</f>
        <v>69</v>
      </c>
      <c r="Q3537" t="str">
        <f>LEFT(N3537,FIND("/",N3537)-1)</f>
        <v>technology</v>
      </c>
      <c r="R3537" t="str">
        <f>RIGHT(N3537, LEN(N3537)-FIND("/",N3537))</f>
        <v>makerspaces</v>
      </c>
      <c r="S3537" s="13">
        <f>(J3537/86400)+25569+(-6/24)</f>
        <v>42435.961701388893</v>
      </c>
      <c r="T3537" s="13">
        <f>(I3537/86400)+25569+(-6/24)</f>
        <v>42465.920034722221</v>
      </c>
    </row>
    <row r="3538" spans="1:20" ht="60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E3538/D3538*100</f>
        <v>105.34805315203954</v>
      </c>
      <c r="P3538" s="8">
        <f>E3538/L3538</f>
        <v>83.967068965517228</v>
      </c>
      <c r="Q3538" t="str">
        <f>LEFT(N3538,FIND("/",N3538)-1)</f>
        <v>music</v>
      </c>
      <c r="R3538" t="str">
        <f>RIGHT(N3538, LEN(N3538)-FIND("/",N3538))</f>
        <v>rock</v>
      </c>
      <c r="S3538" s="13">
        <f>(J3538/86400)+25569+(-6/24)</f>
        <v>41710.344282407408</v>
      </c>
      <c r="T3538" s="13">
        <f>(I3538/86400)+25569+(-6/24)</f>
        <v>41740.344282407408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E3539/D3539*100</f>
        <v>65.101538461538468</v>
      </c>
      <c r="P3539" s="8">
        <f>E3539/L3539</f>
        <v>170.62903225806451</v>
      </c>
      <c r="Q3539" t="str">
        <f>LEFT(N3539,FIND("/",N3539)-1)</f>
        <v>photography</v>
      </c>
      <c r="R3539" t="str">
        <f>RIGHT(N3539, LEN(N3539)-FIND("/",N3539))</f>
        <v>photobooks</v>
      </c>
      <c r="S3539" s="13">
        <f>(J3539/86400)+25569+(-6/24)</f>
        <v>41891.726388888885</v>
      </c>
      <c r="T3539" s="13">
        <f>(I3539/86400)+25569+(-6/24)</f>
        <v>41936.726388888885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E3540/D3540*100</f>
        <v>226.239013671875</v>
      </c>
      <c r="P3540" s="8">
        <f>E3540/L3540</f>
        <v>118.6144</v>
      </c>
      <c r="Q3540" t="str">
        <f>LEFT(N3540,FIND("/",N3540)-1)</f>
        <v>technology</v>
      </c>
      <c r="R3540" t="str">
        <f>RIGHT(N3540, LEN(N3540)-FIND("/",N3540))</f>
        <v>hardware</v>
      </c>
      <c r="S3540" s="13">
        <f>(J3540/86400)+25569+(-6/24)</f>
        <v>41212.746481481481</v>
      </c>
      <c r="T3540" s="13">
        <f>(I3540/86400)+25569+(-6/24)</f>
        <v>41242.746481481481</v>
      </c>
    </row>
    <row r="3541" spans="1:20" ht="45" x14ac:dyDescent="0.2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6">
        <f>E3541/D3541*100</f>
        <v>4.957575757575758</v>
      </c>
      <c r="P3541" s="8">
        <f>E3541/L3541</f>
        <v>109.06666666666666</v>
      </c>
      <c r="Q3541" t="str">
        <f>LEFT(N3541,FIND("/",N3541)-1)</f>
        <v>photography</v>
      </c>
      <c r="R3541" t="str">
        <f>RIGHT(N3541, LEN(N3541)-FIND("/",N3541))</f>
        <v>photobooks</v>
      </c>
      <c r="S3541" s="13">
        <f>(J3541/86400)+25569+(-6/24)</f>
        <v>42010.424513888887</v>
      </c>
      <c r="T3541" s="13">
        <f>(I3541/86400)+25569+(-6/24)</f>
        <v>42040.424513888887</v>
      </c>
    </row>
    <row r="3542" spans="1:20" ht="60" x14ac:dyDescent="0.2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>E3542/D3542*100</f>
        <v>4.3</v>
      </c>
      <c r="P3542" s="8">
        <f>E3542/L3542</f>
        <v>88.6875</v>
      </c>
      <c r="Q3542" t="str">
        <f>LEFT(N3542,FIND("/",N3542)-1)</f>
        <v>photography</v>
      </c>
      <c r="R3542" t="str">
        <f>RIGHT(N3542, LEN(N3542)-FIND("/",N3542))</f>
        <v>people</v>
      </c>
      <c r="S3542" s="13">
        <f>(J3542/86400)+25569+(-6/24)</f>
        <v>42592.761782407411</v>
      </c>
      <c r="T3542" s="13">
        <f>(I3542/86400)+25569+(-6/24)</f>
        <v>42615.041666666672</v>
      </c>
    </row>
    <row r="3543" spans="1:20" ht="45" x14ac:dyDescent="0.2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6">
        <f>E3543/D3543*100</f>
        <v>0</v>
      </c>
      <c r="P3543" s="8" t="e">
        <f>E3543/L3543</f>
        <v>#DIV/0!</v>
      </c>
      <c r="Q3543" t="str">
        <f>LEFT(N3543,FIND("/",N3543)-1)</f>
        <v>technology</v>
      </c>
      <c r="R3543" t="str">
        <f>RIGHT(N3543, LEN(N3543)-FIND("/",N3543))</f>
        <v>web</v>
      </c>
      <c r="S3543" s="13">
        <f>(J3543/86400)+25569+(-6/24)</f>
        <v>42716.871377314819</v>
      </c>
      <c r="T3543" s="13">
        <f>(I3543/86400)+25569+(-6/24)</f>
        <v>42745.122916666667</v>
      </c>
    </row>
    <row r="3544" spans="1:20" ht="60" x14ac:dyDescent="0.2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>E3544/D3544*100</f>
        <v>6.9696969696969706</v>
      </c>
      <c r="P3544" s="8">
        <f>E3544/L3544</f>
        <v>383.33333333333331</v>
      </c>
      <c r="Q3544" t="str">
        <f>LEFT(N3544,FIND("/",N3544)-1)</f>
        <v>theater</v>
      </c>
      <c r="R3544" t="str">
        <f>RIGHT(N3544, LEN(N3544)-FIND("/",N3544))</f>
        <v>plays</v>
      </c>
      <c r="S3544" s="13">
        <f>(J3544/86400)+25569+(-6/24)</f>
        <v>42696.760520833333</v>
      </c>
      <c r="T3544" s="13">
        <f>(I3544/86400)+25569+(-6/24)</f>
        <v>42729.760520833333</v>
      </c>
    </row>
    <row r="3545" spans="1:20" ht="60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E3545/D3545*100</f>
        <v>102.08358208955224</v>
      </c>
      <c r="P3545" s="8">
        <f>E3545/L3545</f>
        <v>119.99298245614035</v>
      </c>
      <c r="Q3545" t="str">
        <f>LEFT(N3545,FIND("/",N3545)-1)</f>
        <v>film &amp; video</v>
      </c>
      <c r="R3545" t="str">
        <f>RIGHT(N3545, LEN(N3545)-FIND("/",N3545))</f>
        <v>documentary</v>
      </c>
      <c r="S3545" s="13">
        <f>(J3545/86400)+25569+(-6/24)</f>
        <v>42111.720995370371</v>
      </c>
      <c r="T3545" s="13">
        <f>(I3545/86400)+25569+(-6/24)</f>
        <v>42155.847222222219</v>
      </c>
    </row>
    <row r="3546" spans="1:20" ht="60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E3546/D3546*100</f>
        <v>127.34117647058822</v>
      </c>
      <c r="P3546" s="8">
        <f>E3546/L3546</f>
        <v>44.912863070539416</v>
      </c>
      <c r="Q3546" t="str">
        <f>LEFT(N3546,FIND("/",N3546)-1)</f>
        <v>film &amp; video</v>
      </c>
      <c r="R3546" t="str">
        <f>RIGHT(N3546, LEN(N3546)-FIND("/",N3546))</f>
        <v>documentary</v>
      </c>
      <c r="S3546" s="13">
        <f>(J3546/86400)+25569+(-6/24)</f>
        <v>42427.714745370366</v>
      </c>
      <c r="T3546" s="13">
        <f>(I3546/86400)+25569+(-6/24)</f>
        <v>42467.673078703709</v>
      </c>
    </row>
    <row r="3547" spans="1:20" ht="30" x14ac:dyDescent="0.2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6">
        <f>E3547/D3547*100</f>
        <v>108.80768571428572</v>
      </c>
      <c r="P3547" s="8">
        <f>E3547/L3547</f>
        <v>66.346149825783982</v>
      </c>
      <c r="Q3547" t="str">
        <f>LEFT(N3547,FIND("/",N3547)-1)</f>
        <v>film &amp; video</v>
      </c>
      <c r="R3547" t="str">
        <f>RIGHT(N3547, LEN(N3547)-FIND("/",N3547))</f>
        <v>television</v>
      </c>
      <c r="S3547" s="13">
        <f>(J3547/86400)+25569+(-6/24)</f>
        <v>42229.570173611108</v>
      </c>
      <c r="T3547" s="13">
        <f>(I3547/86400)+25569+(-6/24)</f>
        <v>42262.568749999999</v>
      </c>
    </row>
    <row r="3548" spans="1:20" ht="60" x14ac:dyDescent="0.2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6">
        <f>E3548/D3548*100</f>
        <v>5.0999999999999996</v>
      </c>
      <c r="P3548" s="8">
        <f>E3548/L3548</f>
        <v>119</v>
      </c>
      <c r="Q3548" t="str">
        <f>LEFT(N3548,FIND("/",N3548)-1)</f>
        <v>film &amp; video</v>
      </c>
      <c r="R3548" t="str">
        <f>RIGHT(N3548, LEN(N3548)-FIND("/",N3548))</f>
        <v>science fiction</v>
      </c>
      <c r="S3548" s="13">
        <f>(J3548/86400)+25569+(-6/24)</f>
        <v>41793.874953703707</v>
      </c>
      <c r="T3548" s="13">
        <f>(I3548/86400)+25569+(-6/24)</f>
        <v>41853.874953703707</v>
      </c>
    </row>
    <row r="3549" spans="1:20" ht="60" x14ac:dyDescent="0.2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6">
        <f>E3549/D3549*100</f>
        <v>106.72648571428572</v>
      </c>
      <c r="P3549" s="8">
        <f>E3549/L3549</f>
        <v>66.70405357142856</v>
      </c>
      <c r="Q3549" t="str">
        <f>LEFT(N3549,FIND("/",N3549)-1)</f>
        <v>film &amp; video</v>
      </c>
      <c r="R3549" t="str">
        <f>RIGHT(N3549, LEN(N3549)-FIND("/",N3549))</f>
        <v>documentary</v>
      </c>
      <c r="S3549" s="13">
        <f>(J3549/86400)+25569+(-6/24)</f>
        <v>42479.376875000002</v>
      </c>
      <c r="T3549" s="13">
        <f>(I3549/86400)+25569+(-6/24)</f>
        <v>42509.376875000002</v>
      </c>
    </row>
    <row r="3550" spans="1:20" ht="45" x14ac:dyDescent="0.2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6">
        <f>E3550/D3550*100</f>
        <v>102.66285714285715</v>
      </c>
      <c r="P3550" s="8">
        <f>E3550/L3550</f>
        <v>106.62314540059347</v>
      </c>
      <c r="Q3550" t="str">
        <f>LEFT(N3550,FIND("/",N3550)-1)</f>
        <v>film &amp; video</v>
      </c>
      <c r="R3550" t="str">
        <f>RIGHT(N3550, LEN(N3550)-FIND("/",N3550))</f>
        <v>documentary</v>
      </c>
      <c r="S3550" s="13">
        <f>(J3550/86400)+25569+(-6/24)</f>
        <v>42647.196597222224</v>
      </c>
      <c r="T3550" s="13">
        <f>(I3550/86400)+25569+(-6/24)</f>
        <v>42682.238263888888</v>
      </c>
    </row>
    <row r="3551" spans="1:20" ht="60" x14ac:dyDescent="0.2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6">
        <f>E3551/D3551*100</f>
        <v>101.82857142857142</v>
      </c>
      <c r="P3551" s="8">
        <f>E3551/L3551</f>
        <v>104.82352941176471</v>
      </c>
      <c r="Q3551" t="str">
        <f>LEFT(N3551,FIND("/",N3551)-1)</f>
        <v>film &amp; video</v>
      </c>
      <c r="R3551" t="str">
        <f>RIGHT(N3551, LEN(N3551)-FIND("/",N3551))</f>
        <v>documentary</v>
      </c>
      <c r="S3551" s="13">
        <f>(J3551/86400)+25569+(-6/24)</f>
        <v>41379.265775462962</v>
      </c>
      <c r="T3551" s="13">
        <f>(I3551/86400)+25569+(-6/24)</f>
        <v>41410.915972222225</v>
      </c>
    </row>
    <row r="3552" spans="1:20" ht="45" x14ac:dyDescent="0.2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6">
        <f>E3552/D3552*100</f>
        <v>125.02285714285715</v>
      </c>
      <c r="P3552" s="8">
        <f>E3552/L3552</f>
        <v>146.34782608695653</v>
      </c>
      <c r="Q3552" t="str">
        <f>LEFT(N3552,FIND("/",N3552)-1)</f>
        <v>film &amp; video</v>
      </c>
      <c r="R3552" t="str">
        <f>RIGHT(N3552, LEN(N3552)-FIND("/",N3552))</f>
        <v>documentary</v>
      </c>
      <c r="S3552" s="13">
        <f>(J3552/86400)+25569+(-6/24)</f>
        <v>42772.419062500005</v>
      </c>
      <c r="T3552" s="13">
        <f>(I3552/86400)+25569+(-6/24)</f>
        <v>42802.625</v>
      </c>
    </row>
    <row r="3553" spans="1:20" ht="45" x14ac:dyDescent="0.2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6">
        <f>E3553/D3553*100</f>
        <v>116.25714285714285</v>
      </c>
      <c r="P3553" s="8">
        <f>E3553/L3553</f>
        <v>246.60606060606059</v>
      </c>
      <c r="Q3553" t="str">
        <f>LEFT(N3553,FIND("/",N3553)-1)</f>
        <v>film &amp; video</v>
      </c>
      <c r="R3553" t="str">
        <f>RIGHT(N3553, LEN(N3553)-FIND("/",N3553))</f>
        <v>documentary</v>
      </c>
      <c r="S3553" s="13">
        <f>(J3553/86400)+25569+(-6/24)</f>
        <v>41943.043912037036</v>
      </c>
      <c r="T3553" s="13">
        <f>(I3553/86400)+25569+(-6/24)</f>
        <v>41974.0855787037</v>
      </c>
    </row>
    <row r="3554" spans="1:20" ht="60" x14ac:dyDescent="0.2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6">
        <f>E3554/D3554*100</f>
        <v>111.07699999999998</v>
      </c>
      <c r="P3554" s="8">
        <f>E3554/L3554</f>
        <v>109.82189265536722</v>
      </c>
      <c r="Q3554" t="str">
        <f>LEFT(N3554,FIND("/",N3554)-1)</f>
        <v>film &amp; video</v>
      </c>
      <c r="R3554" t="str">
        <f>RIGHT(N3554, LEN(N3554)-FIND("/",N3554))</f>
        <v>documentary</v>
      </c>
      <c r="S3554" s="13">
        <f>(J3554/86400)+25569+(-6/24)</f>
        <v>41935.751226851848</v>
      </c>
      <c r="T3554" s="13">
        <f>(I3554/86400)+25569+(-6/24)</f>
        <v>41965.792893518519</v>
      </c>
    </row>
    <row r="3555" spans="1:20" ht="45" x14ac:dyDescent="0.2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6">
        <f>E3555/D3555*100</f>
        <v>103.09142857142857</v>
      </c>
      <c r="P3555" s="8">
        <f>E3555/L3555</f>
        <v>133.14391143911439</v>
      </c>
      <c r="Q3555" t="str">
        <f>LEFT(N3555,FIND("/",N3555)-1)</f>
        <v>film &amp; video</v>
      </c>
      <c r="R3555" t="str">
        <f>RIGHT(N3555, LEN(N3555)-FIND("/",N3555))</f>
        <v>documentary</v>
      </c>
      <c r="S3555" s="13">
        <f>(J3555/86400)+25569+(-6/24)</f>
        <v>41646.378032407403</v>
      </c>
      <c r="T3555" s="13">
        <f>(I3555/86400)+25569+(-6/24)</f>
        <v>41675.711111111115</v>
      </c>
    </row>
    <row r="3556" spans="1:20" ht="30" x14ac:dyDescent="0.2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6">
        <f>E3556/D3556*100</f>
        <v>126.82285714285715</v>
      </c>
      <c r="P3556" s="8">
        <f>E3556/L3556</f>
        <v>1644</v>
      </c>
      <c r="Q3556" t="str">
        <f>LEFT(N3556,FIND("/",N3556)-1)</f>
        <v>technology</v>
      </c>
      <c r="R3556" t="str">
        <f>RIGHT(N3556, LEN(N3556)-FIND("/",N3556))</f>
        <v>wearables</v>
      </c>
      <c r="S3556" s="13">
        <f>(J3556/86400)+25569+(-6/24)</f>
        <v>41891.443379629629</v>
      </c>
      <c r="T3556" s="13">
        <f>(I3556/86400)+25569+(-6/24)</f>
        <v>41926.443379629629</v>
      </c>
    </row>
    <row r="3557" spans="1:20" ht="60" x14ac:dyDescent="0.2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6">
        <f>E3557/D3557*100</f>
        <v>0.85142857142857142</v>
      </c>
      <c r="P3557" s="8">
        <f>E3557/L3557</f>
        <v>99.333333333333329</v>
      </c>
      <c r="Q3557" t="str">
        <f>LEFT(N3557,FIND("/",N3557)-1)</f>
        <v>technology</v>
      </c>
      <c r="R3557" t="str">
        <f>RIGHT(N3557, LEN(N3557)-FIND("/",N3557))</f>
        <v>wearables</v>
      </c>
      <c r="S3557" s="13">
        <f>(J3557/86400)+25569+(-6/24)</f>
        <v>42634.650046296301</v>
      </c>
      <c r="T3557" s="13">
        <f>(I3557/86400)+25569+(-6/24)</f>
        <v>42674.650046296301</v>
      </c>
    </row>
    <row r="3558" spans="1:20" ht="30" x14ac:dyDescent="0.2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6">
        <f>E3558/D3558*100</f>
        <v>1.077142857142857</v>
      </c>
      <c r="P3558" s="8">
        <f>E3558/L3558</f>
        <v>41.888888888888886</v>
      </c>
      <c r="Q3558" t="str">
        <f>LEFT(N3558,FIND("/",N3558)-1)</f>
        <v>technology</v>
      </c>
      <c r="R3558" t="str">
        <f>RIGHT(N3558, LEN(N3558)-FIND("/",N3558))</f>
        <v>wearables</v>
      </c>
      <c r="S3558" s="13">
        <f>(J3558/86400)+25569+(-6/24)</f>
        <v>42625.385636574079</v>
      </c>
      <c r="T3558" s="13">
        <f>(I3558/86400)+25569+(-6/24)</f>
        <v>42660.385636574079</v>
      </c>
    </row>
    <row r="3559" spans="1:20" ht="60" x14ac:dyDescent="0.2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6">
        <f>E3559/D3559*100</f>
        <v>82.817599999999999</v>
      </c>
      <c r="P3559" s="8">
        <f>E3559/L3559</f>
        <v>301.93916666666667</v>
      </c>
      <c r="Q3559" t="str">
        <f>LEFT(N3559,FIND("/",N3559)-1)</f>
        <v>technology</v>
      </c>
      <c r="R3559" t="str">
        <f>RIGHT(N3559, LEN(N3559)-FIND("/",N3559))</f>
        <v>wearables</v>
      </c>
      <c r="S3559" s="13">
        <f>(J3559/86400)+25569+(-6/24)</f>
        <v>42506.166990740741</v>
      </c>
      <c r="T3559" s="13">
        <f>(I3559/86400)+25569+(-6/24)</f>
        <v>42541.540972222225</v>
      </c>
    </row>
    <row r="3560" spans="1:20" ht="60" x14ac:dyDescent="0.2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6">
        <f>E3560/D3560*100</f>
        <v>1.6714285714285713</v>
      </c>
      <c r="P3560" s="8">
        <f>E3560/L3560</f>
        <v>25.434782608695652</v>
      </c>
      <c r="Q3560" t="str">
        <f>LEFT(N3560,FIND("/",N3560)-1)</f>
        <v>games</v>
      </c>
      <c r="R3560" t="str">
        <f>RIGHT(N3560, LEN(N3560)-FIND("/",N3560))</f>
        <v>mobile games</v>
      </c>
      <c r="S3560" s="13">
        <f>(J3560/86400)+25569+(-6/24)</f>
        <v>41926.604166666664</v>
      </c>
      <c r="T3560" s="13">
        <f>(I3560/86400)+25569+(-6/24)</f>
        <v>41957.645833333328</v>
      </c>
    </row>
    <row r="3561" spans="1:20" ht="60" x14ac:dyDescent="0.2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6">
        <f>E3561/D3561*100</f>
        <v>0.35714285714285715</v>
      </c>
      <c r="P3561" s="8">
        <f>E3561/L3561</f>
        <v>31.25</v>
      </c>
      <c r="Q3561" t="str">
        <f>LEFT(N3561,FIND("/",N3561)-1)</f>
        <v>games</v>
      </c>
      <c r="R3561" t="str">
        <f>RIGHT(N3561, LEN(N3561)-FIND("/",N3561))</f>
        <v>mobile games</v>
      </c>
      <c r="S3561" s="13">
        <f>(J3561/86400)+25569+(-6/24)</f>
        <v>42736.6566087963</v>
      </c>
      <c r="T3561" s="13">
        <f>(I3561/86400)+25569+(-6/24)</f>
        <v>42756.6566087963</v>
      </c>
    </row>
    <row r="3562" spans="1:20" ht="60" x14ac:dyDescent="0.2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6">
        <f>E3562/D3562*100</f>
        <v>0.30285714285714288</v>
      </c>
      <c r="P3562" s="8">
        <f>E3562/L3562</f>
        <v>26.5</v>
      </c>
      <c r="Q3562" t="str">
        <f>LEFT(N3562,FIND("/",N3562)-1)</f>
        <v>technology</v>
      </c>
      <c r="R3562" t="str">
        <f>RIGHT(N3562, LEN(N3562)-FIND("/",N3562))</f>
        <v>wearables</v>
      </c>
      <c r="S3562" s="13">
        <f>(J3562/86400)+25569+(-6/24)</f>
        <v>42115.406539351854</v>
      </c>
      <c r="T3562" s="13">
        <f>(I3562/86400)+25569+(-6/24)</f>
        <v>42145.406539351854</v>
      </c>
    </row>
    <row r="3563" spans="1:20" ht="45" x14ac:dyDescent="0.2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>E3563/D3563*100</f>
        <v>22.494285714285713</v>
      </c>
      <c r="P3563" s="8">
        <f>E3563/L3563</f>
        <v>157.46</v>
      </c>
      <c r="Q3563" t="str">
        <f>LEFT(N3563,FIND("/",N3563)-1)</f>
        <v>technology</v>
      </c>
      <c r="R3563" t="str">
        <f>RIGHT(N3563, LEN(N3563)-FIND("/",N3563))</f>
        <v>wearables</v>
      </c>
      <c r="S3563" s="13">
        <f>(J3563/86400)+25569+(-6/24)</f>
        <v>42522.026724537034</v>
      </c>
      <c r="T3563" s="13">
        <f>(I3563/86400)+25569+(-6/24)</f>
        <v>42552.916666666672</v>
      </c>
    </row>
    <row r="3564" spans="1:20" ht="60" x14ac:dyDescent="0.2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6">
        <f>E3564/D3564*100</f>
        <v>134.82571428571427</v>
      </c>
      <c r="P3564" s="8">
        <f>E3564/L3564</f>
        <v>53.991990846681922</v>
      </c>
      <c r="Q3564" t="str">
        <f>LEFT(N3564,FIND("/",N3564)-1)</f>
        <v>photography</v>
      </c>
      <c r="R3564" t="str">
        <f>RIGHT(N3564, LEN(N3564)-FIND("/",N3564))</f>
        <v>photobooks</v>
      </c>
      <c r="S3564" s="13">
        <f>(J3564/86400)+25569+(-6/24)</f>
        <v>42275.51730324074</v>
      </c>
      <c r="T3564" s="13">
        <f>(I3564/86400)+25569+(-6/24)</f>
        <v>42300.51730324074</v>
      </c>
    </row>
    <row r="3565" spans="1:20" x14ac:dyDescent="0.2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6">
        <f>E3565/D3565*100</f>
        <v>0.2142857142857143</v>
      </c>
      <c r="P3565" s="8">
        <f>E3565/L3565</f>
        <v>37.5</v>
      </c>
      <c r="Q3565" t="str">
        <f>LEFT(N3565,FIND("/",N3565)-1)</f>
        <v>music</v>
      </c>
      <c r="R3565" t="str">
        <f>RIGHT(N3565, LEN(N3565)-FIND("/",N3565))</f>
        <v>faith</v>
      </c>
      <c r="S3565" s="13">
        <f>(J3565/86400)+25569+(-6/24)</f>
        <v>42460.360520833332</v>
      </c>
      <c r="T3565" s="13">
        <f>(I3565/86400)+25569+(-6/24)</f>
        <v>42503.957638888889</v>
      </c>
    </row>
    <row r="3566" spans="1:20" ht="60" x14ac:dyDescent="0.2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6">
        <f>E3566/D3566*100</f>
        <v>15.491428571428573</v>
      </c>
      <c r="P3566" s="8">
        <f>E3566/L3566</f>
        <v>71.34210526315789</v>
      </c>
      <c r="Q3566" t="str">
        <f>LEFT(N3566,FIND("/",N3566)-1)</f>
        <v>photography</v>
      </c>
      <c r="R3566" t="str">
        <f>RIGHT(N3566, LEN(N3566)-FIND("/",N3566))</f>
        <v>photobooks</v>
      </c>
      <c r="S3566" s="13">
        <f>(J3566/86400)+25569+(-6/24)</f>
        <v>42388.325104166666</v>
      </c>
      <c r="T3566" s="13">
        <f>(I3566/86400)+25569+(-6/24)</f>
        <v>42421.325104166666</v>
      </c>
    </row>
    <row r="3567" spans="1:20" ht="60" x14ac:dyDescent="0.2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6">
        <f>E3567/D3567*100</f>
        <v>14.111428571428572</v>
      </c>
      <c r="P3567" s="8">
        <f>E3567/L3567</f>
        <v>129.97368421052633</v>
      </c>
      <c r="Q3567" t="str">
        <f>LEFT(N3567,FIND("/",N3567)-1)</f>
        <v>technology</v>
      </c>
      <c r="R3567" t="str">
        <f>RIGHT(N3567, LEN(N3567)-FIND("/",N3567))</f>
        <v>gadgets</v>
      </c>
      <c r="S3567" s="13">
        <f>(J3567/86400)+25569+(-6/24)</f>
        <v>41905.179155092592</v>
      </c>
      <c r="T3567" s="13">
        <f>(I3567/86400)+25569+(-6/24)</f>
        <v>41935.179155092592</v>
      </c>
    </row>
    <row r="3568" spans="1:20" ht="60" x14ac:dyDescent="0.2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6">
        <f>E3568/D3568*100</f>
        <v>198.47237142857145</v>
      </c>
      <c r="P3568" s="8">
        <f>E3568/L3568</f>
        <v>101.85532258064516</v>
      </c>
      <c r="Q3568" t="str">
        <f>LEFT(N3568,FIND("/",N3568)-1)</f>
        <v>technology</v>
      </c>
      <c r="R3568" t="str">
        <f>RIGHT(N3568, LEN(N3568)-FIND("/",N3568))</f>
        <v>hardware</v>
      </c>
      <c r="S3568" s="13">
        <f>(J3568/86400)+25569+(-6/24)</f>
        <v>41526.35665509259</v>
      </c>
      <c r="T3568" s="13">
        <f>(I3568/86400)+25569+(-6/24)</f>
        <v>41563.35665509259</v>
      </c>
    </row>
    <row r="3569" spans="1:20" ht="60" x14ac:dyDescent="0.2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6">
        <f>E3569/D3569*100</f>
        <v>113.59142857142857</v>
      </c>
      <c r="P3569" s="8">
        <f>E3569/L3569</f>
        <v>64.020933977455712</v>
      </c>
      <c r="Q3569" t="str">
        <f>LEFT(N3569,FIND("/",N3569)-1)</f>
        <v>technology</v>
      </c>
      <c r="R3569" t="str">
        <f>RIGHT(N3569, LEN(N3569)-FIND("/",N3569))</f>
        <v>hardware</v>
      </c>
      <c r="S3569" s="13">
        <f>(J3569/86400)+25569+(-6/24)</f>
        <v>41731.270949074074</v>
      </c>
      <c r="T3569" s="13">
        <f>(I3569/86400)+25569+(-6/24)</f>
        <v>41761.270949074074</v>
      </c>
    </row>
    <row r="3570" spans="1:20" ht="45" x14ac:dyDescent="0.2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6">
        <f>E3570/D3570*100</f>
        <v>526.09431428571429</v>
      </c>
      <c r="P3570" s="8">
        <f>E3570/L3570</f>
        <v>54.883162444113267</v>
      </c>
      <c r="Q3570" t="str">
        <f>LEFT(N3570,FIND("/",N3570)-1)</f>
        <v>food</v>
      </c>
      <c r="R3570" t="str">
        <f>RIGHT(N3570, LEN(N3570)-FIND("/",N3570))</f>
        <v>small batch</v>
      </c>
      <c r="S3570" s="13">
        <f>(J3570/86400)+25569+(-6/24)</f>
        <v>41842.667129629626</v>
      </c>
      <c r="T3570" s="13">
        <f>(I3570/86400)+25569+(-6/24)</f>
        <v>41877.667129629626</v>
      </c>
    </row>
    <row r="3571" spans="1:20" ht="60" x14ac:dyDescent="0.2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6">
        <f>E3571/D3571*100</f>
        <v>102.42285714285715</v>
      </c>
      <c r="P3571" s="8">
        <f>E3571/L3571</f>
        <v>219.92638036809817</v>
      </c>
      <c r="Q3571" t="str">
        <f>LEFT(N3571,FIND("/",N3571)-1)</f>
        <v>food</v>
      </c>
      <c r="R3571" t="str">
        <f>RIGHT(N3571, LEN(N3571)-FIND("/",N3571))</f>
        <v>small batch</v>
      </c>
      <c r="S3571" s="13">
        <f>(J3571/86400)+25569+(-6/24)</f>
        <v>42332.64980324074</v>
      </c>
      <c r="T3571" s="13">
        <f>(I3571/86400)+25569+(-6/24)</f>
        <v>42362.75</v>
      </c>
    </row>
    <row r="3572" spans="1:20" ht="45" x14ac:dyDescent="0.2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6">
        <f>E3572/D3572*100</f>
        <v>7.1428571428571425E-2</v>
      </c>
      <c r="P3572" s="8">
        <f>E3572/L3572</f>
        <v>25</v>
      </c>
      <c r="Q3572" t="str">
        <f>LEFT(N3572,FIND("/",N3572)-1)</f>
        <v>technology</v>
      </c>
      <c r="R3572" t="str">
        <f>RIGHT(N3572, LEN(N3572)-FIND("/",N3572))</f>
        <v>web</v>
      </c>
      <c r="S3572" s="13">
        <f>(J3572/86400)+25569+(-6/24)</f>
        <v>41954.472916666666</v>
      </c>
      <c r="T3572" s="13">
        <f>(I3572/86400)+25569+(-6/24)</f>
        <v>42014.472916666666</v>
      </c>
    </row>
    <row r="3573" spans="1:20" ht="45" x14ac:dyDescent="0.2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6">
        <f>E3573/D3573*100</f>
        <v>2.8571428571428571E-3</v>
      </c>
      <c r="P3573" s="8">
        <f>E3573/L3573</f>
        <v>1</v>
      </c>
      <c r="Q3573" t="str">
        <f>LEFT(N3573,FIND("/",N3573)-1)</f>
        <v>food</v>
      </c>
      <c r="R3573" t="str">
        <f>RIGHT(N3573, LEN(N3573)-FIND("/",N3573))</f>
        <v>food trucks</v>
      </c>
      <c r="S3573" s="13">
        <f>(J3573/86400)+25569+(-6/24)</f>
        <v>42045.534155092595</v>
      </c>
      <c r="T3573" s="13">
        <f>(I3573/86400)+25569+(-6/24)</f>
        <v>42075.492488425924</v>
      </c>
    </row>
    <row r="3574" spans="1:20" ht="45" x14ac:dyDescent="0.2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6">
        <f>E3574/D3574*100</f>
        <v>100.84571428571429</v>
      </c>
      <c r="P3574" s="8">
        <f>E3574/L3574</f>
        <v>271.50769230769231</v>
      </c>
      <c r="Q3574" t="str">
        <f>LEFT(N3574,FIND("/",N3574)-1)</f>
        <v>food</v>
      </c>
      <c r="R3574" t="str">
        <f>RIGHT(N3574, LEN(N3574)-FIND("/",N3574))</f>
        <v>small batch</v>
      </c>
      <c r="S3574" s="13">
        <f>(J3574/86400)+25569+(-6/24)</f>
        <v>42769.951481481483</v>
      </c>
      <c r="T3574" s="13">
        <f>(I3574/86400)+25569+(-6/24)</f>
        <v>42804.951481481483</v>
      </c>
    </row>
    <row r="3575" spans="1:20" ht="45" x14ac:dyDescent="0.2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6">
        <f>E3575/D3575*100</f>
        <v>0</v>
      </c>
      <c r="P3575" s="8" t="e">
        <f>E3575/L3575</f>
        <v>#DIV/0!</v>
      </c>
      <c r="Q3575" t="str">
        <f>LEFT(N3575,FIND("/",N3575)-1)</f>
        <v>food</v>
      </c>
      <c r="R3575" t="str">
        <f>RIGHT(N3575, LEN(N3575)-FIND("/",N3575))</f>
        <v>restaurants</v>
      </c>
      <c r="S3575" s="13">
        <f>(J3575/86400)+25569+(-6/24)</f>
        <v>41927.765439814815</v>
      </c>
      <c r="T3575" s="13">
        <f>(I3575/86400)+25569+(-6/24)</f>
        <v>41957.807106481487</v>
      </c>
    </row>
    <row r="3576" spans="1:20" ht="45" x14ac:dyDescent="0.2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6">
        <f>E3576/D3576*100</f>
        <v>0</v>
      </c>
      <c r="P3576" s="8" t="e">
        <f>E3576/L3576</f>
        <v>#DIV/0!</v>
      </c>
      <c r="Q3576" t="str">
        <f>LEFT(N3576,FIND("/",N3576)-1)</f>
        <v>food</v>
      </c>
      <c r="R3576" t="str">
        <f>RIGHT(N3576, LEN(N3576)-FIND("/",N3576))</f>
        <v>food trucks</v>
      </c>
      <c r="S3576" s="13">
        <f>(J3576/86400)+25569+(-6/24)</f>
        <v>41842.730879629627</v>
      </c>
      <c r="T3576" s="13">
        <f>(I3576/86400)+25569+(-6/24)</f>
        <v>41872.730879629627</v>
      </c>
    </row>
    <row r="3577" spans="1:20" ht="60" x14ac:dyDescent="0.2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6">
        <f>E3577/D3577*100</f>
        <v>23.588571428571427</v>
      </c>
      <c r="P3577" s="8">
        <f>E3577/L3577</f>
        <v>305.77777777777777</v>
      </c>
      <c r="Q3577" t="str">
        <f>LEFT(N3577,FIND("/",N3577)-1)</f>
        <v>food</v>
      </c>
      <c r="R3577" t="str">
        <f>RIGHT(N3577, LEN(N3577)-FIND("/",N3577))</f>
        <v>food trucks</v>
      </c>
      <c r="S3577" s="13">
        <f>(J3577/86400)+25569+(-6/24)</f>
        <v>41828.414456018516</v>
      </c>
      <c r="T3577" s="13">
        <f>(I3577/86400)+25569+(-6/24)</f>
        <v>41858.414456018516</v>
      </c>
    </row>
    <row r="3578" spans="1:20" ht="60" x14ac:dyDescent="0.2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6">
        <f>E3578/D3578*100</f>
        <v>303.80111428571428</v>
      </c>
      <c r="P3578" s="8">
        <f>E3578/L3578</f>
        <v>157.29347633136095</v>
      </c>
      <c r="Q3578" t="str">
        <f>LEFT(N3578,FIND("/",N3578)-1)</f>
        <v>technology</v>
      </c>
      <c r="R3578" t="str">
        <f>RIGHT(N3578, LEN(N3578)-FIND("/",N3578))</f>
        <v>space exploration</v>
      </c>
      <c r="S3578" s="13">
        <f>(J3578/86400)+25569+(-6/24)</f>
        <v>41074.987858796296</v>
      </c>
      <c r="T3578" s="13">
        <f>(I3578/86400)+25569+(-6/24)</f>
        <v>41104.987858796296</v>
      </c>
    </row>
    <row r="3579" spans="1:20" ht="60" x14ac:dyDescent="0.2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6">
        <f>E3579/D3579*100</f>
        <v>62.839999999999996</v>
      </c>
      <c r="P3579" s="8">
        <f>E3579/L3579</f>
        <v>128.61988304093566</v>
      </c>
      <c r="Q3579" t="str">
        <f>LEFT(N3579,FIND("/",N3579)-1)</f>
        <v>technology</v>
      </c>
      <c r="R3579" t="str">
        <f>RIGHT(N3579, LEN(N3579)-FIND("/",N3579))</f>
        <v>makerspaces</v>
      </c>
      <c r="S3579" s="13">
        <f>(J3579/86400)+25569+(-6/24)</f>
        <v>42529.382754629631</v>
      </c>
      <c r="T3579" s="13">
        <f>(I3579/86400)+25569+(-6/24)</f>
        <v>42555.957638888889</v>
      </c>
    </row>
    <row r="3580" spans="1:20" ht="60" x14ac:dyDescent="0.2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6">
        <f>E3580/D3580*100</f>
        <v>2.8571428571428571E-3</v>
      </c>
      <c r="P3580" s="8">
        <f>E3580/L3580</f>
        <v>1</v>
      </c>
      <c r="Q3580" t="str">
        <f>LEFT(N3580,FIND("/",N3580)-1)</f>
        <v>food</v>
      </c>
      <c r="R3580" t="str">
        <f>RIGHT(N3580, LEN(N3580)-FIND("/",N3580))</f>
        <v>food trucks</v>
      </c>
      <c r="S3580" s="13">
        <f>(J3580/86400)+25569+(-6/24)</f>
        <v>42551.711689814816</v>
      </c>
      <c r="T3580" s="13">
        <f>(I3580/86400)+25569+(-6/24)</f>
        <v>42581.711689814816</v>
      </c>
    </row>
    <row r="3581" spans="1:20" ht="45" x14ac:dyDescent="0.2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6">
        <f>E3581/D3581*100</f>
        <v>112.29714285714284</v>
      </c>
      <c r="P3581" s="8">
        <f>E3581/L3581</f>
        <v>149.44486692015209</v>
      </c>
      <c r="Q3581" t="str">
        <f>LEFT(N3581,FIND("/",N3581)-1)</f>
        <v>theater</v>
      </c>
      <c r="R3581" t="str">
        <f>RIGHT(N3581, LEN(N3581)-FIND("/",N3581))</f>
        <v>spaces</v>
      </c>
      <c r="S3581" s="13">
        <f>(J3581/86400)+25569+(-6/24)</f>
        <v>41899.044942129629</v>
      </c>
      <c r="T3581" s="13">
        <f>(I3581/86400)+25569+(-6/24)</f>
        <v>41928.040972222225</v>
      </c>
    </row>
    <row r="3582" spans="1:20" ht="60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>E3582/D3582*100</f>
        <v>0.2</v>
      </c>
      <c r="P3582" s="8">
        <f>E3582/L3582</f>
        <v>23.333333333333332</v>
      </c>
      <c r="Q3582" t="str">
        <f>LEFT(N3582,FIND("/",N3582)-1)</f>
        <v>theater</v>
      </c>
      <c r="R3582" t="str">
        <f>RIGHT(N3582, LEN(N3582)-FIND("/",N3582))</f>
        <v>plays</v>
      </c>
      <c r="S3582" s="13">
        <f>(J3582/86400)+25569+(-6/24)</f>
        <v>42123.398831018523</v>
      </c>
      <c r="T3582" s="13">
        <f>(I3582/86400)+25569+(-6/24)</f>
        <v>42153.398831018523</v>
      </c>
    </row>
    <row r="3583" spans="1:20" ht="45" x14ac:dyDescent="0.2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6">
        <f>E3583/D3583*100</f>
        <v>171.94285714285715</v>
      </c>
      <c r="P3583" s="8">
        <f>E3583/L3583</f>
        <v>153.5204081632653</v>
      </c>
      <c r="Q3583" t="str">
        <f>LEFT(N3583,FIND("/",N3583)-1)</f>
        <v>theater</v>
      </c>
      <c r="R3583" t="str">
        <f>RIGHT(N3583, LEN(N3583)-FIND("/",N3583))</f>
        <v>spaces</v>
      </c>
      <c r="S3583" s="13">
        <f>(J3583/86400)+25569+(-6/24)</f>
        <v>42090.662499999999</v>
      </c>
      <c r="T3583" s="13">
        <f>(I3583/86400)+25569+(-6/24)</f>
        <v>42150.662499999999</v>
      </c>
    </row>
    <row r="3584" spans="1:20" ht="60" x14ac:dyDescent="0.2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6">
        <f>E3584/D3584*100</f>
        <v>160.22808571428573</v>
      </c>
      <c r="P3584" s="8">
        <f>E3584/L3584</f>
        <v>60.300892473118282</v>
      </c>
      <c r="Q3584" t="str">
        <f>LEFT(N3584,FIND("/",N3584)-1)</f>
        <v>theater</v>
      </c>
      <c r="R3584" t="str">
        <f>RIGHT(N3584, LEN(N3584)-FIND("/",N3584))</f>
        <v>plays</v>
      </c>
      <c r="S3584" s="13">
        <f>(J3584/86400)+25569+(-6/24)</f>
        <v>41940.44158564815</v>
      </c>
      <c r="T3584" s="13">
        <f>(I3584/86400)+25569+(-6/24)</f>
        <v>41969.082638888889</v>
      </c>
    </row>
    <row r="3585" spans="1:20" ht="60" x14ac:dyDescent="0.2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6">
        <f>E3585/D3585*100</f>
        <v>100.35142857142858</v>
      </c>
      <c r="P3585" s="8">
        <f>E3585/L3585</f>
        <v>262.11194029850748</v>
      </c>
      <c r="Q3585" t="str">
        <f>LEFT(N3585,FIND("/",N3585)-1)</f>
        <v>theater</v>
      </c>
      <c r="R3585" t="str">
        <f>RIGHT(N3585, LEN(N3585)-FIND("/",N3585))</f>
        <v>plays</v>
      </c>
      <c r="S3585" s="13">
        <f>(J3585/86400)+25569+(-6/24)</f>
        <v>42219.415173611109</v>
      </c>
      <c r="T3585" s="13">
        <f>(I3585/86400)+25569+(-6/24)</f>
        <v>42256.915972222225</v>
      </c>
    </row>
    <row r="3586" spans="1:20" ht="30" x14ac:dyDescent="0.2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6">
        <f>E3586/D3586*100</f>
        <v>100.78754285714287</v>
      </c>
      <c r="P3586" s="8">
        <f>E3586/L3586</f>
        <v>131.13620817843866</v>
      </c>
      <c r="Q3586" t="str">
        <f>LEFT(N3586,FIND("/",N3586)-1)</f>
        <v>theater</v>
      </c>
      <c r="R3586" t="str">
        <f>RIGHT(N3586, LEN(N3586)-FIND("/",N3586))</f>
        <v>plays</v>
      </c>
      <c r="S3586" s="13">
        <f>(J3586/86400)+25569+(-6/24)</f>
        <v>42252.224351851852</v>
      </c>
      <c r="T3586" s="13">
        <f>(I3586/86400)+25569+(-6/24)</f>
        <v>42275.915972222225</v>
      </c>
    </row>
    <row r="3587" spans="1:20" ht="45" x14ac:dyDescent="0.2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6">
        <f>E3587/D3587*100</f>
        <v>114.40928571428573</v>
      </c>
      <c r="P3587" s="8">
        <f>E3587/L3587</f>
        <v>119.17633928571429</v>
      </c>
      <c r="Q3587" t="str">
        <f>LEFT(N3587,FIND("/",N3587)-1)</f>
        <v>theater</v>
      </c>
      <c r="R3587" t="str">
        <f>RIGHT(N3587, LEN(N3587)-FIND("/",N3587))</f>
        <v>plays</v>
      </c>
      <c r="S3587" s="13">
        <f>(J3587/86400)+25569+(-6/24)</f>
        <v>42479.828715277778</v>
      </c>
      <c r="T3587" s="13">
        <f>(I3587/86400)+25569+(-6/24)</f>
        <v>42503.915972222225</v>
      </c>
    </row>
    <row r="3588" spans="1:20" ht="45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E3588/D3588*100</f>
        <v>1.7098591549295776</v>
      </c>
      <c r="P3588" s="8">
        <f>E3588/L3588</f>
        <v>25.291666666666668</v>
      </c>
      <c r="Q3588" t="str">
        <f>LEFT(N3588,FIND("/",N3588)-1)</f>
        <v>games</v>
      </c>
      <c r="R3588" t="str">
        <f>RIGHT(N3588, LEN(N3588)-FIND("/",N3588))</f>
        <v>video games</v>
      </c>
      <c r="S3588" s="13">
        <f>(J3588/86400)+25569+(-6/24)</f>
        <v>41499.296759259261</v>
      </c>
      <c r="T3588" s="13">
        <f>(I3588/86400)+25569+(-6/24)</f>
        <v>41531.296759259261</v>
      </c>
    </row>
    <row r="3589" spans="1:20" ht="60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E3589/D3589*100</f>
        <v>112.63736263736264</v>
      </c>
      <c r="P3589" s="8">
        <f>E3589/L3589</f>
        <v>109.04255319148936</v>
      </c>
      <c r="Q3589" t="str">
        <f>LEFT(N3589,FIND("/",N3589)-1)</f>
        <v>film &amp; video</v>
      </c>
      <c r="R3589" t="str">
        <f>RIGHT(N3589, LEN(N3589)-FIND("/",N3589))</f>
        <v>documentary</v>
      </c>
      <c r="S3589" s="13">
        <f>(J3589/86400)+25569+(-6/24)</f>
        <v>41949.447962962964</v>
      </c>
      <c r="T3589" s="13">
        <f>(I3589/86400)+25569+(-6/24)</f>
        <v>41994.447962962964</v>
      </c>
    </row>
    <row r="3590" spans="1:20" ht="45" x14ac:dyDescent="0.2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>E3590/D3590*100</f>
        <v>0</v>
      </c>
      <c r="P3590" s="8" t="e">
        <f>E3590/L3590</f>
        <v>#DIV/0!</v>
      </c>
      <c r="Q3590" t="str">
        <f>LEFT(N3590,FIND("/",N3590)-1)</f>
        <v>publishing</v>
      </c>
      <c r="R3590" t="str">
        <f>RIGHT(N3590, LEN(N3590)-FIND("/",N3590))</f>
        <v>translations</v>
      </c>
      <c r="S3590" s="13">
        <f>(J3590/86400)+25569+(-6/24)</f>
        <v>42311.954814814817</v>
      </c>
      <c r="T3590" s="13">
        <f>(I3590/86400)+25569+(-6/24)</f>
        <v>42340.475694444445</v>
      </c>
    </row>
    <row r="3591" spans="1:20" ht="60" x14ac:dyDescent="0.2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>E3591/D3591*100</f>
        <v>1.2513513513513512</v>
      </c>
      <c r="P3591" s="8">
        <f>E3591/L3591</f>
        <v>57.875</v>
      </c>
      <c r="Q3591" t="str">
        <f>LEFT(N3591,FIND("/",N3591)-1)</f>
        <v>technology</v>
      </c>
      <c r="R3591" t="str">
        <f>RIGHT(N3591, LEN(N3591)-FIND("/",N3591))</f>
        <v>web</v>
      </c>
      <c r="S3591" s="13">
        <f>(J3591/86400)+25569+(-6/24)</f>
        <v>41989.603692129633</v>
      </c>
      <c r="T3591" s="13">
        <f>(I3591/86400)+25569+(-6/24)</f>
        <v>42019.561805555553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E3592/D3592*100</f>
        <v>106.81333333333333</v>
      </c>
      <c r="P3592" s="8">
        <f>E3592/L3592</f>
        <v>170.44680851063831</v>
      </c>
      <c r="Q3592" t="str">
        <f>LEFT(N3592,FIND("/",N3592)-1)</f>
        <v>photography</v>
      </c>
      <c r="R3592" t="str">
        <f>RIGHT(N3592, LEN(N3592)-FIND("/",N3592))</f>
        <v>photobooks</v>
      </c>
      <c r="S3592" s="13">
        <f>(J3592/86400)+25569+(-6/24)</f>
        <v>42492.917719907404</v>
      </c>
      <c r="T3592" s="13">
        <f>(I3592/86400)+25569+(-6/24)</f>
        <v>42527.917719907404</v>
      </c>
    </row>
    <row r="3593" spans="1:20" ht="45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E3593/D3593*100</f>
        <v>21.906971229845084</v>
      </c>
      <c r="P3593" s="8">
        <f>E3593/L3593</f>
        <v>66.520080000000007</v>
      </c>
      <c r="Q3593" t="str">
        <f>LEFT(N3593,FIND("/",N3593)-1)</f>
        <v>film &amp; video</v>
      </c>
      <c r="R3593" t="str">
        <f>RIGHT(N3593, LEN(N3593)-FIND("/",N3593))</f>
        <v>animation</v>
      </c>
      <c r="S3593" s="13">
        <f>(J3593/86400)+25569+(-6/24)</f>
        <v>41381.255775462967</v>
      </c>
      <c r="T3593" s="13">
        <f>(I3593/86400)+25569+(-6/24)</f>
        <v>41411.255775462967</v>
      </c>
    </row>
    <row r="3594" spans="1:20" ht="45" x14ac:dyDescent="0.2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6">
        <f>E3594/D3594*100</f>
        <v>101.31578947368421</v>
      </c>
      <c r="P3594" s="8">
        <f>E3594/L3594</f>
        <v>287.31343283582089</v>
      </c>
      <c r="Q3594" t="str">
        <f>LEFT(N3594,FIND("/",N3594)-1)</f>
        <v>film &amp; video</v>
      </c>
      <c r="R3594" t="str">
        <f>RIGHT(N3594, LEN(N3594)-FIND("/",N3594))</f>
        <v>documentary</v>
      </c>
      <c r="S3594" s="13">
        <f>(J3594/86400)+25569+(-6/24)</f>
        <v>41019.543032407411</v>
      </c>
      <c r="T3594" s="13">
        <f>(I3594/86400)+25569+(-6/24)</f>
        <v>41049.543032407411</v>
      </c>
    </row>
    <row r="3595" spans="1:20" ht="60" x14ac:dyDescent="0.2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6">
        <f>E3595/D3595*100</f>
        <v>213.98947368421051</v>
      </c>
      <c r="P3595" s="8">
        <f>E3595/L3595</f>
        <v>144.69039145907473</v>
      </c>
      <c r="Q3595" t="str">
        <f>LEFT(N3595,FIND("/",N3595)-1)</f>
        <v>film &amp; video</v>
      </c>
      <c r="R3595" t="str">
        <f>RIGHT(N3595, LEN(N3595)-FIND("/",N3595))</f>
        <v>documentary</v>
      </c>
      <c r="S3595" s="13">
        <f>(J3595/86400)+25569+(-6/24)</f>
        <v>42200.42659722222</v>
      </c>
      <c r="T3595" s="13">
        <f>(I3595/86400)+25569+(-6/24)</f>
        <v>42231</v>
      </c>
    </row>
    <row r="3596" spans="1:20" ht="45" x14ac:dyDescent="0.2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6">
        <f>E3596/D3596*100</f>
        <v>2.6315789473684209E-2</v>
      </c>
      <c r="P3596" s="8">
        <f>E3596/L3596</f>
        <v>10</v>
      </c>
      <c r="Q3596" t="str">
        <f>LEFT(N3596,FIND("/",N3596)-1)</f>
        <v>publishing</v>
      </c>
      <c r="R3596" t="str">
        <f>RIGHT(N3596, LEN(N3596)-FIND("/",N3596))</f>
        <v>fiction</v>
      </c>
      <c r="S3596" s="13">
        <f>(J3596/86400)+25569+(-6/24)</f>
        <v>42349.574097222227</v>
      </c>
      <c r="T3596" s="13">
        <f>(I3596/86400)+25569+(-6/24)</f>
        <v>42399.574097222227</v>
      </c>
    </row>
    <row r="3597" spans="1:20" ht="60" x14ac:dyDescent="0.2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6">
        <f>E3597/D3597*100</f>
        <v>19.736842105263158</v>
      </c>
      <c r="P3597" s="8">
        <f>E3597/L3597</f>
        <v>500</v>
      </c>
      <c r="Q3597" t="str">
        <f>LEFT(N3597,FIND("/",N3597)-1)</f>
        <v>theater</v>
      </c>
      <c r="R3597" t="str">
        <f>RIGHT(N3597, LEN(N3597)-FIND("/",N3597))</f>
        <v>plays</v>
      </c>
      <c r="S3597" s="13">
        <f>(J3597/86400)+25569+(-6/24)</f>
        <v>42726.670081018514</v>
      </c>
      <c r="T3597" s="13">
        <f>(I3597/86400)+25569+(-6/24)</f>
        <v>42786.5</v>
      </c>
    </row>
    <row r="3598" spans="1:20" ht="60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E3598/D3598*100</f>
        <v>6.4158609339642041</v>
      </c>
      <c r="P3598" s="8">
        <f>E3598/L3598</f>
        <v>41.583333333333336</v>
      </c>
      <c r="Q3598" t="str">
        <f>LEFT(N3598,FIND("/",N3598)-1)</f>
        <v>technology</v>
      </c>
      <c r="R3598" t="str">
        <f>RIGHT(N3598, LEN(N3598)-FIND("/",N3598))</f>
        <v>makerspaces</v>
      </c>
      <c r="S3598" s="13">
        <f>(J3598/86400)+25569+(-6/24)</f>
        <v>41820.770601851851</v>
      </c>
      <c r="T3598" s="13">
        <f>(I3598/86400)+25569+(-6/24)</f>
        <v>41848.770601851851</v>
      </c>
    </row>
    <row r="3599" spans="1:20" ht="60" x14ac:dyDescent="0.2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>E3599/D3599*100</f>
        <v>6.4102564102564097E-2</v>
      </c>
      <c r="P3599" s="8">
        <f>E3599/L3599</f>
        <v>25</v>
      </c>
      <c r="Q3599" t="str">
        <f>LEFT(N3599,FIND("/",N3599)-1)</f>
        <v>film &amp; video</v>
      </c>
      <c r="R3599" t="str">
        <f>RIGHT(N3599, LEN(N3599)-FIND("/",N3599))</f>
        <v>animation</v>
      </c>
      <c r="S3599" s="13">
        <f>(J3599/86400)+25569+(-6/24)</f>
        <v>40800.3903587963</v>
      </c>
      <c r="T3599" s="13">
        <f>(I3599/86400)+25569+(-6/24)</f>
        <v>40860.432025462964</v>
      </c>
    </row>
    <row r="3600" spans="1:20" ht="45" x14ac:dyDescent="0.2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>E3600/D3600*100</f>
        <v>0.4</v>
      </c>
      <c r="P3600" s="8">
        <f>E3600/L3600</f>
        <v>39</v>
      </c>
      <c r="Q3600" t="str">
        <f>LEFT(N3600,FIND("/",N3600)-1)</f>
        <v>technology</v>
      </c>
      <c r="R3600" t="str">
        <f>RIGHT(N3600, LEN(N3600)-FIND("/",N3600))</f>
        <v>wearables</v>
      </c>
      <c r="S3600" s="13">
        <f>(J3600/86400)+25569+(-6/24)</f>
        <v>41990.188043981485</v>
      </c>
      <c r="T3600" s="13">
        <f>(I3600/86400)+25569+(-6/24)</f>
        <v>42020.188043981485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E3601/D3601*100</f>
        <v>0.22842639593908631</v>
      </c>
      <c r="P3601" s="8">
        <f>E3601/L3601</f>
        <v>30</v>
      </c>
      <c r="Q3601" t="str">
        <f>LEFT(N3601,FIND("/",N3601)-1)</f>
        <v>publishing</v>
      </c>
      <c r="R3601" t="str">
        <f>RIGHT(N3601, LEN(N3601)-FIND("/",N3601))</f>
        <v>children's books</v>
      </c>
      <c r="S3601" s="13">
        <f>(J3601/86400)+25569+(-6/24)</f>
        <v>41373.329675925925</v>
      </c>
      <c r="T3601" s="13">
        <f>(I3601/86400)+25569+(-6/24)</f>
        <v>41418.329675925925</v>
      </c>
    </row>
    <row r="3602" spans="1:20" x14ac:dyDescent="0.2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6">
        <f>E3602/D3602*100</f>
        <v>5.5</v>
      </c>
      <c r="P3602" s="8">
        <f>E3602/L3602</f>
        <v>220</v>
      </c>
      <c r="Q3602" t="str">
        <f>LEFT(N3602,FIND("/",N3602)-1)</f>
        <v>film &amp; video</v>
      </c>
      <c r="R3602" t="str">
        <f>RIGHT(N3602, LEN(N3602)-FIND("/",N3602))</f>
        <v>drama</v>
      </c>
      <c r="S3602" s="13">
        <f>(J3602/86400)+25569+(-6/24)</f>
        <v>42570.66133101852</v>
      </c>
      <c r="T3602" s="13">
        <f>(I3602/86400)+25569+(-6/24)</f>
        <v>42600.66133101852</v>
      </c>
    </row>
    <row r="3603" spans="1:20" ht="60" x14ac:dyDescent="0.2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6">
        <f>E3603/D3603*100</f>
        <v>104.62615</v>
      </c>
      <c r="P3603" s="8">
        <f>E3603/L3603</f>
        <v>55.066394736842106</v>
      </c>
      <c r="Q3603" t="str">
        <f>LEFT(N3603,FIND("/",N3603)-1)</f>
        <v>film &amp; video</v>
      </c>
      <c r="R3603" t="str">
        <f>RIGHT(N3603, LEN(N3603)-FIND("/",N3603))</f>
        <v>documentary</v>
      </c>
      <c r="S3603" s="13">
        <f>(J3603/86400)+25569+(-6/24)</f>
        <v>40904.488194444442</v>
      </c>
      <c r="T3603" s="13">
        <f>(I3603/86400)+25569+(-6/24)</f>
        <v>40929.488194444442</v>
      </c>
    </row>
    <row r="3604" spans="1:20" ht="45" x14ac:dyDescent="0.2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6">
        <f>E3604/D3604*100</f>
        <v>106.60499999999999</v>
      </c>
      <c r="P3604" s="8">
        <f>E3604/L3604</f>
        <v>97.356164383561648</v>
      </c>
      <c r="Q3604" t="str">
        <f>LEFT(N3604,FIND("/",N3604)-1)</f>
        <v>film &amp; video</v>
      </c>
      <c r="R3604" t="str">
        <f>RIGHT(N3604, LEN(N3604)-FIND("/",N3604))</f>
        <v>documentary</v>
      </c>
      <c r="S3604" s="13">
        <f>(J3604/86400)+25569+(-6/24)</f>
        <v>42507.331412037034</v>
      </c>
      <c r="T3604" s="13">
        <f>(I3604/86400)+25569+(-6/24)</f>
        <v>42538.331412037034</v>
      </c>
    </row>
    <row r="3605" spans="1:20" ht="60" x14ac:dyDescent="0.2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6">
        <f>E3605/D3605*100</f>
        <v>125.22750000000001</v>
      </c>
      <c r="P3605" s="8">
        <f>E3605/L3605</f>
        <v>188.31203007518798</v>
      </c>
      <c r="Q3605" t="str">
        <f>LEFT(N3605,FIND("/",N3605)-1)</f>
        <v>film &amp; video</v>
      </c>
      <c r="R3605" t="str">
        <f>RIGHT(N3605, LEN(N3605)-FIND("/",N3605))</f>
        <v>documentary</v>
      </c>
      <c r="S3605" s="13">
        <f>(J3605/86400)+25569+(-6/24)</f>
        <v>42437.386469907404</v>
      </c>
      <c r="T3605" s="13">
        <f>(I3605/86400)+25569+(-6/24)</f>
        <v>42467.34480324074</v>
      </c>
    </row>
    <row r="3606" spans="1:20" ht="60" x14ac:dyDescent="0.2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6">
        <f>E3606/D3606*100</f>
        <v>111.59049999999999</v>
      </c>
      <c r="P3606" s="8">
        <f>E3606/L3606</f>
        <v>117.77361477572559</v>
      </c>
      <c r="Q3606" t="str">
        <f>LEFT(N3606,FIND("/",N3606)-1)</f>
        <v>film &amp; video</v>
      </c>
      <c r="R3606" t="str">
        <f>RIGHT(N3606, LEN(N3606)-FIND("/",N3606))</f>
        <v>documentary</v>
      </c>
      <c r="S3606" s="13">
        <f>(J3606/86400)+25569+(-6/24)</f>
        <v>42292.245474537034</v>
      </c>
      <c r="T3606" s="13">
        <f>(I3606/86400)+25569+(-6/24)</f>
        <v>42322.287141203706</v>
      </c>
    </row>
    <row r="3607" spans="1:20" ht="60" x14ac:dyDescent="0.2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6">
        <f>E3607/D3607*100</f>
        <v>1.075</v>
      </c>
      <c r="P3607" s="8">
        <f>E3607/L3607</f>
        <v>35.833333333333336</v>
      </c>
      <c r="Q3607" t="str">
        <f>LEFT(N3607,FIND("/",N3607)-1)</f>
        <v>film &amp; video</v>
      </c>
      <c r="R3607" t="str">
        <f>RIGHT(N3607, LEN(N3607)-FIND("/",N3607))</f>
        <v>animation</v>
      </c>
      <c r="S3607" s="13">
        <f>(J3607/86400)+25569+(-6/24)</f>
        <v>41863.010381944448</v>
      </c>
      <c r="T3607" s="13">
        <f>(I3607/86400)+25569+(-6/24)</f>
        <v>41893.010381944448</v>
      </c>
    </row>
    <row r="3608" spans="1:20" ht="60" x14ac:dyDescent="0.2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6">
        <f>E3608/D3608*100</f>
        <v>19.41</v>
      </c>
      <c r="P3608" s="8">
        <f>E3608/L3608</f>
        <v>55.457142857142856</v>
      </c>
      <c r="Q3608" t="str">
        <f>LEFT(N3608,FIND("/",N3608)-1)</f>
        <v>film &amp; video</v>
      </c>
      <c r="R3608" t="str">
        <f>RIGHT(N3608, LEN(N3608)-FIND("/",N3608))</f>
        <v>animation</v>
      </c>
      <c r="S3608" s="13">
        <f>(J3608/86400)+25569+(-6/24)</f>
        <v>41465.250173611115</v>
      </c>
      <c r="T3608" s="13">
        <f>(I3608/86400)+25569+(-6/24)</f>
        <v>41495.250173611115</v>
      </c>
    </row>
    <row r="3609" spans="1:20" ht="60" x14ac:dyDescent="0.2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6">
        <f>E3609/D3609*100</f>
        <v>119.16249999999999</v>
      </c>
      <c r="P3609" s="8">
        <f>E3609/L3609</f>
        <v>151.31746031746033</v>
      </c>
      <c r="Q3609" t="str">
        <f>LEFT(N3609,FIND("/",N3609)-1)</f>
        <v>technology</v>
      </c>
      <c r="R3609" t="str">
        <f>RIGHT(N3609, LEN(N3609)-FIND("/",N3609))</f>
        <v>wearables</v>
      </c>
      <c r="S3609" s="13">
        <f>(J3609/86400)+25569+(-6/24)</f>
        <v>42199.32</v>
      </c>
      <c r="T3609" s="13">
        <f>(I3609/86400)+25569+(-6/24)</f>
        <v>42229.32</v>
      </c>
    </row>
    <row r="3610" spans="1:20" ht="60" x14ac:dyDescent="0.2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6">
        <f>E3610/D3610*100</f>
        <v>22.092500000000001</v>
      </c>
      <c r="P3610" s="8">
        <f>E3610/L3610</f>
        <v>23.948509485094849</v>
      </c>
      <c r="Q3610" t="str">
        <f>LEFT(N3610,FIND("/",N3610)-1)</f>
        <v>technology</v>
      </c>
      <c r="R3610" t="str">
        <f>RIGHT(N3610, LEN(N3610)-FIND("/",N3610))</f>
        <v>wearables</v>
      </c>
      <c r="S3610" s="13">
        <f>(J3610/86400)+25569+(-6/24)</f>
        <v>41835.331018518518</v>
      </c>
      <c r="T3610" s="13">
        <f>(I3610/86400)+25569+(-6/24)</f>
        <v>41895.331018518518</v>
      </c>
    </row>
    <row r="3611" spans="1:20" ht="60" x14ac:dyDescent="0.2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6">
        <f>E3611/D3611*100</f>
        <v>0</v>
      </c>
      <c r="P3611" s="8" t="e">
        <f>E3611/L3611</f>
        <v>#DIV/0!</v>
      </c>
      <c r="Q3611" t="str">
        <f>LEFT(N3611,FIND("/",N3611)-1)</f>
        <v>journalism</v>
      </c>
      <c r="R3611" t="str">
        <f>RIGHT(N3611, LEN(N3611)-FIND("/",N3611))</f>
        <v>audio</v>
      </c>
      <c r="S3611" s="13">
        <f>(J3611/86400)+25569+(-6/24)</f>
        <v>42047.650960648149</v>
      </c>
      <c r="T3611" s="13">
        <f>(I3611/86400)+25569+(-6/24)</f>
        <v>42088.75</v>
      </c>
    </row>
    <row r="3612" spans="1:20" ht="60" x14ac:dyDescent="0.2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6">
        <f>E3612/D3612*100</f>
        <v>0.13250000000000001</v>
      </c>
      <c r="P3612" s="8">
        <f>E3612/L3612</f>
        <v>13.25</v>
      </c>
      <c r="Q3612" t="str">
        <f>LEFT(N3612,FIND("/",N3612)-1)</f>
        <v>games</v>
      </c>
      <c r="R3612" t="str">
        <f>RIGHT(N3612, LEN(N3612)-FIND("/",N3612))</f>
        <v>video games</v>
      </c>
      <c r="S3612" s="13">
        <f>(J3612/86400)+25569+(-6/24)</f>
        <v>42429.445543981477</v>
      </c>
      <c r="T3612" s="13">
        <f>(I3612/86400)+25569+(-6/24)</f>
        <v>42459.403877314813</v>
      </c>
    </row>
    <row r="3613" spans="1:20" ht="60" x14ac:dyDescent="0.2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6">
        <f>E3613/D3613*100</f>
        <v>0</v>
      </c>
      <c r="P3613" s="8" t="e">
        <f>E3613/L3613</f>
        <v>#DIV/0!</v>
      </c>
      <c r="Q3613" t="str">
        <f>LEFT(N3613,FIND("/",N3613)-1)</f>
        <v>games</v>
      </c>
      <c r="R3613" t="str">
        <f>RIGHT(N3613, LEN(N3613)-FIND("/",N3613))</f>
        <v>mobile games</v>
      </c>
      <c r="S3613" s="13">
        <f>(J3613/86400)+25569+(-6/24)</f>
        <v>42332.658194444448</v>
      </c>
      <c r="T3613" s="13">
        <f>(I3613/86400)+25569+(-6/24)</f>
        <v>42362.658194444448</v>
      </c>
    </row>
    <row r="3614" spans="1:20" ht="45" x14ac:dyDescent="0.2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6">
        <f>E3614/D3614*100</f>
        <v>39.627499999999998</v>
      </c>
      <c r="P3614" s="8">
        <f>E3614/L3614</f>
        <v>152.41346153846155</v>
      </c>
      <c r="Q3614" t="str">
        <f>LEFT(N3614,FIND("/",N3614)-1)</f>
        <v>technology</v>
      </c>
      <c r="R3614" t="str">
        <f>RIGHT(N3614, LEN(N3614)-FIND("/",N3614))</f>
        <v>wearables</v>
      </c>
      <c r="S3614" s="13">
        <f>(J3614/86400)+25569+(-6/24)</f>
        <v>42746.944502314815</v>
      </c>
      <c r="T3614" s="13">
        <f>(I3614/86400)+25569+(-6/24)</f>
        <v>42806.902835648143</v>
      </c>
    </row>
    <row r="3615" spans="1:20" ht="60" x14ac:dyDescent="0.2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6">
        <f>E3615/D3615*100</f>
        <v>31.114999999999998</v>
      </c>
      <c r="P3615" s="8">
        <f>E3615/L3615</f>
        <v>102.01639344262296</v>
      </c>
      <c r="Q3615" t="str">
        <f>LEFT(N3615,FIND("/",N3615)-1)</f>
        <v>technology</v>
      </c>
      <c r="R3615" t="str">
        <f>RIGHT(N3615, LEN(N3615)-FIND("/",N3615))</f>
        <v>wearables</v>
      </c>
      <c r="S3615" s="13">
        <f>(J3615/86400)+25569+(-6/24)</f>
        <v>42402.459652777776</v>
      </c>
      <c r="T3615" s="13">
        <f>(I3615/86400)+25569+(-6/24)</f>
        <v>42432.459652777776</v>
      </c>
    </row>
    <row r="3616" spans="1:20" ht="45" x14ac:dyDescent="0.2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6">
        <f>E3616/D3616*100</f>
        <v>15.324999999999999</v>
      </c>
      <c r="P3616" s="8">
        <f>E3616/L3616</f>
        <v>45.407407407407405</v>
      </c>
      <c r="Q3616" t="str">
        <f>LEFT(N3616,FIND("/",N3616)-1)</f>
        <v>technology</v>
      </c>
      <c r="R3616" t="str">
        <f>RIGHT(N3616, LEN(N3616)-FIND("/",N3616))</f>
        <v>wearables</v>
      </c>
      <c r="S3616" s="13">
        <f>(J3616/86400)+25569+(-6/24)</f>
        <v>41984.793657407412</v>
      </c>
      <c r="T3616" s="13">
        <f>(I3616/86400)+25569+(-6/24)</f>
        <v>42014.793657407412</v>
      </c>
    </row>
    <row r="3617" spans="1:20" ht="60" x14ac:dyDescent="0.2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6">
        <f>E3617/D3617*100</f>
        <v>0</v>
      </c>
      <c r="P3617" s="8" t="e">
        <f>E3617/L3617</f>
        <v>#DIV/0!</v>
      </c>
      <c r="Q3617" t="str">
        <f>LEFT(N3617,FIND("/",N3617)-1)</f>
        <v>publishing</v>
      </c>
      <c r="R3617" t="str">
        <f>RIGHT(N3617, LEN(N3617)-FIND("/",N3617))</f>
        <v>translations</v>
      </c>
      <c r="S3617" s="13">
        <f>(J3617/86400)+25569+(-6/24)</f>
        <v>42175.530416666668</v>
      </c>
      <c r="T3617" s="13">
        <f>(I3617/86400)+25569+(-6/24)</f>
        <v>42205.530416666668</v>
      </c>
    </row>
    <row r="3618" spans="1:20" ht="30" x14ac:dyDescent="0.2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6">
        <f>E3618/D3618*100</f>
        <v>115.08</v>
      </c>
      <c r="P3618" s="8">
        <f>E3618/L3618</f>
        <v>76.72</v>
      </c>
      <c r="Q3618" t="str">
        <f>LEFT(N3618,FIND("/",N3618)-1)</f>
        <v>publishing</v>
      </c>
      <c r="R3618" t="str">
        <f>RIGHT(N3618, LEN(N3618)-FIND("/",N3618))</f>
        <v>radio &amp; podcasts</v>
      </c>
      <c r="S3618" s="13">
        <f>(J3618/86400)+25569+(-6/24)</f>
        <v>40933.55190972222</v>
      </c>
      <c r="T3618" s="13">
        <f>(I3618/86400)+25569+(-6/24)</f>
        <v>40993.510243055556</v>
      </c>
    </row>
    <row r="3619" spans="1:20" ht="45" x14ac:dyDescent="0.2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6">
        <f>E3619/D3619*100</f>
        <v>2.7025000000000001</v>
      </c>
      <c r="P3619" s="8">
        <f>E3619/L3619</f>
        <v>49.136363636363633</v>
      </c>
      <c r="Q3619" t="str">
        <f>LEFT(N3619,FIND("/",N3619)-1)</f>
        <v>photography</v>
      </c>
      <c r="R3619" t="str">
        <f>RIGHT(N3619, LEN(N3619)-FIND("/",N3619))</f>
        <v>photobooks</v>
      </c>
      <c r="S3619" s="13">
        <f>(J3619/86400)+25569+(-6/24)</f>
        <v>41987.568969907406</v>
      </c>
      <c r="T3619" s="13">
        <f>(I3619/86400)+25569+(-6/24)</f>
        <v>42017.568969907406</v>
      </c>
    </row>
    <row r="3620" spans="1:20" ht="60" x14ac:dyDescent="0.2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>E3620/D3620*100</f>
        <v>23.692499999999999</v>
      </c>
      <c r="P3620" s="8">
        <f>E3620/L3620</f>
        <v>51.227027027027027</v>
      </c>
      <c r="Q3620" t="str">
        <f>LEFT(N3620,FIND("/",N3620)-1)</f>
        <v>photography</v>
      </c>
      <c r="R3620" t="str">
        <f>RIGHT(N3620, LEN(N3620)-FIND("/",N3620))</f>
        <v>photobooks</v>
      </c>
      <c r="S3620" s="13">
        <f>(J3620/86400)+25569+(-6/24)</f>
        <v>42115.699976851851</v>
      </c>
      <c r="T3620" s="13">
        <f>(I3620/86400)+25569+(-6/24)</f>
        <v>42145.699976851851</v>
      </c>
    </row>
    <row r="3621" spans="1:20" ht="60" x14ac:dyDescent="0.2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6">
        <f>E3621/D3621*100</f>
        <v>788.05550000000005</v>
      </c>
      <c r="P3621" s="8">
        <f>E3621/L3621</f>
        <v>176.200223588597</v>
      </c>
      <c r="Q3621" t="str">
        <f>LEFT(N3621,FIND("/",N3621)-1)</f>
        <v>technology</v>
      </c>
      <c r="R3621" t="str">
        <f>RIGHT(N3621, LEN(N3621)-FIND("/",N3621))</f>
        <v>hardware</v>
      </c>
      <c r="S3621" s="13">
        <f>(J3621/86400)+25569+(-6/24)</f>
        <v>41730.334374999999</v>
      </c>
      <c r="T3621" s="13">
        <f>(I3621/86400)+25569+(-6/24)</f>
        <v>41760.334374999999</v>
      </c>
    </row>
    <row r="3622" spans="1:20" ht="60" x14ac:dyDescent="0.2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6">
        <f>E3622/D3622*100</f>
        <v>484.90975000000003</v>
      </c>
      <c r="P3622" s="8">
        <f>E3622/L3622</f>
        <v>108.96848314606741</v>
      </c>
      <c r="Q3622" t="str">
        <f>LEFT(N3622,FIND("/",N3622)-1)</f>
        <v>technology</v>
      </c>
      <c r="R3622" t="str">
        <f>RIGHT(N3622, LEN(N3622)-FIND("/",N3622))</f>
        <v>hardware</v>
      </c>
      <c r="S3622" s="13">
        <f>(J3622/86400)+25569+(-6/24)</f>
        <v>42605.45857638889</v>
      </c>
      <c r="T3622" s="13">
        <f>(I3622/86400)+25569+(-6/24)</f>
        <v>42635.45857638889</v>
      </c>
    </row>
    <row r="3623" spans="1:20" ht="60" x14ac:dyDescent="0.2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6">
        <f>E3623/D3623*100</f>
        <v>199.215125</v>
      </c>
      <c r="P3623" s="8">
        <f>E3623/L3623</f>
        <v>51.212114395886893</v>
      </c>
      <c r="Q3623" t="str">
        <f>LEFT(N3623,FIND("/",N3623)-1)</f>
        <v>technology</v>
      </c>
      <c r="R3623" t="str">
        <f>RIGHT(N3623, LEN(N3623)-FIND("/",N3623))</f>
        <v>hardware</v>
      </c>
      <c r="S3623" s="13">
        <f>(J3623/86400)+25569+(-6/24)</f>
        <v>41603.083668981482</v>
      </c>
      <c r="T3623" s="13">
        <f>(I3623/86400)+25569+(-6/24)</f>
        <v>41633.083668981482</v>
      </c>
    </row>
    <row r="3624" spans="1:20" ht="60" x14ac:dyDescent="0.2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6">
        <f>E3624/D3624*100</f>
        <v>132.89249999999998</v>
      </c>
      <c r="P3624" s="8">
        <f>E3624/L3624</f>
        <v>81.654377880184327</v>
      </c>
      <c r="Q3624" t="str">
        <f>LEFT(N3624,FIND("/",N3624)-1)</f>
        <v>games</v>
      </c>
      <c r="R3624" t="str">
        <f>RIGHT(N3624, LEN(N3624)-FIND("/",N3624))</f>
        <v>tabletop games</v>
      </c>
      <c r="S3624" s="13">
        <f>(J3624/86400)+25569+(-6/24)</f>
        <v>42292.263888888891</v>
      </c>
      <c r="T3624" s="13">
        <f>(I3624/86400)+25569+(-6/24)</f>
        <v>42322.305555555555</v>
      </c>
    </row>
    <row r="3625" spans="1:20" ht="45" x14ac:dyDescent="0.2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6">
        <f>E3625/D3625*100</f>
        <v>105.77749999999999</v>
      </c>
      <c r="P3625" s="8">
        <f>E3625/L3625</f>
        <v>104.99007444168734</v>
      </c>
      <c r="Q3625" t="str">
        <f>LEFT(N3625,FIND("/",N3625)-1)</f>
        <v>food</v>
      </c>
      <c r="R3625" t="str">
        <f>RIGHT(N3625, LEN(N3625)-FIND("/",N3625))</f>
        <v>small batch</v>
      </c>
      <c r="S3625" s="13">
        <f>(J3625/86400)+25569+(-6/24)</f>
        <v>42643.392800925925</v>
      </c>
      <c r="T3625" s="13">
        <f>(I3625/86400)+25569+(-6/24)</f>
        <v>42673.392800925925</v>
      </c>
    </row>
    <row r="3626" spans="1:20" ht="60" x14ac:dyDescent="0.2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6">
        <f>E3626/D3626*100</f>
        <v>0.25</v>
      </c>
      <c r="P3626" s="8">
        <f>E3626/L3626</f>
        <v>50</v>
      </c>
      <c r="Q3626" t="str">
        <f>LEFT(N3626,FIND("/",N3626)-1)</f>
        <v>technology</v>
      </c>
      <c r="R3626" t="str">
        <f>RIGHT(N3626, LEN(N3626)-FIND("/",N3626))</f>
        <v>web</v>
      </c>
      <c r="S3626" s="13">
        <f>(J3626/86400)+25569+(-6/24)</f>
        <v>42063.471817129626</v>
      </c>
      <c r="T3626" s="13">
        <f>(I3626/86400)+25569+(-6/24)</f>
        <v>42108.430150462962</v>
      </c>
    </row>
    <row r="3627" spans="1:20" ht="45" x14ac:dyDescent="0.2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6">
        <f>E3627/D3627*100</f>
        <v>0</v>
      </c>
      <c r="P3627" s="8" t="e">
        <f>E3627/L3627</f>
        <v>#DIV/0!</v>
      </c>
      <c r="Q3627" t="str">
        <f>LEFT(N3627,FIND("/",N3627)-1)</f>
        <v>food</v>
      </c>
      <c r="R3627" t="str">
        <f>RIGHT(N3627, LEN(N3627)-FIND("/",N3627))</f>
        <v>food trucks</v>
      </c>
      <c r="S3627" s="13">
        <f>(J3627/86400)+25569+(-6/24)</f>
        <v>41821.790497685186</v>
      </c>
      <c r="T3627" s="13">
        <f>(I3627/86400)+25569+(-6/24)</f>
        <v>41851.790497685186</v>
      </c>
    </row>
    <row r="3628" spans="1:20" ht="60" x14ac:dyDescent="0.2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6">
        <f>E3628/D3628*100</f>
        <v>27.58</v>
      </c>
      <c r="P3628" s="8">
        <f>E3628/L3628</f>
        <v>167.15151515151516</v>
      </c>
      <c r="Q3628" t="str">
        <f>LEFT(N3628,FIND("/",N3628)-1)</f>
        <v>technology</v>
      </c>
      <c r="R3628" t="str">
        <f>RIGHT(N3628, LEN(N3628)-FIND("/",N3628))</f>
        <v>makerspaces</v>
      </c>
      <c r="S3628" s="13">
        <f>(J3628/86400)+25569+(-6/24)</f>
        <v>41912.291655092595</v>
      </c>
      <c r="T3628" s="13">
        <f>(I3628/86400)+25569+(-6/24)</f>
        <v>41941.697916666664</v>
      </c>
    </row>
    <row r="3629" spans="1:20" ht="60" x14ac:dyDescent="0.2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6">
        <f>E3629/D3629*100</f>
        <v>0.33</v>
      </c>
      <c r="P3629" s="8">
        <f>E3629/L3629</f>
        <v>44</v>
      </c>
      <c r="Q3629" t="str">
        <f>LEFT(N3629,FIND("/",N3629)-1)</f>
        <v>technology</v>
      </c>
      <c r="R3629" t="str">
        <f>RIGHT(N3629, LEN(N3629)-FIND("/",N3629))</f>
        <v>makerspaces</v>
      </c>
      <c r="S3629" s="13">
        <f>(J3629/86400)+25569+(-6/24)</f>
        <v>42032.751087962963</v>
      </c>
      <c r="T3629" s="13">
        <f>(I3629/86400)+25569+(-6/24)</f>
        <v>42062.751087962963</v>
      </c>
    </row>
    <row r="3630" spans="1:20" ht="45" x14ac:dyDescent="0.2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6">
        <f>E3630/D3630*100</f>
        <v>103.75000000000001</v>
      </c>
      <c r="P3630" s="8">
        <f>E3630/L3630</f>
        <v>922.22222222222217</v>
      </c>
      <c r="Q3630" t="str">
        <f>LEFT(N3630,FIND("/",N3630)-1)</f>
        <v>theater</v>
      </c>
      <c r="R3630" t="str">
        <f>RIGHT(N3630, LEN(N3630)-FIND("/",N3630))</f>
        <v>spaces</v>
      </c>
      <c r="S3630" s="13">
        <f>(J3630/86400)+25569+(-6/24)</f>
        <v>42756.440162037034</v>
      </c>
      <c r="T3630" s="13">
        <f>(I3630/86400)+25569+(-6/24)</f>
        <v>42816.398495370369</v>
      </c>
    </row>
    <row r="3631" spans="1:20" ht="45" x14ac:dyDescent="0.2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6">
        <f>E3631/D3631*100</f>
        <v>144.54249999999999</v>
      </c>
      <c r="P3631" s="8">
        <f>E3631/L3631</f>
        <v>511.65486725663715</v>
      </c>
      <c r="Q3631" t="str">
        <f>LEFT(N3631,FIND("/",N3631)-1)</f>
        <v>technology</v>
      </c>
      <c r="R3631" t="str">
        <f>RIGHT(N3631, LEN(N3631)-FIND("/",N3631))</f>
        <v>hardware</v>
      </c>
      <c r="S3631" s="13">
        <f>(J3631/86400)+25569+(-6/24)</f>
        <v>42745.494618055556</v>
      </c>
      <c r="T3631" s="13">
        <f>(I3631/86400)+25569+(-6/24)</f>
        <v>42795.494618055556</v>
      </c>
    </row>
    <row r="3632" spans="1:20" ht="60" x14ac:dyDescent="0.2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6">
        <f>E3632/D3632*100</f>
        <v>112.815</v>
      </c>
      <c r="P3632" s="8">
        <f>E3632/L3632</f>
        <v>162.90974729241879</v>
      </c>
      <c r="Q3632" t="str">
        <f>LEFT(N3632,FIND("/",N3632)-1)</f>
        <v>theater</v>
      </c>
      <c r="R3632" t="str">
        <f>RIGHT(N3632, LEN(N3632)-FIND("/",N3632))</f>
        <v>spaces</v>
      </c>
      <c r="S3632" s="13">
        <f>(J3632/86400)+25569+(-6/24)</f>
        <v>41928.631064814814</v>
      </c>
      <c r="T3632" s="13">
        <f>(I3632/86400)+25569+(-6/24)</f>
        <v>41958.672731481478</v>
      </c>
    </row>
    <row r="3633" spans="1:20" ht="45" x14ac:dyDescent="0.2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6">
        <f>E3633/D3633*100</f>
        <v>131.44</v>
      </c>
      <c r="P3633" s="8">
        <f>E3633/L3633</f>
        <v>164.3</v>
      </c>
      <c r="Q3633" t="str">
        <f>LEFT(N3633,FIND("/",N3633)-1)</f>
        <v>theater</v>
      </c>
      <c r="R3633" t="str">
        <f>RIGHT(N3633, LEN(N3633)-FIND("/",N3633))</f>
        <v>spaces</v>
      </c>
      <c r="S3633" s="13">
        <f>(J3633/86400)+25569+(-6/24)</f>
        <v>42053.454293981486</v>
      </c>
      <c r="T3633" s="13">
        <f>(I3633/86400)+25569+(-6/24)</f>
        <v>42083.412627314814</v>
      </c>
    </row>
    <row r="3634" spans="1:20" ht="60" x14ac:dyDescent="0.2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6">
        <f>E3634/D3634*100</f>
        <v>19.762499999999999</v>
      </c>
      <c r="P3634" s="8">
        <f>E3634/L3634</f>
        <v>272.58620689655174</v>
      </c>
      <c r="Q3634" t="str">
        <f>LEFT(N3634,FIND("/",N3634)-1)</f>
        <v>theater</v>
      </c>
      <c r="R3634" t="str">
        <f>RIGHT(N3634, LEN(N3634)-FIND("/",N3634))</f>
        <v>spaces</v>
      </c>
      <c r="S3634" s="13">
        <f>(J3634/86400)+25569+(-6/24)</f>
        <v>42128.564247685186</v>
      </c>
      <c r="T3634" s="13">
        <f>(I3634/86400)+25569+(-6/24)</f>
        <v>42135.564247685186</v>
      </c>
    </row>
    <row r="3635" spans="1:20" ht="30" x14ac:dyDescent="0.2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6">
        <f>E3635/D3635*100</f>
        <v>100.38249999999999</v>
      </c>
      <c r="P3635" s="8">
        <f>E3635/L3635</f>
        <v>550.04109589041093</v>
      </c>
      <c r="Q3635" t="str">
        <f>LEFT(N3635,FIND("/",N3635)-1)</f>
        <v>theater</v>
      </c>
      <c r="R3635" t="str">
        <f>RIGHT(N3635, LEN(N3635)-FIND("/",N3635))</f>
        <v>plays</v>
      </c>
      <c r="S3635" s="13">
        <f>(J3635/86400)+25569+(-6/24)</f>
        <v>41887.042187500003</v>
      </c>
      <c r="T3635" s="13">
        <f>(I3635/86400)+25569+(-6/24)</f>
        <v>41917.042187500003</v>
      </c>
    </row>
    <row r="3636" spans="1:20" ht="30" x14ac:dyDescent="0.2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6">
        <f>E3636/D3636*100</f>
        <v>127.96000000000001</v>
      </c>
      <c r="P3636" s="8">
        <f>E3636/L3636</f>
        <v>186.80291970802921</v>
      </c>
      <c r="Q3636" t="str">
        <f>LEFT(N3636,FIND("/",N3636)-1)</f>
        <v>theater</v>
      </c>
      <c r="R3636" t="str">
        <f>RIGHT(N3636, LEN(N3636)-FIND("/",N3636))</f>
        <v>plays</v>
      </c>
      <c r="S3636" s="13">
        <f>(J3636/86400)+25569+(-6/24)</f>
        <v>42020.450567129628</v>
      </c>
      <c r="T3636" s="13">
        <f>(I3636/86400)+25569+(-6/24)</f>
        <v>42064.957638888889</v>
      </c>
    </row>
    <row r="3637" spans="1:20" ht="60" x14ac:dyDescent="0.2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6">
        <f>E3637/D3637*100</f>
        <v>2.105</v>
      </c>
      <c r="P3637" s="8">
        <f>E3637/L3637</f>
        <v>70.166666666666671</v>
      </c>
      <c r="Q3637" t="str">
        <f>LEFT(N3637,FIND("/",N3637)-1)</f>
        <v>theater</v>
      </c>
      <c r="R3637" t="str">
        <f>RIGHT(N3637, LEN(N3637)-FIND("/",N3637))</f>
        <v>plays</v>
      </c>
      <c r="S3637" s="13">
        <f>(J3637/86400)+25569+(-6/24)</f>
        <v>42248.377013888894</v>
      </c>
      <c r="T3637" s="13">
        <f>(I3637/86400)+25569+(-6/24)</f>
        <v>42278.377013888894</v>
      </c>
    </row>
    <row r="3638" spans="1:20" ht="60" x14ac:dyDescent="0.2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6">
        <f>E3638/D3638*100</f>
        <v>118.64285714285714</v>
      </c>
      <c r="P3638" s="8">
        <f>E3638/L3638</f>
        <v>346.04166666666669</v>
      </c>
      <c r="Q3638" t="str">
        <f>LEFT(N3638,FIND("/",N3638)-1)</f>
        <v>music</v>
      </c>
      <c r="R3638" t="str">
        <f>RIGHT(N3638, LEN(N3638)-FIND("/",N3638))</f>
        <v>rock</v>
      </c>
      <c r="S3638" s="13">
        <f>(J3638/86400)+25569+(-6/24)</f>
        <v>41951.4456712963</v>
      </c>
      <c r="T3638" s="13">
        <f>(I3638/86400)+25569+(-6/24)</f>
        <v>42011.4456712963</v>
      </c>
    </row>
    <row r="3639" spans="1:20" ht="60" x14ac:dyDescent="0.2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6">
        <f>E3639/D3639*100</f>
        <v>398.59528571428569</v>
      </c>
      <c r="P3639" s="8">
        <f>E3639/L3639</f>
        <v>577.27593103448271</v>
      </c>
      <c r="Q3639" t="str">
        <f>LEFT(N3639,FIND("/",N3639)-1)</f>
        <v>technology</v>
      </c>
      <c r="R3639" t="str">
        <f>RIGHT(N3639, LEN(N3639)-FIND("/",N3639))</f>
        <v>hardware</v>
      </c>
      <c r="S3639" s="13">
        <f>(J3639/86400)+25569+(-6/24)</f>
        <v>41020.021770833337</v>
      </c>
      <c r="T3639" s="13">
        <f>(I3639/86400)+25569+(-6/24)</f>
        <v>41052.541666666664</v>
      </c>
    </row>
    <row r="3640" spans="1:20" ht="30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>E3640/D3640*100</f>
        <v>0.20238095238095236</v>
      </c>
      <c r="P3640" s="8">
        <f>E3640/L3640</f>
        <v>21.25</v>
      </c>
      <c r="Q3640" t="str">
        <f>LEFT(N3640,FIND("/",N3640)-1)</f>
        <v>games</v>
      </c>
      <c r="R3640" t="str">
        <f>RIGHT(N3640, LEN(N3640)-FIND("/",N3640))</f>
        <v>video games</v>
      </c>
      <c r="S3640" s="13">
        <f>(J3640/86400)+25569+(-6/24)</f>
        <v>41831.836377314816</v>
      </c>
      <c r="T3640" s="13">
        <f>(I3640/86400)+25569+(-6/24)</f>
        <v>41866.836377314816</v>
      </c>
    </row>
    <row r="3641" spans="1:20" ht="60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E3641/D3641*100</f>
        <v>2.3529411764705882E-2</v>
      </c>
      <c r="P3641" s="8">
        <f>E3641/L3641</f>
        <v>10</v>
      </c>
      <c r="Q3641" t="str">
        <f>LEFT(N3641,FIND("/",N3641)-1)</f>
        <v>technology</v>
      </c>
      <c r="R3641" t="str">
        <f>RIGHT(N3641, LEN(N3641)-FIND("/",N3641))</f>
        <v>gadgets</v>
      </c>
      <c r="S3641" s="13">
        <f>(J3641/86400)+25569+(-6/24)</f>
        <v>41829.783958333333</v>
      </c>
      <c r="T3641" s="13">
        <f>(I3641/86400)+25569+(-6/24)</f>
        <v>41859.783958333333</v>
      </c>
    </row>
    <row r="3642" spans="1:20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E3642/D3642*100</f>
        <v>0</v>
      </c>
      <c r="P3642" s="8" t="e">
        <f>E3642/L3642</f>
        <v>#DIV/0!</v>
      </c>
      <c r="Q3642" t="str">
        <f>LEFT(N3642,FIND("/",N3642)-1)</f>
        <v>food</v>
      </c>
      <c r="R3642" t="str">
        <f>RIGHT(N3642, LEN(N3642)-FIND("/",N3642))</f>
        <v>restaurants</v>
      </c>
      <c r="S3642" s="13">
        <f>(J3642/86400)+25569+(-6/24)</f>
        <v>42104.822962962964</v>
      </c>
      <c r="T3642" s="13">
        <f>(I3642/86400)+25569+(-6/24)</f>
        <v>42134.822962962964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E3643/D3643*100</f>
        <v>138.96574712643678</v>
      </c>
      <c r="P3643" s="8">
        <f>E3643/L3643</f>
        <v>133.7391592920354</v>
      </c>
      <c r="Q3643" t="str">
        <f>LEFT(N3643,FIND("/",N3643)-1)</f>
        <v>photography</v>
      </c>
      <c r="R3643" t="str">
        <f>RIGHT(N3643, LEN(N3643)-FIND("/",N3643))</f>
        <v>photobooks</v>
      </c>
      <c r="S3643" s="13">
        <f>(J3643/86400)+25569+(-6/24)</f>
        <v>41899.580312500002</v>
      </c>
      <c r="T3643" s="13">
        <f>(I3643/86400)+25569+(-6/24)</f>
        <v>41929.580312500002</v>
      </c>
    </row>
    <row r="3644" spans="1:20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E3644/D3644*100</f>
        <v>122.99154545454545</v>
      </c>
      <c r="P3644" s="8">
        <f>E3644/L3644</f>
        <v>190.55028169014085</v>
      </c>
      <c r="Q3644" t="str">
        <f>LEFT(N3644,FIND("/",N3644)-1)</f>
        <v>film &amp; video</v>
      </c>
      <c r="R3644" t="str">
        <f>RIGHT(N3644, LEN(N3644)-FIND("/",N3644))</f>
        <v>television</v>
      </c>
      <c r="S3644" s="13">
        <f>(J3644/86400)+25569+(-6/24)</f>
        <v>42327.584247685183</v>
      </c>
      <c r="T3644" s="13">
        <f>(I3644/86400)+25569+(-6/24)</f>
        <v>42357.584247685183</v>
      </c>
    </row>
    <row r="3645" spans="1:20" ht="45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E3645/D3645*100</f>
        <v>108.42485875706214</v>
      </c>
      <c r="P3645" s="8">
        <f>E3645/L3645</f>
        <v>149.46417445482865</v>
      </c>
      <c r="Q3645" t="str">
        <f>LEFT(N3645,FIND("/",N3645)-1)</f>
        <v>publishing</v>
      </c>
      <c r="R3645" t="str">
        <f>RIGHT(N3645, LEN(N3645)-FIND("/",N3645))</f>
        <v>radio &amp; podcasts</v>
      </c>
      <c r="S3645" s="13">
        <f>(J3645/86400)+25569+(-6/24)</f>
        <v>41290.348483796297</v>
      </c>
      <c r="T3645" s="13">
        <f>(I3645/86400)+25569+(-6/24)</f>
        <v>41320.348483796297</v>
      </c>
    </row>
    <row r="3646" spans="1:20" ht="45" x14ac:dyDescent="0.2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6">
        <f>E3646/D3646*100</f>
        <v>101.18888888888888</v>
      </c>
      <c r="P3646" s="8">
        <f>E3646/L3646</f>
        <v>254.38547486033519</v>
      </c>
      <c r="Q3646" t="str">
        <f>LEFT(N3646,FIND("/",N3646)-1)</f>
        <v>film &amp; video</v>
      </c>
      <c r="R3646" t="str">
        <f>RIGHT(N3646, LEN(N3646)-FIND("/",N3646))</f>
        <v>documentary</v>
      </c>
      <c r="S3646" s="13">
        <f>(J3646/86400)+25569+(-6/24)</f>
        <v>40194.670046296298</v>
      </c>
      <c r="T3646" s="13">
        <f>(I3646/86400)+25569+(-6/24)</f>
        <v>40231.666666666664</v>
      </c>
    </row>
    <row r="3647" spans="1:20" ht="45" x14ac:dyDescent="0.2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6">
        <f>E3647/D3647*100</f>
        <v>0</v>
      </c>
      <c r="P3647" s="8" t="e">
        <f>E3647/L3647</f>
        <v>#DIV/0!</v>
      </c>
      <c r="Q3647" t="str">
        <f>LEFT(N3647,FIND("/",N3647)-1)</f>
        <v>technology</v>
      </c>
      <c r="R3647" t="str">
        <f>RIGHT(N3647, LEN(N3647)-FIND("/",N3647))</f>
        <v>web</v>
      </c>
      <c r="S3647" s="13">
        <f>(J3647/86400)+25569+(-6/24)</f>
        <v>42318.366851851853</v>
      </c>
      <c r="T3647" s="13">
        <f>(I3647/86400)+25569+(-6/24)</f>
        <v>42378.366851851853</v>
      </c>
    </row>
    <row r="3648" spans="1:20" ht="60" x14ac:dyDescent="0.2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6">
        <f>E3648/D3648*100</f>
        <v>0.1111111111111111</v>
      </c>
      <c r="P3648" s="8">
        <f>E3648/L3648</f>
        <v>50</v>
      </c>
      <c r="Q3648" t="str">
        <f>LEFT(N3648,FIND("/",N3648)-1)</f>
        <v>music</v>
      </c>
      <c r="R3648" t="str">
        <f>RIGHT(N3648, LEN(N3648)-FIND("/",N3648))</f>
        <v>jazz</v>
      </c>
      <c r="S3648" s="13">
        <f>(J3648/86400)+25569+(-6/24)</f>
        <v>41615.777754629627</v>
      </c>
      <c r="T3648" s="13">
        <f>(I3648/86400)+25569+(-6/24)</f>
        <v>41645.777754629627</v>
      </c>
    </row>
    <row r="3649" spans="1:20" ht="45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>E3649/D3649*100</f>
        <v>47.333333333333336</v>
      </c>
      <c r="P3649" s="8">
        <f>E3649/L3649</f>
        <v>53.25</v>
      </c>
      <c r="Q3649" t="str">
        <f>LEFT(N3649,FIND("/",N3649)-1)</f>
        <v>technology</v>
      </c>
      <c r="R3649" t="str">
        <f>RIGHT(N3649, LEN(N3649)-FIND("/",N3649))</f>
        <v>wearables</v>
      </c>
      <c r="S3649" s="13">
        <f>(J3649/86400)+25569+(-6/24)</f>
        <v>42009.723946759259</v>
      </c>
      <c r="T3649" s="13">
        <f>(I3649/86400)+25569+(-6/24)</f>
        <v>42039.723946759259</v>
      </c>
    </row>
    <row r="3650" spans="1:20" ht="45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>E3650/D3650*100</f>
        <v>14.182977777777777</v>
      </c>
      <c r="P3650" s="8">
        <f>E3650/L3650</f>
        <v>43.41727891156463</v>
      </c>
      <c r="Q3650" t="str">
        <f>LEFT(N3650,FIND("/",N3650)-1)</f>
        <v>games</v>
      </c>
      <c r="R3650" t="str">
        <f>RIGHT(N3650, LEN(N3650)-FIND("/",N3650))</f>
        <v>video games</v>
      </c>
      <c r="S3650" s="13">
        <f>(J3650/86400)+25569+(-6/24)</f>
        <v>41723.549386574072</v>
      </c>
      <c r="T3650" s="13">
        <f>(I3650/86400)+25569+(-6/24)</f>
        <v>41753.549386574072</v>
      </c>
    </row>
    <row r="3651" spans="1:20" ht="60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E3651/D3651*100</f>
        <v>0.41333333333333333</v>
      </c>
      <c r="P3651" s="8">
        <f>E3651/L3651</f>
        <v>23.25</v>
      </c>
      <c r="Q3651" t="str">
        <f>LEFT(N3651,FIND("/",N3651)-1)</f>
        <v>games</v>
      </c>
      <c r="R3651" t="str">
        <f>RIGHT(N3651, LEN(N3651)-FIND("/",N3651))</f>
        <v>mobile games</v>
      </c>
      <c r="S3651" s="13">
        <f>(J3651/86400)+25569+(-6/24)</f>
        <v>42324.94358796296</v>
      </c>
      <c r="T3651" s="13">
        <f>(I3651/86400)+25569+(-6/24)</f>
        <v>42354.94358796296</v>
      </c>
    </row>
    <row r="3652" spans="1:20" ht="45" x14ac:dyDescent="0.2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6">
        <f>E3652/D3652*100</f>
        <v>145.14000000000001</v>
      </c>
      <c r="P3652" s="8">
        <f>E3652/L3652</f>
        <v>88.26081081081081</v>
      </c>
      <c r="Q3652" t="str">
        <f>LEFT(N3652,FIND("/",N3652)-1)</f>
        <v>photography</v>
      </c>
      <c r="R3652" t="str">
        <f>RIGHT(N3652, LEN(N3652)-FIND("/",N3652))</f>
        <v>photobooks</v>
      </c>
      <c r="S3652" s="13">
        <f>(J3652/86400)+25569+(-6/24)</f>
        <v>42442.75204861111</v>
      </c>
      <c r="T3652" s="13">
        <f>(I3652/86400)+25569+(-6/24)</f>
        <v>42491.915972222225</v>
      </c>
    </row>
    <row r="3653" spans="1:20" ht="60" x14ac:dyDescent="0.2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6">
        <f>E3653/D3653*100</f>
        <v>0.26222222222222225</v>
      </c>
      <c r="P3653" s="8">
        <f>E3653/L3653</f>
        <v>19.666666666666668</v>
      </c>
      <c r="Q3653" t="str">
        <f>LEFT(N3653,FIND("/",N3653)-1)</f>
        <v>games</v>
      </c>
      <c r="R3653" t="str">
        <f>RIGHT(N3653, LEN(N3653)-FIND("/",N3653))</f>
        <v>video games</v>
      </c>
      <c r="S3653" s="13">
        <f>(J3653/86400)+25569+(-6/24)</f>
        <v>42520.597384259258</v>
      </c>
      <c r="T3653" s="13">
        <f>(I3653/86400)+25569+(-6/24)</f>
        <v>42550.597384259258</v>
      </c>
    </row>
    <row r="3654" spans="1:20" ht="45" x14ac:dyDescent="0.2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6">
        <f>E3654/D3654*100</f>
        <v>0.26666666666666666</v>
      </c>
      <c r="P3654" s="8">
        <f>E3654/L3654</f>
        <v>60</v>
      </c>
      <c r="Q3654" t="str">
        <f>LEFT(N3654,FIND("/",N3654)-1)</f>
        <v>food</v>
      </c>
      <c r="R3654" t="str">
        <f>RIGHT(N3654, LEN(N3654)-FIND("/",N3654))</f>
        <v>food trucks</v>
      </c>
      <c r="S3654" s="13">
        <f>(J3654/86400)+25569+(-6/24)</f>
        <v>42087.628912037035</v>
      </c>
      <c r="T3654" s="13">
        <f>(I3654/86400)+25569+(-6/24)</f>
        <v>42117.628912037035</v>
      </c>
    </row>
    <row r="3655" spans="1:20" ht="45" x14ac:dyDescent="0.2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6">
        <f>E3655/D3655*100</f>
        <v>0.41111111111111115</v>
      </c>
      <c r="P3655" s="8">
        <f>E3655/L3655</f>
        <v>46.25</v>
      </c>
      <c r="Q3655" t="str">
        <f>LEFT(N3655,FIND("/",N3655)-1)</f>
        <v>theater</v>
      </c>
      <c r="R3655" t="str">
        <f>RIGHT(N3655, LEN(N3655)-FIND("/",N3655))</f>
        <v>plays</v>
      </c>
      <c r="S3655" s="13">
        <f>(J3655/86400)+25569+(-6/24)</f>
        <v>41948.477256944447</v>
      </c>
      <c r="T3655" s="13">
        <f>(I3655/86400)+25569+(-6/24)</f>
        <v>41978.477256944447</v>
      </c>
    </row>
    <row r="3656" spans="1:20" ht="45" x14ac:dyDescent="0.2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6">
        <f>E3656/D3656*100</f>
        <v>102.44597777777777</v>
      </c>
      <c r="P3656" s="8">
        <f>E3656/L3656</f>
        <v>231.66175879396985</v>
      </c>
      <c r="Q3656" t="str">
        <f>LEFT(N3656,FIND("/",N3656)-1)</f>
        <v>theater</v>
      </c>
      <c r="R3656" t="str">
        <f>RIGHT(N3656, LEN(N3656)-FIND("/",N3656))</f>
        <v>musical</v>
      </c>
      <c r="S3656" s="13">
        <f>(J3656/86400)+25569+(-6/24)</f>
        <v>41863.334120370375</v>
      </c>
      <c r="T3656" s="13">
        <f>(I3656/86400)+25569+(-6/24)</f>
        <v>41893.334120370375</v>
      </c>
    </row>
    <row r="3657" spans="1:20" ht="60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E3657/D3657*100</f>
        <v>20.44963251188932</v>
      </c>
      <c r="P3657" s="8">
        <f>E3657/L3657</f>
        <v>83.716814159292042</v>
      </c>
      <c r="Q3657" t="str">
        <f>LEFT(N3657,FIND("/",N3657)-1)</f>
        <v>photography</v>
      </c>
      <c r="R3657" t="str">
        <f>RIGHT(N3657, LEN(N3657)-FIND("/",N3657))</f>
        <v>photobooks</v>
      </c>
      <c r="S3657" s="13">
        <f>(J3657/86400)+25569+(-6/24)</f>
        <v>42623.356134259258</v>
      </c>
      <c r="T3657" s="13">
        <f>(I3657/86400)+25569+(-6/24)</f>
        <v>42653.356134259258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E3658/D3658*100</f>
        <v>114.40638297872341</v>
      </c>
      <c r="P3658" s="8">
        <f>E3658/L3658</f>
        <v>234.80786026200875</v>
      </c>
      <c r="Q3658" t="str">
        <f>LEFT(N3658,FIND("/",N3658)-1)</f>
        <v>publishing</v>
      </c>
      <c r="R3658" t="str">
        <f>RIGHT(N3658, LEN(N3658)-FIND("/",N3658))</f>
        <v>nonfiction</v>
      </c>
      <c r="S3658" s="13">
        <f>(J3658/86400)+25569+(-6/24)</f>
        <v>41945.779467592591</v>
      </c>
      <c r="T3658" s="13">
        <f>(I3658/86400)+25569+(-6/24)</f>
        <v>41976.777083333334</v>
      </c>
    </row>
    <row r="3659" spans="1:20" ht="45" x14ac:dyDescent="0.2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6">
        <f>E3659/D3659*100</f>
        <v>3.5520833333333335</v>
      </c>
      <c r="P3659" s="8">
        <f>E3659/L3659</f>
        <v>41.585365853658537</v>
      </c>
      <c r="Q3659" t="str">
        <f>LEFT(N3659,FIND("/",N3659)-1)</f>
        <v>technology</v>
      </c>
      <c r="R3659" t="str">
        <f>RIGHT(N3659, LEN(N3659)-FIND("/",N3659))</f>
        <v>wearables</v>
      </c>
      <c r="S3659" s="13">
        <f>(J3659/86400)+25569+(-6/24)</f>
        <v>42123.428645833337</v>
      </c>
      <c r="T3659" s="13">
        <f>(I3659/86400)+25569+(-6/24)</f>
        <v>42153.428645833337</v>
      </c>
    </row>
    <row r="3660" spans="1:20" ht="30" x14ac:dyDescent="0.2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6">
        <f>E3660/D3660*100</f>
        <v>1.3270833333333334</v>
      </c>
      <c r="P3660" s="8">
        <f>E3660/L3660</f>
        <v>24.5</v>
      </c>
      <c r="Q3660" t="str">
        <f>LEFT(N3660,FIND("/",N3660)-1)</f>
        <v>technology</v>
      </c>
      <c r="R3660" t="str">
        <f>RIGHT(N3660, LEN(N3660)-FIND("/",N3660))</f>
        <v>gadgets</v>
      </c>
      <c r="S3660" s="13">
        <f>(J3660/86400)+25569+(-6/24)</f>
        <v>41890.261319444442</v>
      </c>
      <c r="T3660" s="13">
        <f>(I3660/86400)+25569+(-6/24)</f>
        <v>41920.261319444442</v>
      </c>
    </row>
    <row r="3661" spans="1:20" ht="45" x14ac:dyDescent="0.2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6">
        <f>E3661/D3661*100</f>
        <v>200.51866666666669</v>
      </c>
      <c r="P3661" s="8">
        <f>E3661/L3661</f>
        <v>51.3054157782516</v>
      </c>
      <c r="Q3661" t="str">
        <f>LEFT(N3661,FIND("/",N3661)-1)</f>
        <v>technology</v>
      </c>
      <c r="R3661" t="str">
        <f>RIGHT(N3661, LEN(N3661)-FIND("/",N3661))</f>
        <v>hardware</v>
      </c>
      <c r="S3661" s="13">
        <f>(J3661/86400)+25569+(-6/24)</f>
        <v>40623.931400462963</v>
      </c>
      <c r="T3661" s="13">
        <f>(I3661/86400)+25569+(-6/24)</f>
        <v>40654.931400462963</v>
      </c>
    </row>
    <row r="3662" spans="1:20" ht="45" x14ac:dyDescent="0.2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6">
        <f>E3662/D3662*100</f>
        <v>100.90416666666667</v>
      </c>
      <c r="P3662" s="8">
        <f>E3662/L3662</f>
        <v>526.45652173913038</v>
      </c>
      <c r="Q3662" t="str">
        <f>LEFT(N3662,FIND("/",N3662)-1)</f>
        <v>music</v>
      </c>
      <c r="R3662" t="str">
        <f>RIGHT(N3662, LEN(N3662)-FIND("/",N3662))</f>
        <v>indie rock</v>
      </c>
      <c r="S3662" s="13">
        <f>(J3662/86400)+25569+(-6/24)</f>
        <v>41136.527812500004</v>
      </c>
      <c r="T3662" s="13">
        <f>(I3662/86400)+25569+(-6/24)</f>
        <v>41184.527812500004</v>
      </c>
    </row>
    <row r="3663" spans="1:20" ht="60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E3663/D3663*100</f>
        <v>0.21649484536082475</v>
      </c>
      <c r="P3663" s="8">
        <f>E3663/L3663</f>
        <v>26.25</v>
      </c>
      <c r="Q3663" t="str">
        <f>LEFT(N3663,FIND("/",N3663)-1)</f>
        <v>technology</v>
      </c>
      <c r="R3663" t="str">
        <f>RIGHT(N3663, LEN(N3663)-FIND("/",N3663))</f>
        <v>wearables</v>
      </c>
      <c r="S3663" s="13">
        <f>(J3663/86400)+25569+(-6/24)</f>
        <v>42384.430925925924</v>
      </c>
      <c r="T3663" s="13">
        <f>(I3663/86400)+25569+(-6/24)</f>
        <v>42414.430925925924</v>
      </c>
    </row>
    <row r="3664" spans="1:20" ht="60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E3664/D3664*100</f>
        <v>3.6080041046690612</v>
      </c>
      <c r="P3664" s="8">
        <f>E3664/L3664</f>
        <v>65.111111111111114</v>
      </c>
      <c r="Q3664" t="str">
        <f>LEFT(N3664,FIND("/",N3664)-1)</f>
        <v>theater</v>
      </c>
      <c r="R3664" t="str">
        <f>RIGHT(N3664, LEN(N3664)-FIND("/",N3664))</f>
        <v>spaces</v>
      </c>
      <c r="S3664" s="13">
        <f>(J3664/86400)+25569+(-6/24)</f>
        <v>42359.542233796295</v>
      </c>
      <c r="T3664" s="13">
        <f>(I3664/86400)+25569+(-6/24)</f>
        <v>42407.76180555555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>E3665/D3665*100</f>
        <v>39.942857142857143</v>
      </c>
      <c r="P3665" s="8">
        <f>E3665/L3665</f>
        <v>99.857142857142861</v>
      </c>
      <c r="Q3665" t="str">
        <f>LEFT(N3665,FIND("/",N3665)-1)</f>
        <v>technology</v>
      </c>
      <c r="R3665" t="str">
        <f>RIGHT(N3665, LEN(N3665)-FIND("/",N3665))</f>
        <v>wearables</v>
      </c>
      <c r="S3665" s="13">
        <f>(J3665/86400)+25569+(-6/24)</f>
        <v>42662.363564814819</v>
      </c>
      <c r="T3665" s="13">
        <f>(I3665/86400)+25569+(-6/24)</f>
        <v>42692.405231481476</v>
      </c>
    </row>
    <row r="3666" spans="1:20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>E3666/D3666*100</f>
        <v>2.7204081632653061</v>
      </c>
      <c r="P3666" s="8">
        <f>E3666/L3666</f>
        <v>133.30000000000001</v>
      </c>
      <c r="Q3666" t="str">
        <f>LEFT(N3666,FIND("/",N3666)-1)</f>
        <v>technology</v>
      </c>
      <c r="R3666" t="str">
        <f>RIGHT(N3666, LEN(N3666)-FIND("/",N3666))</f>
        <v>space exploration</v>
      </c>
      <c r="S3666" s="13">
        <f>(J3666/86400)+25569+(-6/24)</f>
        <v>42081.819560185184</v>
      </c>
      <c r="T3666" s="13">
        <f>(I3666/86400)+25569+(-6/24)</f>
        <v>42111.819560185184</v>
      </c>
    </row>
    <row r="3667" spans="1:20" ht="60" x14ac:dyDescent="0.2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6">
        <f>E3667/D3667*100</f>
        <v>0.08</v>
      </c>
      <c r="P3667" s="8">
        <f>E3667/L3667</f>
        <v>20</v>
      </c>
      <c r="Q3667" t="str">
        <f>LEFT(N3667,FIND("/",N3667)-1)</f>
        <v>film &amp; video</v>
      </c>
      <c r="R3667" t="str">
        <f>RIGHT(N3667, LEN(N3667)-FIND("/",N3667))</f>
        <v>science fiction</v>
      </c>
      <c r="S3667" s="13">
        <f>(J3667/86400)+25569+(-6/24)</f>
        <v>42397.031666666662</v>
      </c>
      <c r="T3667" s="13">
        <f>(I3667/86400)+25569+(-6/24)</f>
        <v>42427.031666666662</v>
      </c>
    </row>
    <row r="3668" spans="1:20" ht="45" x14ac:dyDescent="0.2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6">
        <f>E3668/D3668*100</f>
        <v>0.71799999999999997</v>
      </c>
      <c r="P3668" s="8">
        <f>E3668/L3668</f>
        <v>35.9</v>
      </c>
      <c r="Q3668" t="str">
        <f>LEFT(N3668,FIND("/",N3668)-1)</f>
        <v>film &amp; video</v>
      </c>
      <c r="R3668" t="str">
        <f>RIGHT(N3668, LEN(N3668)-FIND("/",N3668))</f>
        <v>science fiction</v>
      </c>
      <c r="S3668" s="13">
        <f>(J3668/86400)+25569+(-6/24)</f>
        <v>41933.336157407408</v>
      </c>
      <c r="T3668" s="13">
        <f>(I3668/86400)+25569+(-6/24)</f>
        <v>41975.377824074079</v>
      </c>
    </row>
    <row r="3669" spans="1:20" ht="60" x14ac:dyDescent="0.2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6">
        <f>E3669/D3669*100</f>
        <v>0.01</v>
      </c>
      <c r="P3669" s="8">
        <f>E3669/L3669</f>
        <v>5</v>
      </c>
      <c r="Q3669" t="str">
        <f>LEFT(N3669,FIND("/",N3669)-1)</f>
        <v>film &amp; video</v>
      </c>
      <c r="R3669" t="str">
        <f>RIGHT(N3669, LEN(N3669)-FIND("/",N3669))</f>
        <v>drama</v>
      </c>
      <c r="S3669" s="13">
        <f>(J3669/86400)+25569+(-6/24)</f>
        <v>41792.437442129631</v>
      </c>
      <c r="T3669" s="13">
        <f>(I3669/86400)+25569+(-6/24)</f>
        <v>41822.437442129631</v>
      </c>
    </row>
    <row r="3670" spans="1:20" ht="45" x14ac:dyDescent="0.2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6">
        <f>E3670/D3670*100</f>
        <v>2E-3</v>
      </c>
      <c r="P3670" s="8">
        <f>E3670/L3670</f>
        <v>1</v>
      </c>
      <c r="Q3670" t="str">
        <f>LEFT(N3670,FIND("/",N3670)-1)</f>
        <v>film &amp; video</v>
      </c>
      <c r="R3670" t="str">
        <f>RIGHT(N3670, LEN(N3670)-FIND("/",N3670))</f>
        <v>drama</v>
      </c>
      <c r="S3670" s="13">
        <f>(J3670/86400)+25569+(-6/24)</f>
        <v>42533.930717592593</v>
      </c>
      <c r="T3670" s="13">
        <f>(I3670/86400)+25569+(-6/24)</f>
        <v>42593.930717592593</v>
      </c>
    </row>
    <row r="3671" spans="1:20" ht="60" x14ac:dyDescent="0.2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6">
        <f>E3671/D3671*100</f>
        <v>0</v>
      </c>
      <c r="P3671" s="8" t="e">
        <f>E3671/L3671</f>
        <v>#DIV/0!</v>
      </c>
      <c r="Q3671" t="str">
        <f>LEFT(N3671,FIND("/",N3671)-1)</f>
        <v>film &amp; video</v>
      </c>
      <c r="R3671" t="str">
        <f>RIGHT(N3671, LEN(N3671)-FIND("/",N3671))</f>
        <v>drama</v>
      </c>
      <c r="S3671" s="13">
        <f>(J3671/86400)+25569+(-6/24)</f>
        <v>41959.119988425926</v>
      </c>
      <c r="T3671" s="13">
        <f>(I3671/86400)+25569+(-6/24)</f>
        <v>41989.119988425926</v>
      </c>
    </row>
    <row r="3672" spans="1:20" ht="45" x14ac:dyDescent="0.2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6">
        <f>E3672/D3672*100</f>
        <v>0.04</v>
      </c>
      <c r="P3672" s="8">
        <f>E3672/L3672</f>
        <v>20</v>
      </c>
      <c r="Q3672" t="str">
        <f>LEFT(N3672,FIND("/",N3672)-1)</f>
        <v>film &amp; video</v>
      </c>
      <c r="R3672" t="str">
        <f>RIGHT(N3672, LEN(N3672)-FIND("/",N3672))</f>
        <v>drama</v>
      </c>
      <c r="S3672" s="13">
        <f>(J3672/86400)+25569+(-6/24)</f>
        <v>42202.344293981485</v>
      </c>
      <c r="T3672" s="13">
        <f>(I3672/86400)+25569+(-6/24)</f>
        <v>42232.337974537033</v>
      </c>
    </row>
    <row r="3673" spans="1:20" ht="60" x14ac:dyDescent="0.2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6">
        <f>E3673/D3673*100</f>
        <v>55.698440000000005</v>
      </c>
      <c r="P3673" s="8">
        <f>E3673/L3673</f>
        <v>331.53833333333336</v>
      </c>
      <c r="Q3673" t="str">
        <f>LEFT(N3673,FIND("/",N3673)-1)</f>
        <v>film &amp; video</v>
      </c>
      <c r="R3673" t="str">
        <f>RIGHT(N3673, LEN(N3673)-FIND("/",N3673))</f>
        <v>drama</v>
      </c>
      <c r="S3673" s="13">
        <f>(J3673/86400)+25569+(-6/24)</f>
        <v>42066.708761574075</v>
      </c>
      <c r="T3673" s="13">
        <f>(I3673/86400)+25569+(-6/24)</f>
        <v>42116.667094907403</v>
      </c>
    </row>
    <row r="3674" spans="1:20" ht="45" x14ac:dyDescent="0.2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6">
        <f>E3674/D3674*100</f>
        <v>17.630000000000003</v>
      </c>
      <c r="P3674" s="8">
        <f>E3674/L3674</f>
        <v>115.98684210526316</v>
      </c>
      <c r="Q3674" t="str">
        <f>LEFT(N3674,FIND("/",N3674)-1)</f>
        <v>film &amp; video</v>
      </c>
      <c r="R3674" t="str">
        <f>RIGHT(N3674, LEN(N3674)-FIND("/",N3674))</f>
        <v>drama</v>
      </c>
      <c r="S3674" s="13">
        <f>(J3674/86400)+25569+(-6/24)</f>
        <v>42429.076678240745</v>
      </c>
      <c r="T3674" s="13">
        <f>(I3674/86400)+25569+(-6/24)</f>
        <v>42461.040972222225</v>
      </c>
    </row>
    <row r="3675" spans="1:20" ht="45" x14ac:dyDescent="0.2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6">
        <f>E3675/D3675*100</f>
        <v>0.72</v>
      </c>
      <c r="P3675" s="8">
        <f>E3675/L3675</f>
        <v>120</v>
      </c>
      <c r="Q3675" t="str">
        <f>LEFT(N3675,FIND("/",N3675)-1)</f>
        <v>film &amp; video</v>
      </c>
      <c r="R3675" t="str">
        <f>RIGHT(N3675, LEN(N3675)-FIND("/",N3675))</f>
        <v>drama</v>
      </c>
      <c r="S3675" s="13">
        <f>(J3675/86400)+25569+(-6/24)</f>
        <v>42195.393865740742</v>
      </c>
      <c r="T3675" s="13">
        <f>(I3675/86400)+25569+(-6/24)</f>
        <v>42236.587500000001</v>
      </c>
    </row>
    <row r="3676" spans="1:20" ht="30" x14ac:dyDescent="0.2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6">
        <f>E3676/D3676*100</f>
        <v>0</v>
      </c>
      <c r="P3676" s="8" t="e">
        <f>E3676/L3676</f>
        <v>#DIV/0!</v>
      </c>
      <c r="Q3676" t="str">
        <f>LEFT(N3676,FIND("/",N3676)-1)</f>
        <v>film &amp; video</v>
      </c>
      <c r="R3676" t="str">
        <f>RIGHT(N3676, LEN(N3676)-FIND("/",N3676))</f>
        <v>drama</v>
      </c>
      <c r="S3676" s="13">
        <f>(J3676/86400)+25569+(-6/24)</f>
        <v>42031.587546296301</v>
      </c>
      <c r="T3676" s="13">
        <f>(I3676/86400)+25569+(-6/24)</f>
        <v>42091.54587962963</v>
      </c>
    </row>
    <row r="3677" spans="1:20" ht="60" x14ac:dyDescent="0.2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6">
        <f>E3677/D3677*100</f>
        <v>103.21061999999999</v>
      </c>
      <c r="P3677" s="8">
        <f>E3677/L3677</f>
        <v>115.44812080536913</v>
      </c>
      <c r="Q3677" t="str">
        <f>LEFT(N3677,FIND("/",N3677)-1)</f>
        <v>film &amp; video</v>
      </c>
      <c r="R3677" t="str">
        <f>RIGHT(N3677, LEN(N3677)-FIND("/",N3677))</f>
        <v>documentary</v>
      </c>
      <c r="S3677" s="13">
        <f>(J3677/86400)+25569+(-6/24)</f>
        <v>41050.918900462959</v>
      </c>
      <c r="T3677" s="13">
        <f>(I3677/86400)+25569+(-6/24)</f>
        <v>41085.918900462959</v>
      </c>
    </row>
    <row r="3678" spans="1:20" ht="60" x14ac:dyDescent="0.2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6">
        <f>E3678/D3678*100</f>
        <v>133.10911999999999</v>
      </c>
      <c r="P3678" s="8">
        <f>E3678/L3678</f>
        <v>100.08204511278196</v>
      </c>
      <c r="Q3678" t="str">
        <f>LEFT(N3678,FIND("/",N3678)-1)</f>
        <v>film &amp; video</v>
      </c>
      <c r="R3678" t="str">
        <f>RIGHT(N3678, LEN(N3678)-FIND("/",N3678))</f>
        <v>documentary</v>
      </c>
      <c r="S3678" s="13">
        <f>(J3678/86400)+25569+(-6/24)</f>
        <v>41518.754733796297</v>
      </c>
      <c r="T3678" s="13">
        <f>(I3678/86400)+25569+(-6/24)</f>
        <v>41578.75</v>
      </c>
    </row>
    <row r="3679" spans="1:20" ht="45" x14ac:dyDescent="0.2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6">
        <f>E3679/D3679*100</f>
        <v>104.396</v>
      </c>
      <c r="P3679" s="8">
        <f>E3679/L3679</f>
        <v>70.921195652173907</v>
      </c>
      <c r="Q3679" t="str">
        <f>LEFT(N3679,FIND("/",N3679)-1)</f>
        <v>film &amp; video</v>
      </c>
      <c r="R3679" t="str">
        <f>RIGHT(N3679, LEN(N3679)-FIND("/",N3679))</f>
        <v>documentary</v>
      </c>
      <c r="S3679" s="13">
        <f>(J3679/86400)+25569+(-6/24)</f>
        <v>42688.937881944439</v>
      </c>
      <c r="T3679" s="13">
        <f>(I3679/86400)+25569+(-6/24)</f>
        <v>42723.937881944439</v>
      </c>
    </row>
    <row r="3680" spans="1:20" ht="45" x14ac:dyDescent="0.2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6">
        <f>E3680/D3680*100</f>
        <v>103.08800000000001</v>
      </c>
      <c r="P3680" s="8">
        <f>E3680/L3680</f>
        <v>193.04868913857678</v>
      </c>
      <c r="Q3680" t="str">
        <f>LEFT(N3680,FIND("/",N3680)-1)</f>
        <v>film &amp; video</v>
      </c>
      <c r="R3680" t="str">
        <f>RIGHT(N3680, LEN(N3680)-FIND("/",N3680))</f>
        <v>documentary</v>
      </c>
      <c r="S3680" s="13">
        <f>(J3680/86400)+25569+(-6/24)</f>
        <v>42507.610196759255</v>
      </c>
      <c r="T3680" s="13">
        <f>(I3680/86400)+25569+(-6/24)</f>
        <v>42536.375</v>
      </c>
    </row>
    <row r="3681" spans="1:20" ht="45" x14ac:dyDescent="0.2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6">
        <f>E3681/D3681*100</f>
        <v>110.446</v>
      </c>
      <c r="P3681" s="8">
        <f>E3681/L3681</f>
        <v>157.33048433048432</v>
      </c>
      <c r="Q3681" t="str">
        <f>LEFT(N3681,FIND("/",N3681)-1)</f>
        <v>film &amp; video</v>
      </c>
      <c r="R3681" t="str">
        <f>RIGHT(N3681, LEN(N3681)-FIND("/",N3681))</f>
        <v>documentary</v>
      </c>
      <c r="S3681" s="13">
        <f>(J3681/86400)+25569+(-6/24)</f>
        <v>41526.458935185183</v>
      </c>
      <c r="T3681" s="13">
        <f>(I3681/86400)+25569+(-6/24)</f>
        <v>41557.458935185183</v>
      </c>
    </row>
    <row r="3682" spans="1:20" ht="60" x14ac:dyDescent="0.2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6">
        <f>E3682/D3682*100</f>
        <v>103.812</v>
      </c>
      <c r="P3682" s="8">
        <f>E3682/L3682</f>
        <v>711.04109589041093</v>
      </c>
      <c r="Q3682" t="str">
        <f>LEFT(N3682,FIND("/",N3682)-1)</f>
        <v>film &amp; video</v>
      </c>
      <c r="R3682" t="str">
        <f>RIGHT(N3682, LEN(N3682)-FIND("/",N3682))</f>
        <v>documentary</v>
      </c>
      <c r="S3682" s="13">
        <f>(J3682/86400)+25569+(-6/24)</f>
        <v>40732.592245370368</v>
      </c>
      <c r="T3682" s="13">
        <f>(I3682/86400)+25569+(-6/24)</f>
        <v>40762.592245370368</v>
      </c>
    </row>
    <row r="3683" spans="1:20" ht="60" x14ac:dyDescent="0.2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6">
        <f>E3683/D3683*100</f>
        <v>1.2E-2</v>
      </c>
      <c r="P3683" s="8">
        <f>E3683/L3683</f>
        <v>3</v>
      </c>
      <c r="Q3683" t="str">
        <f>LEFT(N3683,FIND("/",N3683)-1)</f>
        <v>film &amp; video</v>
      </c>
      <c r="R3683" t="str">
        <f>RIGHT(N3683, LEN(N3683)-FIND("/",N3683))</f>
        <v>animation</v>
      </c>
      <c r="S3683" s="13">
        <f>(J3683/86400)+25569+(-6/24)</f>
        <v>42275.611157407402</v>
      </c>
      <c r="T3683" s="13">
        <f>(I3683/86400)+25569+(-6/24)</f>
        <v>42335.652824074074</v>
      </c>
    </row>
    <row r="3684" spans="1:20" ht="60" x14ac:dyDescent="0.2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6">
        <f>E3684/D3684*100</f>
        <v>0.79200000000000004</v>
      </c>
      <c r="P3684" s="8">
        <f>E3684/L3684</f>
        <v>56.571428571428569</v>
      </c>
      <c r="Q3684" t="str">
        <f>LEFT(N3684,FIND("/",N3684)-1)</f>
        <v>film &amp; video</v>
      </c>
      <c r="R3684" t="str">
        <f>RIGHT(N3684, LEN(N3684)-FIND("/",N3684))</f>
        <v>animation</v>
      </c>
      <c r="S3684" s="13">
        <f>(J3684/86400)+25569+(-6/24)</f>
        <v>41654.696759259255</v>
      </c>
      <c r="T3684" s="13">
        <f>(I3684/86400)+25569+(-6/24)</f>
        <v>41684.696759259255</v>
      </c>
    </row>
    <row r="3685" spans="1:20" ht="60" x14ac:dyDescent="0.2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6">
        <f>E3685/D3685*100</f>
        <v>0</v>
      </c>
      <c r="P3685" s="8" t="e">
        <f>E3685/L3685</f>
        <v>#DIV/0!</v>
      </c>
      <c r="Q3685" t="str">
        <f>LEFT(N3685,FIND("/",N3685)-1)</f>
        <v>film &amp; video</v>
      </c>
      <c r="R3685" t="str">
        <f>RIGHT(N3685, LEN(N3685)-FIND("/",N3685))</f>
        <v>animation</v>
      </c>
      <c r="S3685" s="13">
        <f>(J3685/86400)+25569+(-6/24)</f>
        <v>42669.344837962963</v>
      </c>
      <c r="T3685" s="13">
        <f>(I3685/86400)+25569+(-6/24)</f>
        <v>42729.386504629627</v>
      </c>
    </row>
    <row r="3686" spans="1:20" ht="60" x14ac:dyDescent="0.2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6">
        <f>E3686/D3686*100</f>
        <v>0.8</v>
      </c>
      <c r="P3686" s="8">
        <f>E3686/L3686</f>
        <v>133.33333333333334</v>
      </c>
      <c r="Q3686" t="str">
        <f>LEFT(N3686,FIND("/",N3686)-1)</f>
        <v>film &amp; video</v>
      </c>
      <c r="R3686" t="str">
        <f>RIGHT(N3686, LEN(N3686)-FIND("/",N3686))</f>
        <v>animation</v>
      </c>
      <c r="S3686" s="13">
        <f>(J3686/86400)+25569+(-6/24)</f>
        <v>40994.774317129632</v>
      </c>
      <c r="T3686" s="13">
        <f>(I3686/86400)+25569+(-6/24)</f>
        <v>41054.343055555553</v>
      </c>
    </row>
    <row r="3687" spans="1:20" ht="45" x14ac:dyDescent="0.2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6">
        <f>E3687/D3687*100</f>
        <v>13.923999999999999</v>
      </c>
      <c r="P3687" s="8">
        <f>E3687/L3687</f>
        <v>102.38235294117646</v>
      </c>
      <c r="Q3687" t="str">
        <f>LEFT(N3687,FIND("/",N3687)-1)</f>
        <v>film &amp; video</v>
      </c>
      <c r="R3687" t="str">
        <f>RIGHT(N3687, LEN(N3687)-FIND("/",N3687))</f>
        <v>animation</v>
      </c>
      <c r="S3687" s="13">
        <f>(J3687/86400)+25569+(-6/24)</f>
        <v>42552.403993055559</v>
      </c>
      <c r="T3687" s="13">
        <f>(I3687/86400)+25569+(-6/24)</f>
        <v>42597.041666666672</v>
      </c>
    </row>
    <row r="3688" spans="1:20" ht="60" x14ac:dyDescent="0.2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6">
        <f>E3688/D3688*100</f>
        <v>27.383999999999997</v>
      </c>
      <c r="P3688" s="8">
        <f>E3688/L3688</f>
        <v>402.70588235294116</v>
      </c>
      <c r="Q3688" t="str">
        <f>LEFT(N3688,FIND("/",N3688)-1)</f>
        <v>technology</v>
      </c>
      <c r="R3688" t="str">
        <f>RIGHT(N3688, LEN(N3688)-FIND("/",N3688))</f>
        <v>web</v>
      </c>
      <c r="S3688" s="13">
        <f>(J3688/86400)+25569+(-6/24)</f>
        <v>42283.342465277776</v>
      </c>
      <c r="T3688" s="13">
        <f>(I3688/86400)+25569+(-6/24)</f>
        <v>42323.384131944447</v>
      </c>
    </row>
    <row r="3689" spans="1:20" ht="60" x14ac:dyDescent="0.2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6">
        <f>E3689/D3689*100</f>
        <v>0</v>
      </c>
      <c r="P3689" s="8" t="e">
        <f>E3689/L3689</f>
        <v>#DIV/0!</v>
      </c>
      <c r="Q3689" t="str">
        <f>LEFT(N3689,FIND("/",N3689)-1)</f>
        <v>technology</v>
      </c>
      <c r="R3689" t="str">
        <f>RIGHT(N3689, LEN(N3689)-FIND("/",N3689))</f>
        <v>web</v>
      </c>
      <c r="S3689" s="13">
        <f>(J3689/86400)+25569+(-6/24)</f>
        <v>42692.139062499999</v>
      </c>
      <c r="T3689" s="13">
        <f>(I3689/86400)+25569+(-6/24)</f>
        <v>42722.139062499999</v>
      </c>
    </row>
    <row r="3690" spans="1:20" ht="60" x14ac:dyDescent="0.2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6">
        <f>E3690/D3690*100</f>
        <v>6.2E-2</v>
      </c>
      <c r="P3690" s="8">
        <f>E3690/L3690</f>
        <v>15.5</v>
      </c>
      <c r="Q3690" t="str">
        <f>LEFT(N3690,FIND("/",N3690)-1)</f>
        <v>technology</v>
      </c>
      <c r="R3690" t="str">
        <f>RIGHT(N3690, LEN(N3690)-FIND("/",N3690))</f>
        <v>web</v>
      </c>
      <c r="S3690" s="13">
        <f>(J3690/86400)+25569+(-6/24)</f>
        <v>42047.562523148154</v>
      </c>
      <c r="T3690" s="13">
        <f>(I3690/86400)+25569+(-6/24)</f>
        <v>42071.386111111111</v>
      </c>
    </row>
    <row r="3691" spans="1:20" ht="45" x14ac:dyDescent="0.2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6">
        <f>E3691/D3691*100</f>
        <v>1.38</v>
      </c>
      <c r="P3691" s="8">
        <f>E3691/L3691</f>
        <v>76.666666666666671</v>
      </c>
      <c r="Q3691" t="str">
        <f>LEFT(N3691,FIND("/",N3691)-1)</f>
        <v>technology</v>
      </c>
      <c r="R3691" t="str">
        <f>RIGHT(N3691, LEN(N3691)-FIND("/",N3691))</f>
        <v>web</v>
      </c>
      <c r="S3691" s="13">
        <f>(J3691/86400)+25569+(-6/24)</f>
        <v>42489.522326388891</v>
      </c>
      <c r="T3691" s="13">
        <f>(I3691/86400)+25569+(-6/24)</f>
        <v>42518.522326388891</v>
      </c>
    </row>
    <row r="3692" spans="1:20" ht="60" x14ac:dyDescent="0.2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6">
        <f>E3692/D3692*100</f>
        <v>3.0579999999999998</v>
      </c>
      <c r="P3692" s="8">
        <f>E3692/L3692</f>
        <v>84.944444444444443</v>
      </c>
      <c r="Q3692" t="str">
        <f>LEFT(N3692,FIND("/",N3692)-1)</f>
        <v>technology</v>
      </c>
      <c r="R3692" t="str">
        <f>RIGHT(N3692, LEN(N3692)-FIND("/",N3692))</f>
        <v>wearables</v>
      </c>
      <c r="S3692" s="13">
        <f>(J3692/86400)+25569+(-6/24)</f>
        <v>41922.491655092592</v>
      </c>
      <c r="T3692" s="13">
        <f>(I3692/86400)+25569+(-6/24)</f>
        <v>41952.533321759256</v>
      </c>
    </row>
    <row r="3693" spans="1:20" ht="60" x14ac:dyDescent="0.2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6">
        <f>E3693/D3693*100</f>
        <v>10.02</v>
      </c>
      <c r="P3693" s="8">
        <f>E3693/L3693</f>
        <v>178.92857142857142</v>
      </c>
      <c r="Q3693" t="str">
        <f>LEFT(N3693,FIND("/",N3693)-1)</f>
        <v>technology</v>
      </c>
      <c r="R3693" t="str">
        <f>RIGHT(N3693, LEN(N3693)-FIND("/",N3693))</f>
        <v>wearables</v>
      </c>
      <c r="S3693" s="13">
        <f>(J3693/86400)+25569+(-6/24)</f>
        <v>42632.123414351852</v>
      </c>
      <c r="T3693" s="13">
        <f>(I3693/86400)+25569+(-6/24)</f>
        <v>42672.123414351852</v>
      </c>
    </row>
    <row r="3694" spans="1:20" ht="60" x14ac:dyDescent="0.2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6">
        <f>E3694/D3694*100</f>
        <v>21.628</v>
      </c>
      <c r="P3694" s="8">
        <f>E3694/L3694</f>
        <v>50.29767441860465</v>
      </c>
      <c r="Q3694" t="str">
        <f>LEFT(N3694,FIND("/",N3694)-1)</f>
        <v>technology</v>
      </c>
      <c r="R3694" t="str">
        <f>RIGHT(N3694, LEN(N3694)-FIND("/",N3694))</f>
        <v>wearables</v>
      </c>
      <c r="S3694" s="13">
        <f>(J3694/86400)+25569+(-6/24)</f>
        <v>41973.969490740739</v>
      </c>
      <c r="T3694" s="13">
        <f>(I3694/86400)+25569+(-6/24)</f>
        <v>42004.957638888889</v>
      </c>
    </row>
    <row r="3695" spans="1:20" ht="30" x14ac:dyDescent="0.2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>E3695/D3695*100</f>
        <v>0.03</v>
      </c>
      <c r="P3695" s="8">
        <f>E3695/L3695</f>
        <v>7.5</v>
      </c>
      <c r="Q3695" t="str">
        <f>LEFT(N3695,FIND("/",N3695)-1)</f>
        <v>technology</v>
      </c>
      <c r="R3695" t="str">
        <f>RIGHT(N3695, LEN(N3695)-FIND("/",N3695))</f>
        <v>wearables</v>
      </c>
      <c r="S3695" s="13">
        <f>(J3695/86400)+25569+(-6/24)</f>
        <v>41802.866053240738</v>
      </c>
      <c r="T3695" s="13">
        <f>(I3695/86400)+25569+(-6/24)</f>
        <v>41862.866053240738</v>
      </c>
    </row>
    <row r="3696" spans="1:20" ht="75" x14ac:dyDescent="0.2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6">
        <f>E3696/D3696*100</f>
        <v>25.584</v>
      </c>
      <c r="P3696" s="8">
        <f>E3696/L3696</f>
        <v>133.25</v>
      </c>
      <c r="Q3696" t="str">
        <f>LEFT(N3696,FIND("/",N3696)-1)</f>
        <v>technology</v>
      </c>
      <c r="R3696" t="str">
        <f>RIGHT(N3696, LEN(N3696)-FIND("/",N3696))</f>
        <v>wearables</v>
      </c>
      <c r="S3696" s="13">
        <f>(J3696/86400)+25569+(-6/24)</f>
        <v>42504.153877314813</v>
      </c>
      <c r="T3696" s="13">
        <f>(I3696/86400)+25569+(-6/24)</f>
        <v>42549.153877314813</v>
      </c>
    </row>
    <row r="3697" spans="1:20" ht="45" x14ac:dyDescent="0.2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6">
        <f>E3697/D3697*100</f>
        <v>0.106</v>
      </c>
      <c r="P3697" s="8">
        <f>E3697/L3697</f>
        <v>13.25</v>
      </c>
      <c r="Q3697" t="str">
        <f>LEFT(N3697,FIND("/",N3697)-1)</f>
        <v>technology</v>
      </c>
      <c r="R3697" t="str">
        <f>RIGHT(N3697, LEN(N3697)-FIND("/",N3697))</f>
        <v>wearables</v>
      </c>
      <c r="S3697" s="13">
        <f>(J3697/86400)+25569+(-6/24)</f>
        <v>42778.515300925923</v>
      </c>
      <c r="T3697" s="13">
        <f>(I3697/86400)+25569+(-6/24)</f>
        <v>42808.473634259259</v>
      </c>
    </row>
    <row r="3698" spans="1:20" ht="45" x14ac:dyDescent="0.2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6">
        <f>E3698/D3698*100</f>
        <v>0.52</v>
      </c>
      <c r="P3698" s="8">
        <f>E3698/L3698</f>
        <v>26</v>
      </c>
      <c r="Q3698" t="str">
        <f>LEFT(N3698,FIND("/",N3698)-1)</f>
        <v>technology</v>
      </c>
      <c r="R3698" t="str">
        <f>RIGHT(N3698, LEN(N3698)-FIND("/",N3698))</f>
        <v>wearables</v>
      </c>
      <c r="S3698" s="13">
        <f>(J3698/86400)+25569+(-6/24)</f>
        <v>42157.778310185182</v>
      </c>
      <c r="T3698" s="13">
        <f>(I3698/86400)+25569+(-6/24)</f>
        <v>42185.778310185182</v>
      </c>
    </row>
    <row r="3699" spans="1:20" ht="45" x14ac:dyDescent="0.2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6">
        <f>E3699/D3699*100</f>
        <v>0.33999999999999997</v>
      </c>
      <c r="P3699" s="8">
        <f>E3699/L3699</f>
        <v>42.5</v>
      </c>
      <c r="Q3699" t="str">
        <f>LEFT(N3699,FIND("/",N3699)-1)</f>
        <v>music</v>
      </c>
      <c r="R3699" t="str">
        <f>RIGHT(N3699, LEN(N3699)-FIND("/",N3699))</f>
        <v>jazz</v>
      </c>
      <c r="S3699" s="13">
        <f>(J3699/86400)+25569+(-6/24)</f>
        <v>41559.3049537037</v>
      </c>
      <c r="T3699" s="13">
        <f>(I3699/86400)+25569+(-6/24)</f>
        <v>41589.346620370372</v>
      </c>
    </row>
    <row r="3700" spans="1:20" ht="45" x14ac:dyDescent="0.2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>E3700/D3700*100</f>
        <v>0.30199999999999999</v>
      </c>
      <c r="P3700" s="8">
        <f>E3700/L3700</f>
        <v>50.333333333333336</v>
      </c>
      <c r="Q3700" t="str">
        <f>LEFT(N3700,FIND("/",N3700)-1)</f>
        <v>music</v>
      </c>
      <c r="R3700" t="str">
        <f>RIGHT(N3700, LEN(N3700)-FIND("/",N3700))</f>
        <v>jazz</v>
      </c>
      <c r="S3700" s="13">
        <f>(J3700/86400)+25569+(-6/24)</f>
        <v>42341.830289351856</v>
      </c>
      <c r="T3700" s="13">
        <f>(I3700/86400)+25569+(-6/24)</f>
        <v>42371.830289351856</v>
      </c>
    </row>
    <row r="3701" spans="1:20" ht="60" x14ac:dyDescent="0.2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6">
        <f>E3701/D3701*100</f>
        <v>2.3220000000000001</v>
      </c>
      <c r="P3701" s="8">
        <f>E3701/L3701</f>
        <v>37.451612903225808</v>
      </c>
      <c r="Q3701" t="str">
        <f>LEFT(N3701,FIND("/",N3701)-1)</f>
        <v>technology</v>
      </c>
      <c r="R3701" t="str">
        <f>RIGHT(N3701, LEN(N3701)-FIND("/",N3701))</f>
        <v>wearables</v>
      </c>
      <c r="S3701" s="13">
        <f>(J3701/86400)+25569+(-6/24)</f>
        <v>42745.846585648149</v>
      </c>
      <c r="T3701" s="13">
        <f>(I3701/86400)+25569+(-6/24)</f>
        <v>42775.846585648149</v>
      </c>
    </row>
    <row r="3702" spans="1:20" ht="45" x14ac:dyDescent="0.2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6">
        <f>E3702/D3702*100</f>
        <v>13.325999999999999</v>
      </c>
      <c r="P3702" s="8">
        <f>E3702/L3702</f>
        <v>69.40625</v>
      </c>
      <c r="Q3702" t="str">
        <f>LEFT(N3702,FIND("/",N3702)-1)</f>
        <v>technology</v>
      </c>
      <c r="R3702" t="str">
        <f>RIGHT(N3702, LEN(N3702)-FIND("/",N3702))</f>
        <v>wearables</v>
      </c>
      <c r="S3702" s="13">
        <f>(J3702/86400)+25569+(-6/24)</f>
        <v>42444.333912037036</v>
      </c>
      <c r="T3702" s="13">
        <f>(I3702/86400)+25569+(-6/24)</f>
        <v>42478.333333333328</v>
      </c>
    </row>
    <row r="3703" spans="1:20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>E3703/D3703*100</f>
        <v>38.39</v>
      </c>
      <c r="P3703" s="8">
        <f>E3703/L3703</f>
        <v>158.63636363636363</v>
      </c>
      <c r="Q3703" t="str">
        <f>LEFT(N3703,FIND("/",N3703)-1)</f>
        <v>technology</v>
      </c>
      <c r="R3703" t="str">
        <f>RIGHT(N3703, LEN(N3703)-FIND("/",N3703))</f>
        <v>wearables</v>
      </c>
      <c r="S3703" s="13">
        <f>(J3703/86400)+25569+(-6/24)</f>
        <v>42480.403611111113</v>
      </c>
      <c r="T3703" s="13">
        <f>(I3703/86400)+25569+(-6/24)</f>
        <v>42525.403611111113</v>
      </c>
    </row>
    <row r="3704" spans="1:20" ht="60" x14ac:dyDescent="0.2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6">
        <f>E3704/D3704*100</f>
        <v>1.722</v>
      </c>
      <c r="P3704" s="8">
        <f>E3704/L3704</f>
        <v>50.647058823529413</v>
      </c>
      <c r="Q3704" t="str">
        <f>LEFT(N3704,FIND("/",N3704)-1)</f>
        <v>technology</v>
      </c>
      <c r="R3704" t="str">
        <f>RIGHT(N3704, LEN(N3704)-FIND("/",N3704))</f>
        <v>wearables</v>
      </c>
      <c r="S3704" s="13">
        <f>(J3704/86400)+25569+(-6/24)</f>
        <v>42060.663877314815</v>
      </c>
      <c r="T3704" s="13">
        <f>(I3704/86400)+25569+(-6/24)</f>
        <v>42120.622210648144</v>
      </c>
    </row>
    <row r="3705" spans="1:20" ht="60" x14ac:dyDescent="0.2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6">
        <f>E3705/D3705*100</f>
        <v>38.86</v>
      </c>
      <c r="P3705" s="8">
        <f>E3705/L3705</f>
        <v>113.62573099415205</v>
      </c>
      <c r="Q3705" t="str">
        <f>LEFT(N3705,FIND("/",N3705)-1)</f>
        <v>technology</v>
      </c>
      <c r="R3705" t="str">
        <f>RIGHT(N3705, LEN(N3705)-FIND("/",N3705))</f>
        <v>wearables</v>
      </c>
      <c r="S3705" s="13">
        <f>(J3705/86400)+25569+(-6/24)</f>
        <v>41992.924363425926</v>
      </c>
      <c r="T3705" s="13">
        <f>(I3705/86400)+25569+(-6/24)</f>
        <v>42022.924363425926</v>
      </c>
    </row>
    <row r="3706" spans="1:20" ht="45" x14ac:dyDescent="0.2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6">
        <f>E3706/D3706*100</f>
        <v>0.55999999999999994</v>
      </c>
      <c r="P3706" s="8">
        <f>E3706/L3706</f>
        <v>93.333333333333329</v>
      </c>
      <c r="Q3706" t="str">
        <f>LEFT(N3706,FIND("/",N3706)-1)</f>
        <v>technology</v>
      </c>
      <c r="R3706" t="str">
        <f>RIGHT(N3706, LEN(N3706)-FIND("/",N3706))</f>
        <v>wearables</v>
      </c>
      <c r="S3706" s="13">
        <f>(J3706/86400)+25569+(-6/24)</f>
        <v>42424.499490740738</v>
      </c>
      <c r="T3706" s="13">
        <f>(I3706/86400)+25569+(-6/24)</f>
        <v>42454.457824074074</v>
      </c>
    </row>
    <row r="3707" spans="1:20" ht="45" x14ac:dyDescent="0.2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6">
        <f>E3707/D3707*100</f>
        <v>13.22</v>
      </c>
      <c r="P3707" s="8">
        <f>E3707/L3707</f>
        <v>161.21951219512195</v>
      </c>
      <c r="Q3707" t="str">
        <f>LEFT(N3707,FIND("/",N3707)-1)</f>
        <v>technology</v>
      </c>
      <c r="R3707" t="str">
        <f>RIGHT(N3707, LEN(N3707)-FIND("/",N3707))</f>
        <v>wearables</v>
      </c>
      <c r="S3707" s="13">
        <f>(J3707/86400)+25569+(-6/24)</f>
        <v>41773.044560185182</v>
      </c>
      <c r="T3707" s="13">
        <f>(I3707/86400)+25569+(-6/24)</f>
        <v>41813.044560185182</v>
      </c>
    </row>
    <row r="3708" spans="1:20" ht="60" x14ac:dyDescent="0.2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6">
        <f>E3708/D3708*100</f>
        <v>13.13</v>
      </c>
      <c r="P3708" s="8">
        <f>E3708/L3708</f>
        <v>65</v>
      </c>
      <c r="Q3708" t="str">
        <f>LEFT(N3708,FIND("/",N3708)-1)</f>
        <v>technology</v>
      </c>
      <c r="R3708" t="str">
        <f>RIGHT(N3708, LEN(N3708)-FIND("/",N3708))</f>
        <v>wearables</v>
      </c>
      <c r="S3708" s="13">
        <f>(J3708/86400)+25569+(-6/24)</f>
        <v>42510.354699074072</v>
      </c>
      <c r="T3708" s="13">
        <f>(I3708/86400)+25569+(-6/24)</f>
        <v>42540.354699074072</v>
      </c>
    </row>
    <row r="3709" spans="1:20" ht="60" x14ac:dyDescent="0.2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6">
        <f>E3709/D3709*100</f>
        <v>0.82000000000000006</v>
      </c>
      <c r="P3709" s="8">
        <f>E3709/L3709</f>
        <v>410</v>
      </c>
      <c r="Q3709" t="str">
        <f>LEFT(N3709,FIND("/",N3709)-1)</f>
        <v>games</v>
      </c>
      <c r="R3709" t="str">
        <f>RIGHT(N3709, LEN(N3709)-FIND("/",N3709))</f>
        <v>video games</v>
      </c>
      <c r="S3709" s="13">
        <f>(J3709/86400)+25569+(-6/24)</f>
        <v>41793.409525462965</v>
      </c>
      <c r="T3709" s="13">
        <f>(I3709/86400)+25569+(-6/24)</f>
        <v>41853.409525462965</v>
      </c>
    </row>
    <row r="3710" spans="1:20" ht="60" x14ac:dyDescent="0.2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6">
        <f>E3710/D3710*100</f>
        <v>0.51</v>
      </c>
      <c r="P3710" s="8">
        <f>E3710/L3710</f>
        <v>23.181818181818183</v>
      </c>
      <c r="Q3710" t="str">
        <f>LEFT(N3710,FIND("/",N3710)-1)</f>
        <v>games</v>
      </c>
      <c r="R3710" t="str">
        <f>RIGHT(N3710, LEN(N3710)-FIND("/",N3710))</f>
        <v>video games</v>
      </c>
      <c r="S3710" s="13">
        <f>(J3710/86400)+25569+(-6/24)</f>
        <v>41220.683124999996</v>
      </c>
      <c r="T3710" s="13">
        <f>(I3710/86400)+25569+(-6/24)</f>
        <v>41250.683124999996</v>
      </c>
    </row>
    <row r="3711" spans="1:20" ht="30" x14ac:dyDescent="0.2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6">
        <f>E3711/D3711*100</f>
        <v>0.15</v>
      </c>
      <c r="P3711" s="8">
        <f>E3711/L3711</f>
        <v>37.5</v>
      </c>
      <c r="Q3711" t="str">
        <f>LEFT(N3711,FIND("/",N3711)-1)</f>
        <v>food</v>
      </c>
      <c r="R3711" t="str">
        <f>RIGHT(N3711, LEN(N3711)-FIND("/",N3711))</f>
        <v>food trucks</v>
      </c>
      <c r="S3711" s="13">
        <f>(J3711/86400)+25569+(-6/24)</f>
        <v>42507.46025462963</v>
      </c>
      <c r="T3711" s="13">
        <f>(I3711/86400)+25569+(-6/24)</f>
        <v>42537.46025462963</v>
      </c>
    </row>
    <row r="3712" spans="1:20" ht="45" x14ac:dyDescent="0.2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6">
        <f>E3712/D3712*100</f>
        <v>11.75</v>
      </c>
      <c r="P3712" s="8">
        <f>E3712/L3712</f>
        <v>69.117647058823536</v>
      </c>
      <c r="Q3712" t="str">
        <f>LEFT(N3712,FIND("/",N3712)-1)</f>
        <v>food</v>
      </c>
      <c r="R3712" t="str">
        <f>RIGHT(N3712, LEN(N3712)-FIND("/",N3712))</f>
        <v>food trucks</v>
      </c>
      <c r="S3712" s="13">
        <f>(J3712/86400)+25569+(-6/24)</f>
        <v>41781.556875000002</v>
      </c>
      <c r="T3712" s="13">
        <f>(I3712/86400)+25569+(-6/24)</f>
        <v>41818.556875000002</v>
      </c>
    </row>
    <row r="3713" spans="1:20" ht="30" x14ac:dyDescent="0.2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6">
        <f>E3713/D3713*100</f>
        <v>8.0000000000000002E-3</v>
      </c>
      <c r="P3713" s="8">
        <f>E3713/L3713</f>
        <v>1.3333333333333333</v>
      </c>
      <c r="Q3713" t="str">
        <f>LEFT(N3713,FIND("/",N3713)-1)</f>
        <v>food</v>
      </c>
      <c r="R3713" t="str">
        <f>RIGHT(N3713, LEN(N3713)-FIND("/",N3713))</f>
        <v>food trucks</v>
      </c>
      <c r="S3713" s="13">
        <f>(J3713/86400)+25569+(-6/24)</f>
        <v>42034.089363425926</v>
      </c>
      <c r="T3713" s="13">
        <f>(I3713/86400)+25569+(-6/24)</f>
        <v>42064.089363425926</v>
      </c>
    </row>
    <row r="3714" spans="1:20" ht="45" x14ac:dyDescent="0.2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6">
        <f>E3714/D3714*100</f>
        <v>3.8739999999999997</v>
      </c>
      <c r="P3714" s="8">
        <f>E3714/L3714</f>
        <v>48.424999999999997</v>
      </c>
      <c r="Q3714" t="str">
        <f>LEFT(N3714,FIND("/",N3714)-1)</f>
        <v>music</v>
      </c>
      <c r="R3714" t="str">
        <f>RIGHT(N3714, LEN(N3714)-FIND("/",N3714))</f>
        <v>world music</v>
      </c>
      <c r="S3714" s="13">
        <f>(J3714/86400)+25569+(-6/24)</f>
        <v>41715.624780092592</v>
      </c>
      <c r="T3714" s="13">
        <f>(I3714/86400)+25569+(-6/24)</f>
        <v>41749.791666666664</v>
      </c>
    </row>
    <row r="3715" spans="1:20" ht="45" x14ac:dyDescent="0.2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6">
        <f>E3715/D3715*100</f>
        <v>0</v>
      </c>
      <c r="P3715" s="8" t="e">
        <f>E3715/L3715</f>
        <v>#DIV/0!</v>
      </c>
      <c r="Q3715" t="str">
        <f>LEFT(N3715,FIND("/",N3715)-1)</f>
        <v>music</v>
      </c>
      <c r="R3715" t="str">
        <f>RIGHT(N3715, LEN(N3715)-FIND("/",N3715))</f>
        <v>world music</v>
      </c>
      <c r="S3715" s="13">
        <f>(J3715/86400)+25569+(-6/24)</f>
        <v>42007.538680555561</v>
      </c>
      <c r="T3715" s="13">
        <f>(I3715/86400)+25569+(-6/24)</f>
        <v>42037.538680555561</v>
      </c>
    </row>
    <row r="3716" spans="1:20" ht="30" x14ac:dyDescent="0.2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6">
        <f>E3716/D3716*100</f>
        <v>11.514000000000001</v>
      </c>
      <c r="P3716" s="8">
        <f>E3716/L3716</f>
        <v>127.93333333333334</v>
      </c>
      <c r="Q3716" t="str">
        <f>LEFT(N3716,FIND("/",N3716)-1)</f>
        <v>technology</v>
      </c>
      <c r="R3716" t="str">
        <f>RIGHT(N3716, LEN(N3716)-FIND("/",N3716))</f>
        <v>wearables</v>
      </c>
      <c r="S3716" s="13">
        <f>(J3716/86400)+25569+(-6/24)</f>
        <v>42387.253229166672</v>
      </c>
      <c r="T3716" s="13">
        <f>(I3716/86400)+25569+(-6/24)</f>
        <v>42417.253229166672</v>
      </c>
    </row>
    <row r="3717" spans="1:20" ht="60" x14ac:dyDescent="0.2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6">
        <f>E3717/D3717*100</f>
        <v>9.84</v>
      </c>
      <c r="P3717" s="8">
        <f>E3717/L3717</f>
        <v>54.666666666666664</v>
      </c>
      <c r="Q3717" t="str">
        <f>LEFT(N3717,FIND("/",N3717)-1)</f>
        <v>technology</v>
      </c>
      <c r="R3717" t="str">
        <f>RIGHT(N3717, LEN(N3717)-FIND("/",N3717))</f>
        <v>wearables</v>
      </c>
      <c r="S3717" s="13">
        <f>(J3717/86400)+25569+(-6/24)</f>
        <v>42626.383703703701</v>
      </c>
      <c r="T3717" s="13">
        <f>(I3717/86400)+25569+(-6/24)</f>
        <v>42656.383703703701</v>
      </c>
    </row>
    <row r="3718" spans="1:20" ht="45" x14ac:dyDescent="0.2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6">
        <f>E3718/D3718*100</f>
        <v>0.81600000000000006</v>
      </c>
      <c r="P3718" s="8">
        <f>E3718/L3718</f>
        <v>45.333333333333336</v>
      </c>
      <c r="Q3718" t="str">
        <f>LEFT(N3718,FIND("/",N3718)-1)</f>
        <v>technology</v>
      </c>
      <c r="R3718" t="str">
        <f>RIGHT(N3718, LEN(N3718)-FIND("/",N3718))</f>
        <v>wearables</v>
      </c>
      <c r="S3718" s="13">
        <f>(J3718/86400)+25569+(-6/24)</f>
        <v>41934.971585648149</v>
      </c>
      <c r="T3718" s="13">
        <f>(I3718/86400)+25569+(-6/24)</f>
        <v>41975.013252314813</v>
      </c>
    </row>
    <row r="3719" spans="1:20" ht="45" x14ac:dyDescent="0.2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6">
        <f>E3719/D3719*100</f>
        <v>49.381999999999998</v>
      </c>
      <c r="P3719" s="8">
        <f>E3719/L3719</f>
        <v>176.36428571428573</v>
      </c>
      <c r="Q3719" t="str">
        <f>LEFT(N3719,FIND("/",N3719)-1)</f>
        <v>technology</v>
      </c>
      <c r="R3719" t="str">
        <f>RIGHT(N3719, LEN(N3719)-FIND("/",N3719))</f>
        <v>wearables</v>
      </c>
      <c r="S3719" s="13">
        <f>(J3719/86400)+25569+(-6/24)</f>
        <v>42767.327303240745</v>
      </c>
      <c r="T3719" s="13">
        <f>(I3719/86400)+25569+(-6/24)</f>
        <v>42797.327303240745</v>
      </c>
    </row>
    <row r="3720" spans="1:20" ht="30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>E3720/D3720*100</f>
        <v>6.6339999999999995</v>
      </c>
      <c r="P3720" s="8">
        <f>E3720/L3720</f>
        <v>89.648648648648646</v>
      </c>
      <c r="Q3720" t="str">
        <f>LEFT(N3720,FIND("/",N3720)-1)</f>
        <v>technology</v>
      </c>
      <c r="R3720" t="str">
        <f>RIGHT(N3720, LEN(N3720)-FIND("/",N3720))</f>
        <v>wearables</v>
      </c>
      <c r="S3720" s="13">
        <f>(J3720/86400)+25569+(-6/24)</f>
        <v>41936.397164351853</v>
      </c>
      <c r="T3720" s="13">
        <f>(I3720/86400)+25569+(-6/24)</f>
        <v>41981.438831018517</v>
      </c>
    </row>
    <row r="3721" spans="1:20" ht="60" x14ac:dyDescent="0.2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6">
        <f>E3721/D3721*100</f>
        <v>0.2</v>
      </c>
      <c r="P3721" s="8">
        <f>E3721/L3721</f>
        <v>100</v>
      </c>
      <c r="Q3721" t="str">
        <f>LEFT(N3721,FIND("/",N3721)-1)</f>
        <v>technology</v>
      </c>
      <c r="R3721" t="str">
        <f>RIGHT(N3721, LEN(N3721)-FIND("/",N3721))</f>
        <v>wearables</v>
      </c>
      <c r="S3721" s="13">
        <f>(J3721/86400)+25569+(-6/24)</f>
        <v>42172.566423611112</v>
      </c>
      <c r="T3721" s="13">
        <f>(I3721/86400)+25569+(-6/24)</f>
        <v>42202.566423611112</v>
      </c>
    </row>
    <row r="3722" spans="1:20" ht="60" x14ac:dyDescent="0.2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6">
        <f>E3722/D3722*100</f>
        <v>102.298</v>
      </c>
      <c r="P3722" s="8">
        <f>E3722/L3722</f>
        <v>158.35603715170279</v>
      </c>
      <c r="Q3722" t="str">
        <f>LEFT(N3722,FIND("/",N3722)-1)</f>
        <v>technology</v>
      </c>
      <c r="R3722" t="str">
        <f>RIGHT(N3722, LEN(N3722)-FIND("/",N3722))</f>
        <v>wearables</v>
      </c>
      <c r="S3722" s="13">
        <f>(J3722/86400)+25569+(-6/24)</f>
        <v>42542.276423611111</v>
      </c>
      <c r="T3722" s="13">
        <f>(I3722/86400)+25569+(-6/24)</f>
        <v>42600.915972222225</v>
      </c>
    </row>
    <row r="3723" spans="1:20" ht="45" x14ac:dyDescent="0.2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6">
        <f>E3723/D3723*100</f>
        <v>0</v>
      </c>
      <c r="P3723" s="8" t="e">
        <f>E3723/L3723</f>
        <v>#DIV/0!</v>
      </c>
      <c r="Q3723" t="str">
        <f>LEFT(N3723,FIND("/",N3723)-1)</f>
        <v>publishing</v>
      </c>
      <c r="R3723" t="str">
        <f>RIGHT(N3723, LEN(N3723)-FIND("/",N3723))</f>
        <v>translations</v>
      </c>
      <c r="S3723" s="13">
        <f>(J3723/86400)+25569+(-6/24)</f>
        <v>42299.676145833335</v>
      </c>
      <c r="T3723" s="13">
        <f>(I3723/86400)+25569+(-6/24)</f>
        <v>42329.717812499999</v>
      </c>
    </row>
    <row r="3724" spans="1:20" ht="60" x14ac:dyDescent="0.2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6">
        <f>E3724/D3724*100</f>
        <v>1181.6142199999999</v>
      </c>
      <c r="P3724" s="8">
        <f>E3724/L3724</f>
        <v>29.187190495010373</v>
      </c>
      <c r="Q3724" t="str">
        <f>LEFT(N3724,FIND("/",N3724)-1)</f>
        <v>publishing</v>
      </c>
      <c r="R3724" t="str">
        <f>RIGHT(N3724, LEN(N3724)-FIND("/",N3724))</f>
        <v>radio &amp; podcasts</v>
      </c>
      <c r="S3724" s="13">
        <f>(J3724/86400)+25569+(-6/24)</f>
        <v>41394.621678240743</v>
      </c>
      <c r="T3724" s="13">
        <f>(I3724/86400)+25569+(-6/24)</f>
        <v>41408.621678240743</v>
      </c>
    </row>
    <row r="3725" spans="1:20" ht="60" x14ac:dyDescent="0.2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6">
        <f>E3725/D3725*100</f>
        <v>117.04040000000001</v>
      </c>
      <c r="P3725" s="8">
        <f>E3725/L3725</f>
        <v>92.157795275590544</v>
      </c>
      <c r="Q3725" t="str">
        <f>LEFT(N3725,FIND("/",N3725)-1)</f>
        <v>publishing</v>
      </c>
      <c r="R3725" t="str">
        <f>RIGHT(N3725, LEN(N3725)-FIND("/",N3725))</f>
        <v>radio &amp; podcasts</v>
      </c>
      <c r="S3725" s="13">
        <f>(J3725/86400)+25569+(-6/24)</f>
        <v>41464.684016203704</v>
      </c>
      <c r="T3725" s="13">
        <f>(I3725/86400)+25569+(-6/24)</f>
        <v>41481.458333333336</v>
      </c>
    </row>
    <row r="3726" spans="1:20" ht="45" x14ac:dyDescent="0.2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6">
        <f>E3726/D3726*100</f>
        <v>129.94800000000001</v>
      </c>
      <c r="P3726" s="8">
        <f>E3726/L3726</f>
        <v>358.97237569060775</v>
      </c>
      <c r="Q3726" t="str">
        <f>LEFT(N3726,FIND("/",N3726)-1)</f>
        <v>photography</v>
      </c>
      <c r="R3726" t="str">
        <f>RIGHT(N3726, LEN(N3726)-FIND("/",N3726))</f>
        <v>photobooks</v>
      </c>
      <c r="S3726" s="13">
        <f>(J3726/86400)+25569+(-6/24)</f>
        <v>42219.700729166667</v>
      </c>
      <c r="T3726" s="13">
        <f>(I3726/86400)+25569+(-6/24)</f>
        <v>42249.700729166667</v>
      </c>
    </row>
    <row r="3727" spans="1:20" ht="45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>E3727/D3727*100</f>
        <v>1.9900000000000002</v>
      </c>
      <c r="P3727" s="8">
        <f>E3727/L3727</f>
        <v>66.333333333333329</v>
      </c>
      <c r="Q3727" t="str">
        <f>LEFT(N3727,FIND("/",N3727)-1)</f>
        <v>photography</v>
      </c>
      <c r="R3727" t="str">
        <f>RIGHT(N3727, LEN(N3727)-FIND("/",N3727))</f>
        <v>photobooks</v>
      </c>
      <c r="S3727" s="13">
        <f>(J3727/86400)+25569+(-6/24)</f>
        <v>42045.61336805555</v>
      </c>
      <c r="T3727" s="13">
        <f>(I3727/86400)+25569+(-6/24)</f>
        <v>42090.571701388893</v>
      </c>
    </row>
    <row r="3728" spans="1:20" ht="45" x14ac:dyDescent="0.2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6">
        <f>E3728/D3728*100</f>
        <v>0.1</v>
      </c>
      <c r="P3728" s="8">
        <f>E3728/L3728</f>
        <v>25</v>
      </c>
      <c r="Q3728" t="str">
        <f>LEFT(N3728,FIND("/",N3728)-1)</f>
        <v>technology</v>
      </c>
      <c r="R3728" t="str">
        <f>RIGHT(N3728, LEN(N3728)-FIND("/",N3728))</f>
        <v>gadgets</v>
      </c>
      <c r="S3728" s="13">
        <f>(J3728/86400)+25569+(-6/24)</f>
        <v>42326.435428240744</v>
      </c>
      <c r="T3728" s="13">
        <f>(I3728/86400)+25569+(-6/24)</f>
        <v>42371.435428240744</v>
      </c>
    </row>
    <row r="3729" spans="1:20" ht="45" x14ac:dyDescent="0.2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6">
        <f>E3729/D3729*100</f>
        <v>42.76</v>
      </c>
      <c r="P3729" s="8">
        <f>E3729/L3729</f>
        <v>215.95959595959596</v>
      </c>
      <c r="Q3729" t="str">
        <f>LEFT(N3729,FIND("/",N3729)-1)</f>
        <v>technology</v>
      </c>
      <c r="R3729" t="str">
        <f>RIGHT(N3729, LEN(N3729)-FIND("/",N3729))</f>
        <v>gadgets</v>
      </c>
      <c r="S3729" s="13">
        <f>(J3729/86400)+25569+(-6/24)</f>
        <v>42514.421099537038</v>
      </c>
      <c r="T3729" s="13">
        <f>(I3729/86400)+25569+(-6/24)</f>
        <v>42544.421099537038</v>
      </c>
    </row>
    <row r="3730" spans="1:20" ht="45" x14ac:dyDescent="0.2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6">
        <f>E3730/D3730*100</f>
        <v>106.00260000000002</v>
      </c>
      <c r="P3730" s="8">
        <f>E3730/L3730</f>
        <v>56.204984093319197</v>
      </c>
      <c r="Q3730" t="str">
        <f>LEFT(N3730,FIND("/",N3730)-1)</f>
        <v>technology</v>
      </c>
      <c r="R3730" t="str">
        <f>RIGHT(N3730, LEN(N3730)-FIND("/",N3730))</f>
        <v>hardware</v>
      </c>
      <c r="S3730" s="13">
        <f>(J3730/86400)+25569+(-6/24)</f>
        <v>41800.173043981486</v>
      </c>
      <c r="T3730" s="13">
        <f>(I3730/86400)+25569+(-6/24)</f>
        <v>41830.173043981486</v>
      </c>
    </row>
    <row r="3731" spans="1:20" ht="60" x14ac:dyDescent="0.2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6">
        <f>E3731/D3731*100</f>
        <v>212.44399999999999</v>
      </c>
      <c r="P3731" s="8">
        <f>E3731/L3731</f>
        <v>127.36450839328538</v>
      </c>
      <c r="Q3731" t="str">
        <f>LEFT(N3731,FIND("/",N3731)-1)</f>
        <v>technology</v>
      </c>
      <c r="R3731" t="str">
        <f>RIGHT(N3731, LEN(N3731)-FIND("/",N3731))</f>
        <v>hardware</v>
      </c>
      <c r="S3731" s="13">
        <f>(J3731/86400)+25569+(-6/24)</f>
        <v>42651.170567129629</v>
      </c>
      <c r="T3731" s="13">
        <f>(I3731/86400)+25569+(-6/24)</f>
        <v>42681.212233796294</v>
      </c>
    </row>
    <row r="3732" spans="1:20" ht="30" x14ac:dyDescent="0.2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6">
        <f>E3732/D3732*100</f>
        <v>698.94800000000009</v>
      </c>
      <c r="P3732" s="8">
        <f>E3732/L3732</f>
        <v>842.10602409638557</v>
      </c>
      <c r="Q3732" t="str">
        <f>LEFT(N3732,FIND("/",N3732)-1)</f>
        <v>technology</v>
      </c>
      <c r="R3732" t="str">
        <f>RIGHT(N3732, LEN(N3732)-FIND("/",N3732))</f>
        <v>hardware</v>
      </c>
      <c r="S3732" s="13">
        <f>(J3732/86400)+25569+(-6/24)</f>
        <v>42394.330740740741</v>
      </c>
      <c r="T3732" s="13">
        <f>(I3732/86400)+25569+(-6/24)</f>
        <v>42440.958333333328</v>
      </c>
    </row>
    <row r="3733" spans="1:20" ht="30" x14ac:dyDescent="0.2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6">
        <f>E3733/D3733*100</f>
        <v>284.96600000000001</v>
      </c>
      <c r="P3733" s="8">
        <f>E3733/L3733</f>
        <v>279.37843137254902</v>
      </c>
      <c r="Q3733" t="str">
        <f>LEFT(N3733,FIND("/",N3733)-1)</f>
        <v>technology</v>
      </c>
      <c r="R3733" t="str">
        <f>RIGHT(N3733, LEN(N3733)-FIND("/",N3733))</f>
        <v>hardware</v>
      </c>
      <c r="S3733" s="13">
        <f>(J3733/86400)+25569+(-6/24)</f>
        <v>42676.336979166663</v>
      </c>
      <c r="T3733" s="13">
        <f>(I3733/86400)+25569+(-6/24)</f>
        <v>42707.378645833334</v>
      </c>
    </row>
    <row r="3734" spans="1:20" ht="45" x14ac:dyDescent="0.2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6">
        <f>E3734/D3734*100</f>
        <v>402.33</v>
      </c>
      <c r="P3734" s="8">
        <f>E3734/L3734</f>
        <v>245.02436053593178</v>
      </c>
      <c r="Q3734" t="str">
        <f>LEFT(N3734,FIND("/",N3734)-1)</f>
        <v>technology</v>
      </c>
      <c r="R3734" t="str">
        <f>RIGHT(N3734, LEN(N3734)-FIND("/",N3734))</f>
        <v>hardware</v>
      </c>
      <c r="S3734" s="13">
        <f>(J3734/86400)+25569+(-6/24)</f>
        <v>42310.966898148152</v>
      </c>
      <c r="T3734" s="13">
        <f>(I3734/86400)+25569+(-6/24)</f>
        <v>42357.082638888889</v>
      </c>
    </row>
    <row r="3735" spans="1:20" ht="60" x14ac:dyDescent="0.2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6">
        <f>E3735/D3735*100</f>
        <v>1026.8451399999999</v>
      </c>
      <c r="P3735" s="8">
        <f>E3735/L3735</f>
        <v>1323.2540463917526</v>
      </c>
      <c r="Q3735" t="str">
        <f>LEFT(N3735,FIND("/",N3735)-1)</f>
        <v>technology</v>
      </c>
      <c r="R3735" t="str">
        <f>RIGHT(N3735, LEN(N3735)-FIND("/",N3735))</f>
        <v>hardware</v>
      </c>
      <c r="S3735" s="13">
        <f>(J3735/86400)+25569+(-6/24)</f>
        <v>41038.975601851853</v>
      </c>
      <c r="T3735" s="13">
        <f>(I3735/86400)+25569+(-6/24)</f>
        <v>41072.041666666664</v>
      </c>
    </row>
    <row r="3736" spans="1:20" ht="30" x14ac:dyDescent="0.2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6">
        <f>E3736/D3736*100</f>
        <v>354.82402000000002</v>
      </c>
      <c r="P3736" s="8">
        <f>E3736/L3736</f>
        <v>91.214401028277635</v>
      </c>
      <c r="Q3736" t="str">
        <f>LEFT(N3736,FIND("/",N3736)-1)</f>
        <v>technology</v>
      </c>
      <c r="R3736" t="str">
        <f>RIGHT(N3736, LEN(N3736)-FIND("/",N3736))</f>
        <v>hardware</v>
      </c>
      <c r="S3736" s="13">
        <f>(J3736/86400)+25569+(-6/24)</f>
        <v>42423.292384259257</v>
      </c>
      <c r="T3736" s="13">
        <f>(I3736/86400)+25569+(-6/24)</f>
        <v>42463.250717592593</v>
      </c>
    </row>
    <row r="3737" spans="1:20" ht="45" x14ac:dyDescent="0.2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6">
        <f>E3737/D3737*100</f>
        <v>216.79422000000002</v>
      </c>
      <c r="P3737" s="8">
        <f>E3737/L3737</f>
        <v>78.834261818181815</v>
      </c>
      <c r="Q3737" t="str">
        <f>LEFT(N3737,FIND("/",N3737)-1)</f>
        <v>technology</v>
      </c>
      <c r="R3737" t="str">
        <f>RIGHT(N3737, LEN(N3737)-FIND("/",N3737))</f>
        <v>hardware</v>
      </c>
      <c r="S3737" s="13">
        <f>(J3737/86400)+25569+(-6/24)</f>
        <v>42728.46230324074</v>
      </c>
      <c r="T3737" s="13">
        <f>(I3737/86400)+25569+(-6/24)</f>
        <v>42758.46230324074</v>
      </c>
    </row>
    <row r="3738" spans="1:20" ht="60" x14ac:dyDescent="0.2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6">
        <f>E3738/D3738*100</f>
        <v>234.42048</v>
      </c>
      <c r="P3738" s="8">
        <f>E3738/L3738</f>
        <v>331.10237288135596</v>
      </c>
      <c r="Q3738" t="str">
        <f>LEFT(N3738,FIND("/",N3738)-1)</f>
        <v>technology</v>
      </c>
      <c r="R3738" t="str">
        <f>RIGHT(N3738, LEN(N3738)-FIND("/",N3738))</f>
        <v>hardware</v>
      </c>
      <c r="S3738" s="13">
        <f>(J3738/86400)+25569+(-6/24)</f>
        <v>41800.354895833334</v>
      </c>
      <c r="T3738" s="13">
        <f>(I3738/86400)+25569+(-6/24)</f>
        <v>41830.354895833334</v>
      </c>
    </row>
    <row r="3739" spans="1:20" ht="60" x14ac:dyDescent="0.2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6">
        <f>E3739/D3739*100</f>
        <v>247.84</v>
      </c>
      <c r="P3739" s="8">
        <f>E3739/L3739</f>
        <v>408.97689768976898</v>
      </c>
      <c r="Q3739" t="str">
        <f>LEFT(N3739,FIND("/",N3739)-1)</f>
        <v>technology</v>
      </c>
      <c r="R3739" t="str">
        <f>RIGHT(N3739, LEN(N3739)-FIND("/",N3739))</f>
        <v>hardware</v>
      </c>
      <c r="S3739" s="13">
        <f>(J3739/86400)+25569+(-6/24)</f>
        <v>41941.250520833331</v>
      </c>
      <c r="T3739" s="13">
        <f>(I3739/86400)+25569+(-6/24)</f>
        <v>41976.292187500003</v>
      </c>
    </row>
    <row r="3740" spans="1:20" ht="60" x14ac:dyDescent="0.2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6">
        <f>E3740/D3740*100</f>
        <v>305.15800000000002</v>
      </c>
      <c r="P3740" s="8">
        <f>E3740/L3740</f>
        <v>383.3643216080402</v>
      </c>
      <c r="Q3740" t="str">
        <f>LEFT(N3740,FIND("/",N3740)-1)</f>
        <v>technology</v>
      </c>
      <c r="R3740" t="str">
        <f>RIGHT(N3740, LEN(N3740)-FIND("/",N3740))</f>
        <v>hardware</v>
      </c>
      <c r="S3740" s="13">
        <f>(J3740/86400)+25569+(-6/24)</f>
        <v>42661.073414351849</v>
      </c>
      <c r="T3740" s="13">
        <f>(I3740/86400)+25569+(-6/24)</f>
        <v>42697.115081018521</v>
      </c>
    </row>
    <row r="3741" spans="1:20" ht="45" x14ac:dyDescent="0.2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6">
        <f>E3741/D3741*100</f>
        <v>819.56399999999996</v>
      </c>
      <c r="P3741" s="8">
        <f>E3741/L3741</f>
        <v>422.02059732234807</v>
      </c>
      <c r="Q3741" t="str">
        <f>LEFT(N3741,FIND("/",N3741)-1)</f>
        <v>technology</v>
      </c>
      <c r="R3741" t="str">
        <f>RIGHT(N3741, LEN(N3741)-FIND("/",N3741))</f>
        <v>hardware</v>
      </c>
      <c r="S3741" s="13">
        <f>(J3741/86400)+25569+(-6/24)</f>
        <v>42347.108483796299</v>
      </c>
      <c r="T3741" s="13">
        <f>(I3741/86400)+25569+(-6/24)</f>
        <v>42380.708333333328</v>
      </c>
    </row>
    <row r="3742" spans="1:20" ht="45" x14ac:dyDescent="0.2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6">
        <f>E3742/D3742*100</f>
        <v>120.35</v>
      </c>
      <c r="P3742" s="8">
        <f>E3742/L3742</f>
        <v>118.45472440944881</v>
      </c>
      <c r="Q3742" t="str">
        <f>LEFT(N3742,FIND("/",N3742)-1)</f>
        <v>technology</v>
      </c>
      <c r="R3742" t="str">
        <f>RIGHT(N3742, LEN(N3742)-FIND("/",N3742))</f>
        <v>hardware</v>
      </c>
      <c r="S3742" s="13">
        <f>(J3742/86400)+25569+(-6/24)</f>
        <v>41975.079317129625</v>
      </c>
      <c r="T3742" s="13">
        <f>(I3742/86400)+25569+(-6/24)</f>
        <v>42012.791666666672</v>
      </c>
    </row>
    <row r="3743" spans="1:20" x14ac:dyDescent="0.2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6">
        <f>E3743/D3743*100</f>
        <v>120.19070000000001</v>
      </c>
      <c r="P3743" s="8">
        <f>E3743/L3743</f>
        <v>80.991037735849048</v>
      </c>
      <c r="Q3743" t="str">
        <f>LEFT(N3743,FIND("/",N3743)-1)</f>
        <v>technology</v>
      </c>
      <c r="R3743" t="str">
        <f>RIGHT(N3743, LEN(N3743)-FIND("/",N3743))</f>
        <v>hardware</v>
      </c>
      <c r="S3743" s="13">
        <f>(J3743/86400)+25569+(-6/24)</f>
        <v>41575.277349537035</v>
      </c>
      <c r="T3743" s="13">
        <f>(I3743/86400)+25569+(-6/24)</f>
        <v>41610.707638888889</v>
      </c>
    </row>
    <row r="3744" spans="1:20" ht="60" x14ac:dyDescent="0.2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6">
        <f>E3744/D3744*100</f>
        <v>353.048</v>
      </c>
      <c r="P3744" s="8">
        <f>E3744/L3744</f>
        <v>326.29205175600737</v>
      </c>
      <c r="Q3744" t="str">
        <f>LEFT(N3744,FIND("/",N3744)-1)</f>
        <v>technology</v>
      </c>
      <c r="R3744" t="str">
        <f>RIGHT(N3744, LEN(N3744)-FIND("/",N3744))</f>
        <v>hardware</v>
      </c>
      <c r="S3744" s="13">
        <f>(J3744/86400)+25569+(-6/24)</f>
        <v>42374.83394675926</v>
      </c>
      <c r="T3744" s="13">
        <f>(I3744/86400)+25569+(-6/24)</f>
        <v>42419.83394675926</v>
      </c>
    </row>
    <row r="3745" spans="1:20" ht="45" x14ac:dyDescent="0.2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6">
        <f>E3745/D3745*100</f>
        <v>153.452</v>
      </c>
      <c r="P3745" s="8">
        <f>E3745/L3745</f>
        <v>138.49458483754512</v>
      </c>
      <c r="Q3745" t="str">
        <f>LEFT(N3745,FIND("/",N3745)-1)</f>
        <v>technology</v>
      </c>
      <c r="R3745" t="str">
        <f>RIGHT(N3745, LEN(N3745)-FIND("/",N3745))</f>
        <v>hardware</v>
      </c>
      <c r="S3745" s="13">
        <f>(J3745/86400)+25569+(-6/24)</f>
        <v>41351.51090277778</v>
      </c>
      <c r="T3745" s="13">
        <f>(I3745/86400)+25569+(-6/24)</f>
        <v>41381.51090277778</v>
      </c>
    </row>
    <row r="3746" spans="1:20" ht="60" x14ac:dyDescent="0.2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6">
        <f>E3746/D3746*100</f>
        <v>128.40666000000002</v>
      </c>
      <c r="P3746" s="8">
        <f>E3746/L3746</f>
        <v>244.11912547528519</v>
      </c>
      <c r="Q3746" t="str">
        <f>LEFT(N3746,FIND("/",N3746)-1)</f>
        <v>technology</v>
      </c>
      <c r="R3746" t="str">
        <f>RIGHT(N3746, LEN(N3746)-FIND("/",N3746))</f>
        <v>hardware</v>
      </c>
      <c r="S3746" s="13">
        <f>(J3746/86400)+25569+(-6/24)</f>
        <v>42340.722118055557</v>
      </c>
      <c r="T3746" s="13">
        <f>(I3746/86400)+25569+(-6/24)</f>
        <v>42371.722118055557</v>
      </c>
    </row>
    <row r="3747" spans="1:20" ht="45" x14ac:dyDescent="0.2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6">
        <f>E3747/D3747*100</f>
        <v>115.50800000000001</v>
      </c>
      <c r="P3747" s="8">
        <f>E3747/L3747</f>
        <v>307.20212765957444</v>
      </c>
      <c r="Q3747" t="str">
        <f>LEFT(N3747,FIND("/",N3747)-1)</f>
        <v>technology</v>
      </c>
      <c r="R3747" t="str">
        <f>RIGHT(N3747, LEN(N3747)-FIND("/",N3747))</f>
        <v>hardware</v>
      </c>
      <c r="S3747" s="13">
        <f>(J3747/86400)+25569+(-6/24)</f>
        <v>42102.792546296296</v>
      </c>
      <c r="T3747" s="13">
        <f>(I3747/86400)+25569+(-6/24)</f>
        <v>42160.625</v>
      </c>
    </row>
    <row r="3748" spans="1:20" ht="45" x14ac:dyDescent="0.2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6">
        <f>E3748/D3748*100</f>
        <v>0.56800000000000006</v>
      </c>
      <c r="P3748" s="8">
        <f>E3748/L3748</f>
        <v>28.4</v>
      </c>
      <c r="Q3748" t="str">
        <f>LEFT(N3748,FIND("/",N3748)-1)</f>
        <v>games</v>
      </c>
      <c r="R3748" t="str">
        <f>RIGHT(N3748, LEN(N3748)-FIND("/",N3748))</f>
        <v>video games</v>
      </c>
      <c r="S3748" s="13">
        <f>(J3748/86400)+25569+(-6/24)</f>
        <v>42716.4924537037</v>
      </c>
      <c r="T3748" s="13">
        <f>(I3748/86400)+25569+(-6/24)</f>
        <v>42746.4924537037</v>
      </c>
    </row>
    <row r="3749" spans="1:20" ht="45" x14ac:dyDescent="0.2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6">
        <f>E3749/D3749*100</f>
        <v>28.405999999999999</v>
      </c>
      <c r="P3749" s="8">
        <f>E3749/L3749</f>
        <v>26.59737827715356</v>
      </c>
      <c r="Q3749" t="str">
        <f>LEFT(N3749,FIND("/",N3749)-1)</f>
        <v>games</v>
      </c>
      <c r="R3749" t="str">
        <f>RIGHT(N3749, LEN(N3749)-FIND("/",N3749))</f>
        <v>video games</v>
      </c>
      <c r="S3749" s="13">
        <f>(J3749/86400)+25569+(-6/24)</f>
        <v>41948.521168981482</v>
      </c>
      <c r="T3749" s="13">
        <f>(I3749/86400)+25569+(-6/24)</f>
        <v>41978.521168981482</v>
      </c>
    </row>
    <row r="3750" spans="1:20" x14ac:dyDescent="0.2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6">
        <f>E3750/D3750*100</f>
        <v>0.80999999999999994</v>
      </c>
      <c r="P3750" s="8">
        <f>E3750/L3750</f>
        <v>101.25</v>
      </c>
      <c r="Q3750" t="str">
        <f>LEFT(N3750,FIND("/",N3750)-1)</f>
        <v>games</v>
      </c>
      <c r="R3750" t="str">
        <f>RIGHT(N3750, LEN(N3750)-FIND("/",N3750))</f>
        <v>video games</v>
      </c>
      <c r="S3750" s="13">
        <f>(J3750/86400)+25569+(-6/24)</f>
        <v>42534.034710648149</v>
      </c>
      <c r="T3750" s="13">
        <f>(I3750/86400)+25569+(-6/24)</f>
        <v>42564.034710648149</v>
      </c>
    </row>
    <row r="3751" spans="1:20" ht="60" x14ac:dyDescent="0.2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6">
        <f>E3751/D3751*100</f>
        <v>101.30622</v>
      </c>
      <c r="P3751" s="8">
        <f>E3751/L3751</f>
        <v>82.496921824104234</v>
      </c>
      <c r="Q3751" t="str">
        <f>LEFT(N3751,FIND("/",N3751)-1)</f>
        <v>music</v>
      </c>
      <c r="R3751" t="str">
        <f>RIGHT(N3751, LEN(N3751)-FIND("/",N3751))</f>
        <v>indie rock</v>
      </c>
      <c r="S3751" s="13">
        <f>(J3751/86400)+25569+(-6/24)</f>
        <v>41851.712916666671</v>
      </c>
      <c r="T3751" s="13">
        <f>(I3751/86400)+25569+(-6/24)</f>
        <v>41879.791666666664</v>
      </c>
    </row>
    <row r="3752" spans="1:20" ht="45" x14ac:dyDescent="0.2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6">
        <f>E3752/D3752*100</f>
        <v>0</v>
      </c>
      <c r="P3752" s="8" t="e">
        <f>E3752/L3752</f>
        <v>#DIV/0!</v>
      </c>
      <c r="Q3752" t="str">
        <f>LEFT(N3752,FIND("/",N3752)-1)</f>
        <v>technology</v>
      </c>
      <c r="R3752" t="str">
        <f>RIGHT(N3752, LEN(N3752)-FIND("/",N3752))</f>
        <v>web</v>
      </c>
      <c r="S3752" s="13">
        <f>(J3752/86400)+25569+(-6/24)</f>
        <v>42708.592245370368</v>
      </c>
      <c r="T3752" s="13">
        <f>(I3752/86400)+25569+(-6/24)</f>
        <v>42738.592245370368</v>
      </c>
    </row>
    <row r="3753" spans="1:20" ht="60" x14ac:dyDescent="0.2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6">
        <f>E3753/D3753*100</f>
        <v>1.34</v>
      </c>
      <c r="P3753" s="8">
        <f>E3753/L3753</f>
        <v>47.857142857142854</v>
      </c>
      <c r="Q3753" t="str">
        <f>LEFT(N3753,FIND("/",N3753)-1)</f>
        <v>technology</v>
      </c>
      <c r="R3753" t="str">
        <f>RIGHT(N3753, LEN(N3753)-FIND("/",N3753))</f>
        <v>web</v>
      </c>
      <c r="S3753" s="13">
        <f>(J3753/86400)+25569+(-6/24)</f>
        <v>42425.720092592594</v>
      </c>
      <c r="T3753" s="13">
        <f>(I3753/86400)+25569+(-6/24)</f>
        <v>42485.678425925929</v>
      </c>
    </row>
    <row r="3754" spans="1:20" ht="60" x14ac:dyDescent="0.2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6">
        <f>E3754/D3754*100</f>
        <v>0</v>
      </c>
      <c r="P3754" s="8" t="e">
        <f>E3754/L3754</f>
        <v>#DIV/0!</v>
      </c>
      <c r="Q3754" t="str">
        <f>LEFT(N3754,FIND("/",N3754)-1)</f>
        <v>technology</v>
      </c>
      <c r="R3754" t="str">
        <f>RIGHT(N3754, LEN(N3754)-FIND("/",N3754))</f>
        <v>web</v>
      </c>
      <c r="S3754" s="13">
        <f>(J3754/86400)+25569+(-6/24)</f>
        <v>42444.018101851849</v>
      </c>
      <c r="T3754" s="13">
        <f>(I3754/86400)+25569+(-6/24)</f>
        <v>42474.018101851849</v>
      </c>
    </row>
    <row r="3755" spans="1:20" ht="30" x14ac:dyDescent="0.2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6">
        <f>E3755/D3755*100</f>
        <v>2E-3</v>
      </c>
      <c r="P3755" s="8">
        <f>E3755/L3755</f>
        <v>1</v>
      </c>
      <c r="Q3755" t="str">
        <f>LEFT(N3755,FIND("/",N3755)-1)</f>
        <v>food</v>
      </c>
      <c r="R3755" t="str">
        <f>RIGHT(N3755, LEN(N3755)-FIND("/",N3755))</f>
        <v>food trucks</v>
      </c>
      <c r="S3755" s="13">
        <f>(J3755/86400)+25569+(-6/24)</f>
        <v>42412.068668981483</v>
      </c>
      <c r="T3755" s="13">
        <f>(I3755/86400)+25569+(-6/24)</f>
        <v>42452.027002314819</v>
      </c>
    </row>
    <row r="3756" spans="1:20" ht="60" x14ac:dyDescent="0.2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6">
        <f>E3756/D3756*100</f>
        <v>0.15</v>
      </c>
      <c r="P3756" s="8">
        <f>E3756/L3756</f>
        <v>37.5</v>
      </c>
      <c r="Q3756" t="str">
        <f>LEFT(N3756,FIND("/",N3756)-1)</f>
        <v>food</v>
      </c>
      <c r="R3756" t="str">
        <f>RIGHT(N3756, LEN(N3756)-FIND("/",N3756))</f>
        <v>restaurants</v>
      </c>
      <c r="S3756" s="13">
        <f>(J3756/86400)+25569+(-6/24)</f>
        <v>42078.747361111113</v>
      </c>
      <c r="T3756" s="13">
        <f>(I3756/86400)+25569+(-6/24)</f>
        <v>42138.747361111113</v>
      </c>
    </row>
    <row r="3757" spans="1:20" ht="45" x14ac:dyDescent="0.2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6">
        <f>E3757/D3757*100</f>
        <v>2.4340000000000002</v>
      </c>
      <c r="P3757" s="8">
        <f>E3757/L3757</f>
        <v>202.83333333333334</v>
      </c>
      <c r="Q3757" t="str">
        <f>LEFT(N3757,FIND("/",N3757)-1)</f>
        <v>food</v>
      </c>
      <c r="R3757" t="str">
        <f>RIGHT(N3757, LEN(N3757)-FIND("/",N3757))</f>
        <v>food trucks</v>
      </c>
      <c r="S3757" s="13">
        <f>(J3757/86400)+25569+(-6/24)</f>
        <v>42338.425381944442</v>
      </c>
      <c r="T3757" s="13">
        <f>(I3757/86400)+25569+(-6/24)</f>
        <v>42368.425381944442</v>
      </c>
    </row>
    <row r="3758" spans="1:20" ht="60" x14ac:dyDescent="0.2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6">
        <f>E3758/D3758*100</f>
        <v>0.01</v>
      </c>
      <c r="P3758" s="8">
        <f>E3758/L3758</f>
        <v>5</v>
      </c>
      <c r="Q3758" t="str">
        <f>LEFT(N3758,FIND("/",N3758)-1)</f>
        <v>food</v>
      </c>
      <c r="R3758" t="str">
        <f>RIGHT(N3758, LEN(N3758)-FIND("/",N3758))</f>
        <v>food trucks</v>
      </c>
      <c r="S3758" s="13">
        <f>(J3758/86400)+25569+(-6/24)</f>
        <v>42422.286192129628</v>
      </c>
      <c r="T3758" s="13">
        <f>(I3758/86400)+25569+(-6/24)</f>
        <v>42452.244525462964</v>
      </c>
    </row>
    <row r="3759" spans="1:20" ht="45" x14ac:dyDescent="0.2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6">
        <f>E3759/D3759*100</f>
        <v>6.9320000000000004</v>
      </c>
      <c r="P3759" s="8">
        <f>E3759/L3759</f>
        <v>115.53333333333333</v>
      </c>
      <c r="Q3759" t="str">
        <f>LEFT(N3759,FIND("/",N3759)-1)</f>
        <v>food</v>
      </c>
      <c r="R3759" t="str">
        <f>RIGHT(N3759, LEN(N3759)-FIND("/",N3759))</f>
        <v>food trucks</v>
      </c>
      <c r="S3759" s="13">
        <f>(J3759/86400)+25569+(-6/24)</f>
        <v>42394.650462962964</v>
      </c>
      <c r="T3759" s="13">
        <f>(I3759/86400)+25569+(-6/24)</f>
        <v>42454.608796296292</v>
      </c>
    </row>
    <row r="3760" spans="1:20" ht="60" x14ac:dyDescent="0.2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6">
        <f>E3760/D3760*100</f>
        <v>0.02</v>
      </c>
      <c r="P3760" s="8">
        <f>E3760/L3760</f>
        <v>10</v>
      </c>
      <c r="Q3760" t="str">
        <f>LEFT(N3760,FIND("/",N3760)-1)</f>
        <v>food</v>
      </c>
      <c r="R3760" t="str">
        <f>RIGHT(N3760, LEN(N3760)-FIND("/",N3760))</f>
        <v>food trucks</v>
      </c>
      <c r="S3760" s="13">
        <f>(J3760/86400)+25569+(-6/24)</f>
        <v>42061.44594907407</v>
      </c>
      <c r="T3760" s="13">
        <f>(I3760/86400)+25569+(-6/24)</f>
        <v>42121.404282407406</v>
      </c>
    </row>
    <row r="3761" spans="1:20" ht="30" x14ac:dyDescent="0.2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6">
        <f>E3761/D3761*100</f>
        <v>0.14799999999999999</v>
      </c>
      <c r="P3761" s="8">
        <f>E3761/L3761</f>
        <v>5.2857142857142856</v>
      </c>
      <c r="Q3761" t="str">
        <f>LEFT(N3761,FIND("/",N3761)-1)</f>
        <v>food</v>
      </c>
      <c r="R3761" t="str">
        <f>RIGHT(N3761, LEN(N3761)-FIND("/",N3761))</f>
        <v>food trucks</v>
      </c>
      <c r="S3761" s="13">
        <f>(J3761/86400)+25569+(-6/24)</f>
        <v>42027.86886574074</v>
      </c>
      <c r="T3761" s="13">
        <f>(I3761/86400)+25569+(-6/24)</f>
        <v>42058.875</v>
      </c>
    </row>
    <row r="3762" spans="1:20" ht="45" x14ac:dyDescent="0.2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6">
        <f>E3762/D3762*100</f>
        <v>101.60599999999999</v>
      </c>
      <c r="P3762" s="8">
        <f>E3762/L3762</f>
        <v>164.94480519480518</v>
      </c>
      <c r="Q3762" t="str">
        <f>LEFT(N3762,FIND("/",N3762)-1)</f>
        <v>theater</v>
      </c>
      <c r="R3762" t="str">
        <f>RIGHT(N3762, LEN(N3762)-FIND("/",N3762))</f>
        <v>spaces</v>
      </c>
      <c r="S3762" s="13">
        <f>(J3762/86400)+25569+(-6/24)</f>
        <v>42611.899780092594</v>
      </c>
      <c r="T3762" s="13">
        <f>(I3762/86400)+25569+(-6/24)</f>
        <v>42646.915972222225</v>
      </c>
    </row>
    <row r="3763" spans="1:20" ht="60" x14ac:dyDescent="0.2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6">
        <f>E3763/D3763*100</f>
        <v>107.538</v>
      </c>
      <c r="P3763" s="8">
        <f>E3763/L3763</f>
        <v>451.84033613445376</v>
      </c>
      <c r="Q3763" t="str">
        <f>LEFT(N3763,FIND("/",N3763)-1)</f>
        <v>technology</v>
      </c>
      <c r="R3763" t="str">
        <f>RIGHT(N3763, LEN(N3763)-FIND("/",N3763))</f>
        <v>hardware</v>
      </c>
      <c r="S3763" s="13">
        <f>(J3763/86400)+25569+(-6/24)</f>
        <v>42044.022847222222</v>
      </c>
      <c r="T3763" s="13">
        <f>(I3763/86400)+25569+(-6/24)</f>
        <v>42103.981180555551</v>
      </c>
    </row>
    <row r="3764" spans="1:20" ht="60" x14ac:dyDescent="0.2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6">
        <f>E3764/D3764*100</f>
        <v>0.04</v>
      </c>
      <c r="P3764" s="8">
        <f>E3764/L3764</f>
        <v>20</v>
      </c>
      <c r="Q3764" t="str">
        <f>LEFT(N3764,FIND("/",N3764)-1)</f>
        <v>theater</v>
      </c>
      <c r="R3764" t="str">
        <f>RIGHT(N3764, LEN(N3764)-FIND("/",N3764))</f>
        <v>plays</v>
      </c>
      <c r="S3764" s="13">
        <f>(J3764/86400)+25569+(-6/24)</f>
        <v>41831.425034722226</v>
      </c>
      <c r="T3764" s="13">
        <f>(I3764/86400)+25569+(-6/24)</f>
        <v>41891.425034722226</v>
      </c>
    </row>
    <row r="3765" spans="1:20" ht="30" x14ac:dyDescent="0.2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6">
        <f>E3765/D3765*100</f>
        <v>0</v>
      </c>
      <c r="P3765" s="8" t="e">
        <f>E3765/L3765</f>
        <v>#DIV/0!</v>
      </c>
      <c r="Q3765" t="str">
        <f>LEFT(N3765,FIND("/",N3765)-1)</f>
        <v>theater</v>
      </c>
      <c r="R3765" t="str">
        <f>RIGHT(N3765, LEN(N3765)-FIND("/",N3765))</f>
        <v>plays</v>
      </c>
      <c r="S3765" s="13">
        <f>(J3765/86400)+25569+(-6/24)</f>
        <v>42037.736284722225</v>
      </c>
      <c r="T3765" s="13">
        <f>(I3765/86400)+25569+(-6/24)</f>
        <v>42097.694618055553</v>
      </c>
    </row>
    <row r="3766" spans="1:20" ht="60" x14ac:dyDescent="0.2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6">
        <f>E3766/D3766*100</f>
        <v>0</v>
      </c>
      <c r="P3766" s="8" t="e">
        <f>E3766/L3766</f>
        <v>#DIV/0!</v>
      </c>
      <c r="Q3766" t="str">
        <f>LEFT(N3766,FIND("/",N3766)-1)</f>
        <v>theater</v>
      </c>
      <c r="R3766" t="str">
        <f>RIGHT(N3766, LEN(N3766)-FIND("/",N3766))</f>
        <v>spaces</v>
      </c>
      <c r="S3766" s="13">
        <f>(J3766/86400)+25569+(-6/24)</f>
        <v>42117.889583333337</v>
      </c>
      <c r="T3766" s="13">
        <f>(I3766/86400)+25569+(-6/24)</f>
        <v>42147.889583333337</v>
      </c>
    </row>
    <row r="3767" spans="1:20" ht="60" x14ac:dyDescent="0.2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>E3767/D3767*100</f>
        <v>2.1919999999999997</v>
      </c>
      <c r="P3767" s="8">
        <f>E3767/L3767</f>
        <v>18.896551724137932</v>
      </c>
      <c r="Q3767" t="str">
        <f>LEFT(N3767,FIND("/",N3767)-1)</f>
        <v>theater</v>
      </c>
      <c r="R3767" t="str">
        <f>RIGHT(N3767, LEN(N3767)-FIND("/",N3767))</f>
        <v>spaces</v>
      </c>
      <c r="S3767" s="13">
        <f>(J3767/86400)+25569+(-6/24)</f>
        <v>41872.552928240737</v>
      </c>
      <c r="T3767" s="13">
        <f>(I3767/86400)+25569+(-6/24)</f>
        <v>41917.552928240737</v>
      </c>
    </row>
    <row r="3768" spans="1:20" ht="60" x14ac:dyDescent="0.2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6">
        <f>E3768/D3768*100</f>
        <v>103.029</v>
      </c>
      <c r="P3768" s="8">
        <f>E3768/L3768</f>
        <v>118.97113163972287</v>
      </c>
      <c r="Q3768" t="str">
        <f>LEFT(N3768,FIND("/",N3768)-1)</f>
        <v>theater</v>
      </c>
      <c r="R3768" t="str">
        <f>RIGHT(N3768, LEN(N3768)-FIND("/",N3768))</f>
        <v>spaces</v>
      </c>
      <c r="S3768" s="13">
        <f>(J3768/86400)+25569+(-6/24)</f>
        <v>41777.943622685183</v>
      </c>
      <c r="T3768" s="13">
        <f>(I3768/86400)+25569+(-6/24)</f>
        <v>41805.934027777781</v>
      </c>
    </row>
    <row r="3769" spans="1:20" ht="45" x14ac:dyDescent="0.2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6">
        <f>E3769/D3769*100</f>
        <v>0.15</v>
      </c>
      <c r="P3769" s="8">
        <f>E3769/L3769</f>
        <v>37.5</v>
      </c>
      <c r="Q3769" t="str">
        <f>LEFT(N3769,FIND("/",N3769)-1)</f>
        <v>theater</v>
      </c>
      <c r="R3769" t="str">
        <f>RIGHT(N3769, LEN(N3769)-FIND("/",N3769))</f>
        <v>spaces</v>
      </c>
      <c r="S3769" s="13">
        <f>(J3769/86400)+25569+(-6/24)</f>
        <v>42122.420069444444</v>
      </c>
      <c r="T3769" s="13">
        <f>(I3769/86400)+25569+(-6/24)</f>
        <v>42152.415972222225</v>
      </c>
    </row>
    <row r="3770" spans="1:20" ht="45" x14ac:dyDescent="0.2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6">
        <f>E3770/D3770*100</f>
        <v>0</v>
      </c>
      <c r="P3770" s="8" t="e">
        <f>E3770/L3770</f>
        <v>#DIV/0!</v>
      </c>
      <c r="Q3770" t="str">
        <f>LEFT(N3770,FIND("/",N3770)-1)</f>
        <v>theater</v>
      </c>
      <c r="R3770" t="str">
        <f>RIGHT(N3770, LEN(N3770)-FIND("/",N3770))</f>
        <v>spaces</v>
      </c>
      <c r="S3770" s="13">
        <f>(J3770/86400)+25569+(-6/24)</f>
        <v>42433.400590277779</v>
      </c>
      <c r="T3770" s="13">
        <f>(I3770/86400)+25569+(-6/24)</f>
        <v>42463.358923611115</v>
      </c>
    </row>
    <row r="3771" spans="1:20" ht="30" x14ac:dyDescent="0.2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6">
        <f>E3771/D3771*100</f>
        <v>5.1999999999999998E-2</v>
      </c>
      <c r="P3771" s="8">
        <f>E3771/L3771</f>
        <v>13</v>
      </c>
      <c r="Q3771" t="str">
        <f>LEFT(N3771,FIND("/",N3771)-1)</f>
        <v>theater</v>
      </c>
      <c r="R3771" t="str">
        <f>RIGHT(N3771, LEN(N3771)-FIND("/",N3771))</f>
        <v>spaces</v>
      </c>
      <c r="S3771" s="13">
        <f>(J3771/86400)+25569+(-6/24)</f>
        <v>42062.430486111116</v>
      </c>
      <c r="T3771" s="13">
        <f>(I3771/86400)+25569+(-6/24)</f>
        <v>42122.388819444444</v>
      </c>
    </row>
    <row r="3772" spans="1:20" ht="60" x14ac:dyDescent="0.2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6">
        <f>E3772/D3772*100</f>
        <v>5.4</v>
      </c>
      <c r="P3772" s="8">
        <f>E3772/L3772</f>
        <v>450</v>
      </c>
      <c r="Q3772" t="str">
        <f>LEFT(N3772,FIND("/",N3772)-1)</f>
        <v>theater</v>
      </c>
      <c r="R3772" t="str">
        <f>RIGHT(N3772, LEN(N3772)-FIND("/",N3772))</f>
        <v>plays</v>
      </c>
      <c r="S3772" s="13">
        <f>(J3772/86400)+25569+(-6/24)</f>
        <v>42785.020370370374</v>
      </c>
      <c r="T3772" s="13">
        <f>(I3772/86400)+25569+(-6/24)</f>
        <v>42818.939583333333</v>
      </c>
    </row>
    <row r="3773" spans="1:20" ht="45" x14ac:dyDescent="0.2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6">
        <f>E3773/D3773*100</f>
        <v>10.5</v>
      </c>
      <c r="P3773" s="8">
        <f>E3773/L3773</f>
        <v>437.5</v>
      </c>
      <c r="Q3773" t="str">
        <f>LEFT(N3773,FIND("/",N3773)-1)</f>
        <v>theater</v>
      </c>
      <c r="R3773" t="str">
        <f>RIGHT(N3773, LEN(N3773)-FIND("/",N3773))</f>
        <v>plays</v>
      </c>
      <c r="S3773" s="13">
        <f>(J3773/86400)+25569+(-6/24)</f>
        <v>42796.432476851856</v>
      </c>
      <c r="T3773" s="13">
        <f>(I3773/86400)+25569+(-6/24)</f>
        <v>42841.390810185185</v>
      </c>
    </row>
    <row r="3774" spans="1:20" ht="60" x14ac:dyDescent="0.2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6">
        <f>E3774/D3774*100</f>
        <v>2E-3</v>
      </c>
      <c r="P3774" s="8">
        <f>E3774/L3774</f>
        <v>1</v>
      </c>
      <c r="Q3774" t="str">
        <f>LEFT(N3774,FIND("/",N3774)-1)</f>
        <v>theater</v>
      </c>
      <c r="R3774" t="str">
        <f>RIGHT(N3774, LEN(N3774)-FIND("/",N3774))</f>
        <v>musical</v>
      </c>
      <c r="S3774" s="13">
        <f>(J3774/86400)+25569+(-6/24)</f>
        <v>42460.070613425924</v>
      </c>
      <c r="T3774" s="13">
        <f>(I3774/86400)+25569+(-6/24)</f>
        <v>42489.981944444444</v>
      </c>
    </row>
    <row r="3775" spans="1:20" ht="60" x14ac:dyDescent="0.2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6">
        <f>E3775/D3775*100</f>
        <v>21.55</v>
      </c>
      <c r="P3775" s="8">
        <f>E3775/L3775</f>
        <v>128.27380952380952</v>
      </c>
      <c r="Q3775" t="str">
        <f>LEFT(N3775,FIND("/",N3775)-1)</f>
        <v>theater</v>
      </c>
      <c r="R3775" t="str">
        <f>RIGHT(N3775, LEN(N3775)-FIND("/",N3775))</f>
        <v>plays</v>
      </c>
      <c r="S3775" s="13">
        <f>(J3775/86400)+25569+(-6/24)</f>
        <v>41779.407870370371</v>
      </c>
      <c r="T3775" s="13">
        <f>(I3775/86400)+25569+(-6/24)</f>
        <v>41821</v>
      </c>
    </row>
    <row r="3776" spans="1:20" ht="45" x14ac:dyDescent="0.2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6">
        <f>E3776/D3776*100</f>
        <v>6.0000000000000001E-3</v>
      </c>
      <c r="P3776" s="8">
        <f>E3776/L3776</f>
        <v>3</v>
      </c>
      <c r="Q3776" t="str">
        <f>LEFT(N3776,FIND("/",N3776)-1)</f>
        <v>theater</v>
      </c>
      <c r="R3776" t="str">
        <f>RIGHT(N3776, LEN(N3776)-FIND("/",N3776))</f>
        <v>plays</v>
      </c>
      <c r="S3776" s="13">
        <f>(J3776/86400)+25569+(-6/24)</f>
        <v>42107.614722222221</v>
      </c>
      <c r="T3776" s="13">
        <f>(I3776/86400)+25569+(-6/24)</f>
        <v>42137.614722222221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E3777/D3777*100</f>
        <v>11.52156862745098</v>
      </c>
      <c r="P3777" s="8">
        <f>E3777/L3777</f>
        <v>83.942857142857136</v>
      </c>
      <c r="Q3777" t="str">
        <f>LEFT(N3777,FIND("/",N3777)-1)</f>
        <v>technology</v>
      </c>
      <c r="R3777" t="str">
        <f>RIGHT(N3777, LEN(N3777)-FIND("/",N3777))</f>
        <v>space exploration</v>
      </c>
      <c r="S3777" s="13">
        <f>(J3777/86400)+25569+(-6/24)</f>
        <v>41771.401932870373</v>
      </c>
      <c r="T3777" s="13">
        <f>(I3777/86400)+25569+(-6/24)</f>
        <v>41802.916666666664</v>
      </c>
    </row>
    <row r="3778" spans="1:20" ht="45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E3778/D3778*100</f>
        <v>166.33076923076925</v>
      </c>
      <c r="P3778" s="8">
        <f>E3778/L3778</f>
        <v>97.731073446327684</v>
      </c>
      <c r="Q3778" t="str">
        <f>LEFT(N3778,FIND("/",N3778)-1)</f>
        <v>photography</v>
      </c>
      <c r="R3778" t="str">
        <f>RIGHT(N3778, LEN(N3778)-FIND("/",N3778))</f>
        <v>photobooks</v>
      </c>
      <c r="S3778" s="13">
        <f>(J3778/86400)+25569+(-6/24)</f>
        <v>42163.333599537036</v>
      </c>
      <c r="T3778" s="13">
        <f>(I3778/86400)+25569+(-6/24)</f>
        <v>42193.333599537036</v>
      </c>
    </row>
    <row r="3779" spans="1:20" ht="60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>E3779/D3779*100</f>
        <v>6.3092592592592585</v>
      </c>
      <c r="P3779" s="8">
        <f>E3779/L3779</f>
        <v>113.56666666666666</v>
      </c>
      <c r="Q3779" t="str">
        <f>LEFT(N3779,FIND("/",N3779)-1)</f>
        <v>games</v>
      </c>
      <c r="R3779" t="str">
        <f>RIGHT(N3779, LEN(N3779)-FIND("/",N3779))</f>
        <v>video games</v>
      </c>
      <c r="S3779" s="13">
        <f>(J3779/86400)+25569+(-6/24)</f>
        <v>41612.922974537039</v>
      </c>
      <c r="T3779" s="13">
        <f>(I3779/86400)+25569+(-6/24)</f>
        <v>41642.922974537039</v>
      </c>
    </row>
    <row r="3780" spans="1:20" ht="45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>E3780/D3780*100</f>
        <v>7.407407407407407E-2</v>
      </c>
      <c r="P3780" s="8">
        <f>E3780/L3780</f>
        <v>1.5384615384615385</v>
      </c>
      <c r="Q3780" t="str">
        <f>LEFT(N3780,FIND("/",N3780)-1)</f>
        <v>photography</v>
      </c>
      <c r="R3780" t="str">
        <f>RIGHT(N3780, LEN(N3780)-FIND("/",N3780))</f>
        <v>photobooks</v>
      </c>
      <c r="S3780" s="13">
        <f>(J3780/86400)+25569+(-6/24)</f>
        <v>41876.183680555558</v>
      </c>
      <c r="T3780" s="13">
        <f>(I3780/86400)+25569+(-6/24)</f>
        <v>41935.916666666664</v>
      </c>
    </row>
    <row r="3781" spans="1:20" ht="60" x14ac:dyDescent="0.2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6">
        <f>E3781/D3781*100</f>
        <v>0.27454545454545454</v>
      </c>
      <c r="P3781" s="8">
        <f>E3781/L3781</f>
        <v>25.166666666666668</v>
      </c>
      <c r="Q3781" t="str">
        <f>LEFT(N3781,FIND("/",N3781)-1)</f>
        <v>film &amp; video</v>
      </c>
      <c r="R3781" t="str">
        <f>RIGHT(N3781, LEN(N3781)-FIND("/",N3781))</f>
        <v>science fiction</v>
      </c>
      <c r="S3781" s="13">
        <f>(J3781/86400)+25569+(-6/24)</f>
        <v>41904.531990740739</v>
      </c>
      <c r="T3781" s="13">
        <f>(I3781/86400)+25569+(-6/24)</f>
        <v>41940.666666666664</v>
      </c>
    </row>
    <row r="3782" spans="1:20" ht="60" x14ac:dyDescent="0.2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6">
        <f>E3782/D3782*100</f>
        <v>0</v>
      </c>
      <c r="P3782" s="8" t="e">
        <f>E3782/L3782</f>
        <v>#DIV/0!</v>
      </c>
      <c r="Q3782" t="str">
        <f>LEFT(N3782,FIND("/",N3782)-1)</f>
        <v>film &amp; video</v>
      </c>
      <c r="R3782" t="str">
        <f>RIGHT(N3782, LEN(N3782)-FIND("/",N3782))</f>
        <v>science fiction</v>
      </c>
      <c r="S3782" s="13">
        <f>(J3782/86400)+25569+(-6/24)</f>
        <v>42239.323993055557</v>
      </c>
      <c r="T3782" s="13">
        <f>(I3782/86400)+25569+(-6/24)</f>
        <v>42289.323993055557</v>
      </c>
    </row>
    <row r="3783" spans="1:20" ht="30" x14ac:dyDescent="0.2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6">
        <f>E3783/D3783*100</f>
        <v>100.36639999999998</v>
      </c>
      <c r="P3783" s="8">
        <f>E3783/L3783</f>
        <v>169.85083076923075</v>
      </c>
      <c r="Q3783" t="str">
        <f>LEFT(N3783,FIND("/",N3783)-1)</f>
        <v>film &amp; video</v>
      </c>
      <c r="R3783" t="str">
        <f>RIGHT(N3783, LEN(N3783)-FIND("/",N3783))</f>
        <v>documentary</v>
      </c>
      <c r="S3783" s="13">
        <f>(J3783/86400)+25569+(-6/24)</f>
        <v>42459.530844907407</v>
      </c>
      <c r="T3783" s="13">
        <f>(I3783/86400)+25569+(-6/24)</f>
        <v>42489.530844907407</v>
      </c>
    </row>
    <row r="3784" spans="1:20" ht="45" x14ac:dyDescent="0.2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>E3784/D3784*100</f>
        <v>2.2727272727272729</v>
      </c>
      <c r="P3784" s="8">
        <f>E3784/L3784</f>
        <v>113.63636363636364</v>
      </c>
      <c r="Q3784" t="str">
        <f>LEFT(N3784,FIND("/",N3784)-1)</f>
        <v>film &amp; video</v>
      </c>
      <c r="R3784" t="str">
        <f>RIGHT(N3784, LEN(N3784)-FIND("/",N3784))</f>
        <v>animation</v>
      </c>
      <c r="S3784" s="13">
        <f>(J3784/86400)+25569+(-6/24)</f>
        <v>40750.460104166668</v>
      </c>
      <c r="T3784" s="13">
        <f>(I3784/86400)+25569+(-6/24)</f>
        <v>40810.460104166668</v>
      </c>
    </row>
    <row r="3785" spans="1:20" ht="60" x14ac:dyDescent="0.2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>E3785/D3785*100</f>
        <v>11.892727272727273</v>
      </c>
      <c r="P3785" s="8">
        <f>E3785/L3785</f>
        <v>38.476470588235294</v>
      </c>
      <c r="Q3785" t="str">
        <f>LEFT(N3785,FIND("/",N3785)-1)</f>
        <v>film &amp; video</v>
      </c>
      <c r="R3785" t="str">
        <f>RIGHT(N3785, LEN(N3785)-FIND("/",N3785))</f>
        <v>animation</v>
      </c>
      <c r="S3785" s="13">
        <f>(J3785/86400)+25569+(-6/24)</f>
        <v>41703.471979166665</v>
      </c>
      <c r="T3785" s="13">
        <f>(I3785/86400)+25569+(-6/24)</f>
        <v>41748.430312500001</v>
      </c>
    </row>
    <row r="3786" spans="1:20" ht="45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>E3786/D3786*100</f>
        <v>0.87454545454545463</v>
      </c>
      <c r="P3786" s="8">
        <f>E3786/L3786</f>
        <v>120.25</v>
      </c>
      <c r="Q3786" t="str">
        <f>LEFT(N3786,FIND("/",N3786)-1)</f>
        <v>technology</v>
      </c>
      <c r="R3786" t="str">
        <f>RIGHT(N3786, LEN(N3786)-FIND("/",N3786))</f>
        <v>wearables</v>
      </c>
      <c r="S3786" s="13">
        <f>(J3786/86400)+25569+(-6/24)</f>
        <v>42725.942916666667</v>
      </c>
      <c r="T3786" s="13">
        <f>(I3786/86400)+25569+(-6/24)</f>
        <v>42785.942916666667</v>
      </c>
    </row>
    <row r="3787" spans="1:20" ht="45" x14ac:dyDescent="0.2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6">
        <f>E3787/D3787*100</f>
        <v>382.12909090909091</v>
      </c>
      <c r="P3787" s="8">
        <f>E3787/L3787</f>
        <v>128.38790470372632</v>
      </c>
      <c r="Q3787" t="str">
        <f>LEFT(N3787,FIND("/",N3787)-1)</f>
        <v>technology</v>
      </c>
      <c r="R3787" t="str">
        <f>RIGHT(N3787, LEN(N3787)-FIND("/",N3787))</f>
        <v>hardware</v>
      </c>
      <c r="S3787" s="13">
        <f>(J3787/86400)+25569+(-6/24)</f>
        <v>42135.959675925929</v>
      </c>
      <c r="T3787" s="13">
        <f>(I3787/86400)+25569+(-6/24)</f>
        <v>42167.583333333328</v>
      </c>
    </row>
    <row r="3788" spans="1:20" ht="60" x14ac:dyDescent="0.2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6">
        <f>E3788/D3788*100</f>
        <v>12.327272727272726</v>
      </c>
      <c r="P3788" s="8">
        <f>E3788/L3788</f>
        <v>356.84210526315792</v>
      </c>
      <c r="Q3788" t="str">
        <f>LEFT(N3788,FIND("/",N3788)-1)</f>
        <v>theater</v>
      </c>
      <c r="R3788" t="str">
        <f>RIGHT(N3788, LEN(N3788)-FIND("/",N3788))</f>
        <v>musical</v>
      </c>
      <c r="S3788" s="13">
        <f>(J3788/86400)+25569+(-6/24)</f>
        <v>42118.096435185187</v>
      </c>
      <c r="T3788" s="13">
        <f>(I3788/86400)+25569+(-6/24)</f>
        <v>42148.096435185187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E3789/D3789*100</f>
        <v>46.100628930817614</v>
      </c>
      <c r="P3789" s="8">
        <f>E3789/L3789</f>
        <v>136.46276595744681</v>
      </c>
      <c r="Q3789" t="str">
        <f>LEFT(N3789,FIND("/",N3789)-1)</f>
        <v>technology</v>
      </c>
      <c r="R3789" t="str">
        <f>RIGHT(N3789, LEN(N3789)-FIND("/",N3789))</f>
        <v>wearables</v>
      </c>
      <c r="S3789" s="13">
        <f>(J3789/86400)+25569+(-6/24)</f>
        <v>42766.376793981486</v>
      </c>
      <c r="T3789" s="13">
        <f>(I3789/86400)+25569+(-6/24)</f>
        <v>42808.335127314815</v>
      </c>
    </row>
    <row r="3790" spans="1:20" ht="45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E3790/D3790*100</f>
        <v>2.6660714285714282</v>
      </c>
      <c r="P3790" s="8">
        <f>E3790/L3790</f>
        <v>17.987951807228917</v>
      </c>
      <c r="Q3790" t="str">
        <f>LEFT(N3790,FIND("/",N3790)-1)</f>
        <v>games</v>
      </c>
      <c r="R3790" t="str">
        <f>RIGHT(N3790, LEN(N3790)-FIND("/",N3790))</f>
        <v>video games</v>
      </c>
      <c r="S3790" s="13">
        <f>(J3790/86400)+25569+(-6/24)</f>
        <v>41488.60423611111</v>
      </c>
      <c r="T3790" s="13">
        <f>(I3790/86400)+25569+(-6/24)</f>
        <v>41533.60423611111</v>
      </c>
    </row>
    <row r="3791" spans="1:20" ht="60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E3791/D3791*100</f>
        <v>15.485964912280703</v>
      </c>
      <c r="P3791" s="8">
        <f>E3791/L3791</f>
        <v>93.90425531914893</v>
      </c>
      <c r="Q3791" t="str">
        <f>LEFT(N3791,FIND("/",N3791)-1)</f>
        <v>technology</v>
      </c>
      <c r="R3791" t="str">
        <f>RIGHT(N3791, LEN(N3791)-FIND("/",N3791))</f>
        <v>wearables</v>
      </c>
      <c r="S3791" s="13">
        <f>(J3791/86400)+25569+(-6/24)</f>
        <v>42556.445706018523</v>
      </c>
      <c r="T3791" s="13">
        <f>(I3791/86400)+25569+(-6/24)</f>
        <v>42616.445706018523</v>
      </c>
    </row>
    <row r="3792" spans="1:20" ht="60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E3792/D3792*100</f>
        <v>108.61819426615318</v>
      </c>
      <c r="P3792" s="8">
        <f>E3792/L3792</f>
        <v>103.52394779771615</v>
      </c>
      <c r="Q3792" t="str">
        <f>LEFT(N3792,FIND("/",N3792)-1)</f>
        <v>film &amp; video</v>
      </c>
      <c r="R3792" t="str">
        <f>RIGHT(N3792, LEN(N3792)-FIND("/",N3792))</f>
        <v>documentary</v>
      </c>
      <c r="S3792" s="13">
        <f>(J3792/86400)+25569+(-6/24)</f>
        <v>42297.541886574079</v>
      </c>
      <c r="T3792" s="13">
        <f>(I3792/86400)+25569+(-6/24)</f>
        <v>42327.583553240736</v>
      </c>
    </row>
    <row r="3793" spans="1:20" ht="45" x14ac:dyDescent="0.2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6">
        <f>E3793/D3793*100</f>
        <v>3.3333333333333335E-3</v>
      </c>
      <c r="P3793" s="8">
        <f>E3793/L3793</f>
        <v>1</v>
      </c>
      <c r="Q3793" t="str">
        <f>LEFT(N3793,FIND("/",N3793)-1)</f>
        <v>film &amp; video</v>
      </c>
      <c r="R3793" t="str">
        <f>RIGHT(N3793, LEN(N3793)-FIND("/",N3793))</f>
        <v>animation</v>
      </c>
      <c r="S3793" s="13">
        <f>(J3793/86400)+25569+(-6/24)</f>
        <v>42130.085358796292</v>
      </c>
      <c r="T3793" s="13">
        <f>(I3793/86400)+25569+(-6/24)</f>
        <v>42145.085358796292</v>
      </c>
    </row>
    <row r="3794" spans="1:20" ht="45" x14ac:dyDescent="0.2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>E3794/D3794*100</f>
        <v>1.6666666666666668E-3</v>
      </c>
      <c r="P3794" s="8">
        <f>E3794/L3794</f>
        <v>1</v>
      </c>
      <c r="Q3794" t="str">
        <f>LEFT(N3794,FIND("/",N3794)-1)</f>
        <v>film &amp; video</v>
      </c>
      <c r="R3794" t="str">
        <f>RIGHT(N3794, LEN(N3794)-FIND("/",N3794))</f>
        <v>animation</v>
      </c>
      <c r="S3794" s="13">
        <f>(J3794/86400)+25569+(-6/24)</f>
        <v>41620.68141203704</v>
      </c>
      <c r="T3794" s="13">
        <f>(I3794/86400)+25569+(-6/24)</f>
        <v>41680.68141203704</v>
      </c>
    </row>
    <row r="3795" spans="1:20" ht="60" x14ac:dyDescent="0.2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6">
        <f>E3795/D3795*100</f>
        <v>8.666666666666667E-2</v>
      </c>
      <c r="P3795" s="8">
        <f>E3795/L3795</f>
        <v>26</v>
      </c>
      <c r="Q3795" t="str">
        <f>LEFT(N3795,FIND("/",N3795)-1)</f>
        <v>technology</v>
      </c>
      <c r="R3795" t="str">
        <f>RIGHT(N3795, LEN(N3795)-FIND("/",N3795))</f>
        <v>web</v>
      </c>
      <c r="S3795" s="13">
        <f>(J3795/86400)+25569+(-6/24)</f>
        <v>42249.417997685188</v>
      </c>
      <c r="T3795" s="13">
        <f>(I3795/86400)+25569+(-6/24)</f>
        <v>42294.417997685188</v>
      </c>
    </row>
    <row r="3796" spans="1:20" ht="60" x14ac:dyDescent="0.2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6">
        <f>E3796/D3796*100</f>
        <v>0.43166666666666664</v>
      </c>
      <c r="P3796" s="8">
        <f>E3796/L3796</f>
        <v>64.75</v>
      </c>
      <c r="Q3796" t="str">
        <f>LEFT(N3796,FIND("/",N3796)-1)</f>
        <v>technology</v>
      </c>
      <c r="R3796" t="str">
        <f>RIGHT(N3796, LEN(N3796)-FIND("/",N3796))</f>
        <v>web</v>
      </c>
      <c r="S3796" s="13">
        <f>(J3796/86400)+25569+(-6/24)</f>
        <v>42138.442627314813</v>
      </c>
      <c r="T3796" s="13">
        <f>(I3796/86400)+25569+(-6/24)</f>
        <v>42168.442627314813</v>
      </c>
    </row>
    <row r="3797" spans="1:20" ht="60" x14ac:dyDescent="0.2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6">
        <f>E3797/D3797*100</f>
        <v>21.363333333333333</v>
      </c>
      <c r="P3797" s="8">
        <f>E3797/L3797</f>
        <v>105.93388429752066</v>
      </c>
      <c r="Q3797" t="str">
        <f>LEFT(N3797,FIND("/",N3797)-1)</f>
        <v>technology</v>
      </c>
      <c r="R3797" t="str">
        <f>RIGHT(N3797, LEN(N3797)-FIND("/",N3797))</f>
        <v>web</v>
      </c>
      <c r="S3797" s="13">
        <f>(J3797/86400)+25569+(-6/24)</f>
        <v>42247.246759259258</v>
      </c>
      <c r="T3797" s="13">
        <f>(I3797/86400)+25569+(-6/24)</f>
        <v>42277.957638888889</v>
      </c>
    </row>
    <row r="3798" spans="1:20" ht="60" x14ac:dyDescent="0.2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6">
        <f>E3798/D3798*100</f>
        <v>1.06</v>
      </c>
      <c r="P3798" s="8">
        <f>E3798/L3798</f>
        <v>90.857142857142861</v>
      </c>
      <c r="Q3798" t="str">
        <f>LEFT(N3798,FIND("/",N3798)-1)</f>
        <v>technology</v>
      </c>
      <c r="R3798" t="str">
        <f>RIGHT(N3798, LEN(N3798)-FIND("/",N3798))</f>
        <v>wearables</v>
      </c>
      <c r="S3798" s="13">
        <f>(J3798/86400)+25569+(-6/24)</f>
        <v>41913.271064814813</v>
      </c>
      <c r="T3798" s="13">
        <f>(I3798/86400)+25569+(-6/24)</f>
        <v>41943.271064814813</v>
      </c>
    </row>
    <row r="3799" spans="1:20" ht="45" x14ac:dyDescent="0.2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6">
        <f>E3799/D3799*100</f>
        <v>58.558333333333337</v>
      </c>
      <c r="P3799" s="8">
        <f>E3799/L3799</f>
        <v>153.42794759825327</v>
      </c>
      <c r="Q3799" t="str">
        <f>LEFT(N3799,FIND("/",N3799)-1)</f>
        <v>technology</v>
      </c>
      <c r="R3799" t="str">
        <f>RIGHT(N3799, LEN(N3799)-FIND("/",N3799))</f>
        <v>wearables</v>
      </c>
      <c r="S3799" s="13">
        <f>(J3799/86400)+25569+(-6/24)</f>
        <v>42281.918993055559</v>
      </c>
      <c r="T3799" s="13">
        <f>(I3799/86400)+25569+(-6/24)</f>
        <v>42326.960659722223</v>
      </c>
    </row>
    <row r="3800" spans="1:20" ht="60" x14ac:dyDescent="0.2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6">
        <f>E3800/D3800*100</f>
        <v>4.9516666666666671</v>
      </c>
      <c r="P3800" s="8">
        <f>E3800/L3800</f>
        <v>80.297297297297291</v>
      </c>
      <c r="Q3800" t="str">
        <f>LEFT(N3800,FIND("/",N3800)-1)</f>
        <v>games</v>
      </c>
      <c r="R3800" t="str">
        <f>RIGHT(N3800, LEN(N3800)-FIND("/",N3800))</f>
        <v>video games</v>
      </c>
      <c r="S3800" s="13">
        <f>(J3800/86400)+25569+(-6/24)</f>
        <v>41771.15996527778</v>
      </c>
      <c r="T3800" s="13">
        <f>(I3800/86400)+25569+(-6/24)</f>
        <v>41801.15996527778</v>
      </c>
    </row>
    <row r="3801" spans="1:20" ht="60" x14ac:dyDescent="0.2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6">
        <f>E3801/D3801*100</f>
        <v>5.8333333333333341E-2</v>
      </c>
      <c r="P3801" s="8">
        <f>E3801/L3801</f>
        <v>17.5</v>
      </c>
      <c r="Q3801" t="str">
        <f>LEFT(N3801,FIND("/",N3801)-1)</f>
        <v>food</v>
      </c>
      <c r="R3801" t="str">
        <f>RIGHT(N3801, LEN(N3801)-FIND("/",N3801))</f>
        <v>food trucks</v>
      </c>
      <c r="S3801" s="13">
        <f>(J3801/86400)+25569+(-6/24)</f>
        <v>41876.433611111112</v>
      </c>
      <c r="T3801" s="13">
        <f>(I3801/86400)+25569+(-6/24)</f>
        <v>41907.433611111112</v>
      </c>
    </row>
    <row r="3802" spans="1:20" ht="45" x14ac:dyDescent="0.2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6">
        <f>E3802/D3802*100</f>
        <v>1.6316666666666666</v>
      </c>
      <c r="P3802" s="8">
        <f>E3802/L3802</f>
        <v>61.1875</v>
      </c>
      <c r="Q3802" t="str">
        <f>LEFT(N3802,FIND("/",N3802)-1)</f>
        <v>food</v>
      </c>
      <c r="R3802" t="str">
        <f>RIGHT(N3802, LEN(N3802)-FIND("/",N3802))</f>
        <v>food trucks</v>
      </c>
      <c r="S3802" s="13">
        <f>(J3802/86400)+25569+(-6/24)</f>
        <v>41863.484895833331</v>
      </c>
      <c r="T3802" s="13">
        <f>(I3802/86400)+25569+(-6/24)</f>
        <v>41894.484895833331</v>
      </c>
    </row>
    <row r="3803" spans="1:20" ht="45" x14ac:dyDescent="0.2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6">
        <f>E3803/D3803*100</f>
        <v>5.3333333333333339</v>
      </c>
      <c r="P3803" s="8">
        <f>E3803/L3803</f>
        <v>640</v>
      </c>
      <c r="Q3803" t="str">
        <f>LEFT(N3803,FIND("/",N3803)-1)</f>
        <v>food</v>
      </c>
      <c r="R3803" t="str">
        <f>RIGHT(N3803, LEN(N3803)-FIND("/",N3803))</f>
        <v>food trucks</v>
      </c>
      <c r="S3803" s="13">
        <f>(J3803/86400)+25569+(-6/24)</f>
        <v>42275.470219907409</v>
      </c>
      <c r="T3803" s="13">
        <f>(I3803/86400)+25569+(-6/24)</f>
        <v>42305.470219907409</v>
      </c>
    </row>
    <row r="3804" spans="1:20" x14ac:dyDescent="0.2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6">
        <f>E3804/D3804*100</f>
        <v>1.7000000000000002</v>
      </c>
      <c r="P3804" s="8">
        <f>E3804/L3804</f>
        <v>510</v>
      </c>
      <c r="Q3804" t="str">
        <f>LEFT(N3804,FIND("/",N3804)-1)</f>
        <v>photography</v>
      </c>
      <c r="R3804" t="str">
        <f>RIGHT(N3804, LEN(N3804)-FIND("/",N3804))</f>
        <v>places</v>
      </c>
      <c r="S3804" s="13">
        <f>(J3804/86400)+25569+(-6/24)</f>
        <v>42240.607222222221</v>
      </c>
      <c r="T3804" s="13">
        <f>(I3804/86400)+25569+(-6/24)</f>
        <v>42270.607222222221</v>
      </c>
    </row>
    <row r="3805" spans="1:20" ht="60" x14ac:dyDescent="0.2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6">
        <f>E3805/D3805*100</f>
        <v>294.0333333333333</v>
      </c>
      <c r="P3805" s="8">
        <f>E3805/L3805</f>
        <v>483.34246575342468</v>
      </c>
      <c r="Q3805" t="str">
        <f>LEFT(N3805,FIND("/",N3805)-1)</f>
        <v>technology</v>
      </c>
      <c r="R3805" t="str">
        <f>RIGHT(N3805, LEN(N3805)-FIND("/",N3805))</f>
        <v>hardware</v>
      </c>
      <c r="S3805" s="13">
        <f>(J3805/86400)+25569+(-6/24)</f>
        <v>42067.673668981486</v>
      </c>
      <c r="T3805" s="13">
        <f>(I3805/86400)+25569+(-6/24)</f>
        <v>42112.632002314815</v>
      </c>
    </row>
    <row r="3806" spans="1:20" ht="45" x14ac:dyDescent="0.2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>E3806/D3806*100</f>
        <v>1.4200000000000002</v>
      </c>
      <c r="P3806" s="8">
        <f>E3806/L3806</f>
        <v>31.555555555555557</v>
      </c>
      <c r="Q3806" t="str">
        <f>LEFT(N3806,FIND("/",N3806)-1)</f>
        <v>games</v>
      </c>
      <c r="R3806" t="str">
        <f>RIGHT(N3806, LEN(N3806)-FIND("/",N3806))</f>
        <v>video games</v>
      </c>
      <c r="S3806" s="13">
        <f>(J3806/86400)+25569+(-6/24)</f>
        <v>42190.773530092592</v>
      </c>
      <c r="T3806" s="13">
        <f>(I3806/86400)+25569+(-6/24)</f>
        <v>42220.773530092592</v>
      </c>
    </row>
    <row r="3807" spans="1:20" ht="45" x14ac:dyDescent="0.2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6">
        <f>E3807/D3807*100</f>
        <v>6.5000000000000002E-2</v>
      </c>
      <c r="P3807" s="8">
        <f>E3807/L3807</f>
        <v>13</v>
      </c>
      <c r="Q3807" t="str">
        <f>LEFT(N3807,FIND("/",N3807)-1)</f>
        <v>technology</v>
      </c>
      <c r="R3807" t="str">
        <f>RIGHT(N3807, LEN(N3807)-FIND("/",N3807))</f>
        <v>web</v>
      </c>
      <c r="S3807" s="13">
        <f>(J3807/86400)+25569+(-6/24)</f>
        <v>42615.54896990741</v>
      </c>
      <c r="T3807" s="13">
        <f>(I3807/86400)+25569+(-6/24)</f>
        <v>42660.54896990741</v>
      </c>
    </row>
    <row r="3808" spans="1:20" ht="45" x14ac:dyDescent="0.2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6">
        <f>E3808/D3808*100</f>
        <v>0.55833333333333335</v>
      </c>
      <c r="P3808" s="8">
        <f>E3808/L3808</f>
        <v>55.833333333333336</v>
      </c>
      <c r="Q3808" t="str">
        <f>LEFT(N3808,FIND("/",N3808)-1)</f>
        <v>food</v>
      </c>
      <c r="R3808" t="str">
        <f>RIGHT(N3808, LEN(N3808)-FIND("/",N3808))</f>
        <v>food trucks</v>
      </c>
      <c r="S3808" s="13">
        <f>(J3808/86400)+25569+(-6/24)</f>
        <v>42536.612800925926</v>
      </c>
      <c r="T3808" s="13">
        <f>(I3808/86400)+25569+(-6/24)</f>
        <v>42566.612800925926</v>
      </c>
    </row>
    <row r="3809" spans="1:20" ht="45" x14ac:dyDescent="0.2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6">
        <f>E3809/D3809*100</f>
        <v>1.3333333333333334E-2</v>
      </c>
      <c r="P3809" s="8">
        <f>E3809/L3809</f>
        <v>8</v>
      </c>
      <c r="Q3809" t="str">
        <f>LEFT(N3809,FIND("/",N3809)-1)</f>
        <v>food</v>
      </c>
      <c r="R3809" t="str">
        <f>RIGHT(N3809, LEN(N3809)-FIND("/",N3809))</f>
        <v>food trucks</v>
      </c>
      <c r="S3809" s="13">
        <f>(J3809/86400)+25569+(-6/24)</f>
        <v>41974.454745370371</v>
      </c>
      <c r="T3809" s="13">
        <f>(I3809/86400)+25569+(-6/24)</f>
        <v>42004.454745370371</v>
      </c>
    </row>
    <row r="3810" spans="1:20" ht="60" x14ac:dyDescent="0.2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6">
        <f>E3810/D3810*100</f>
        <v>0.59666666666666668</v>
      </c>
      <c r="P3810" s="8">
        <f>E3810/L3810</f>
        <v>71.599999999999994</v>
      </c>
      <c r="Q3810" t="str">
        <f>LEFT(N3810,FIND("/",N3810)-1)</f>
        <v>technology</v>
      </c>
      <c r="R3810" t="str">
        <f>RIGHT(N3810, LEN(N3810)-FIND("/",N3810))</f>
        <v>space exploration</v>
      </c>
      <c r="S3810" s="13">
        <f>(J3810/86400)+25569+(-6/24)</f>
        <v>42695.374340277776</v>
      </c>
      <c r="T3810" s="13">
        <f>(I3810/86400)+25569+(-6/24)</f>
        <v>42725.374340277776</v>
      </c>
    </row>
    <row r="3811" spans="1:20" ht="60" x14ac:dyDescent="0.2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>E3811/D3811*100</f>
        <v>5.65</v>
      </c>
      <c r="P3811" s="8">
        <f>E3811/L3811</f>
        <v>89.21052631578948</v>
      </c>
      <c r="Q3811" t="str">
        <f>LEFT(N3811,FIND("/",N3811)-1)</f>
        <v>food</v>
      </c>
      <c r="R3811" t="str">
        <f>RIGHT(N3811, LEN(N3811)-FIND("/",N3811))</f>
        <v>food trucks</v>
      </c>
      <c r="S3811" s="13">
        <f>(J3811/86400)+25569+(-6/24)</f>
        <v>41964.594444444447</v>
      </c>
      <c r="T3811" s="13">
        <f>(I3811/86400)+25569+(-6/24)</f>
        <v>41998.594444444447</v>
      </c>
    </row>
    <row r="3812" spans="1:20" ht="30" x14ac:dyDescent="0.2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6">
        <f>E3812/D3812*100</f>
        <v>153.90035000000003</v>
      </c>
      <c r="P3812" s="8">
        <f>E3812/L3812</f>
        <v>84.871516544117654</v>
      </c>
      <c r="Q3812" t="str">
        <f>LEFT(N3812,FIND("/",N3812)-1)</f>
        <v>theater</v>
      </c>
      <c r="R3812" t="str">
        <f>RIGHT(N3812, LEN(N3812)-FIND("/",N3812))</f>
        <v>spaces</v>
      </c>
      <c r="S3812" s="13">
        <f>(J3812/86400)+25569+(-6/24)</f>
        <v>41827.979490740741</v>
      </c>
      <c r="T3812" s="13">
        <f>(I3812/86400)+25569+(-6/24)</f>
        <v>41859.833333333336</v>
      </c>
    </row>
    <row r="3813" spans="1:20" ht="60" x14ac:dyDescent="0.2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6">
        <f>E3813/D3813*100</f>
        <v>0.11833333333333333</v>
      </c>
      <c r="P3813" s="8">
        <f>E3813/L3813</f>
        <v>23.666666666666668</v>
      </c>
      <c r="Q3813" t="str">
        <f>LEFT(N3813,FIND("/",N3813)-1)</f>
        <v>theater</v>
      </c>
      <c r="R3813" t="str">
        <f>RIGHT(N3813, LEN(N3813)-FIND("/",N3813))</f>
        <v>spaces</v>
      </c>
      <c r="S3813" s="13">
        <f>(J3813/86400)+25569+(-6/24)</f>
        <v>42030.888831018514</v>
      </c>
      <c r="T3813" s="13">
        <f>(I3813/86400)+25569+(-6/24)</f>
        <v>42060.888831018514</v>
      </c>
    </row>
    <row r="3814" spans="1:20" ht="45" x14ac:dyDescent="0.2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6">
        <f>E3814/D3814*100</f>
        <v>0.22499999999999998</v>
      </c>
      <c r="P3814" s="8">
        <f>E3814/L3814</f>
        <v>33.75</v>
      </c>
      <c r="Q3814" t="str">
        <f>LEFT(N3814,FIND("/",N3814)-1)</f>
        <v>theater</v>
      </c>
      <c r="R3814" t="str">
        <f>RIGHT(N3814, LEN(N3814)-FIND("/",N3814))</f>
        <v>plays</v>
      </c>
      <c r="S3814" s="13">
        <f>(J3814/86400)+25569+(-6/24)</f>
        <v>41863.109282407408</v>
      </c>
      <c r="T3814" s="13">
        <f>(I3814/86400)+25569+(-6/24)</f>
        <v>41893.109282407408</v>
      </c>
    </row>
    <row r="3815" spans="1:20" ht="60" x14ac:dyDescent="0.2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6">
        <f>E3815/D3815*100</f>
        <v>0.2</v>
      </c>
      <c r="P3815" s="8">
        <f>E3815/L3815</f>
        <v>40</v>
      </c>
      <c r="Q3815" t="str">
        <f>LEFT(N3815,FIND("/",N3815)-1)</f>
        <v>theater</v>
      </c>
      <c r="R3815" t="str">
        <f>RIGHT(N3815, LEN(N3815)-FIND("/",N3815))</f>
        <v>plays</v>
      </c>
      <c r="S3815" s="13">
        <f>(J3815/86400)+25569+(-6/24)</f>
        <v>41843.414618055554</v>
      </c>
      <c r="T3815" s="13">
        <f>(I3815/86400)+25569+(-6/24)</f>
        <v>41855.416666666664</v>
      </c>
    </row>
    <row r="3816" spans="1:20" ht="60" x14ac:dyDescent="0.2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6">
        <f>E3816/D3816*100</f>
        <v>110.38153846153847</v>
      </c>
      <c r="P3816" s="8">
        <f>E3816/L3816</f>
        <v>75.444794952681391</v>
      </c>
      <c r="Q3816" t="str">
        <f>LEFT(N3816,FIND("/",N3816)-1)</f>
        <v>film &amp; video</v>
      </c>
      <c r="R3816" t="str">
        <f>RIGHT(N3816, LEN(N3816)-FIND("/",N3816))</f>
        <v>documentary</v>
      </c>
      <c r="S3816" s="13">
        <f>(J3816/86400)+25569+(-6/24)</f>
        <v>42117.641423611116</v>
      </c>
      <c r="T3816" s="13">
        <f>(I3816/86400)+25569+(-6/24)</f>
        <v>42147.641423611116</v>
      </c>
    </row>
    <row r="3817" spans="1:20" ht="60" x14ac:dyDescent="0.2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>E3817/D3817*100</f>
        <v>6.9230769230769221E-2</v>
      </c>
      <c r="P3817" s="8">
        <f>E3817/L3817</f>
        <v>22.5</v>
      </c>
      <c r="Q3817" t="str">
        <f>LEFT(N3817,FIND("/",N3817)-1)</f>
        <v>film &amp; video</v>
      </c>
      <c r="R3817" t="str">
        <f>RIGHT(N3817, LEN(N3817)-FIND("/",N3817))</f>
        <v>animation</v>
      </c>
      <c r="S3817" s="13">
        <f>(J3817/86400)+25569+(-6/24)</f>
        <v>40970.752569444448</v>
      </c>
      <c r="T3817" s="13">
        <f>(I3817/86400)+25569+(-6/24)</f>
        <v>41015.771527777775</v>
      </c>
    </row>
    <row r="3818" spans="1:20" ht="60" x14ac:dyDescent="0.2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6">
        <f>E3818/D3818*100</f>
        <v>101.42212307692309</v>
      </c>
      <c r="P3818" s="8">
        <f>E3818/L3818</f>
        <v>74.575090497737563</v>
      </c>
      <c r="Q3818" t="str">
        <f>LEFT(N3818,FIND("/",N3818)-1)</f>
        <v>music</v>
      </c>
      <c r="R3818" t="str">
        <f>RIGHT(N3818, LEN(N3818)-FIND("/",N3818))</f>
        <v>faith</v>
      </c>
      <c r="S3818" s="13">
        <f>(J3818/86400)+25569+(-6/24)</f>
        <v>42773.871342592596</v>
      </c>
      <c r="T3818" s="13">
        <f>(I3818/86400)+25569+(-6/24)</f>
        <v>42822.833333333328</v>
      </c>
    </row>
    <row r="3819" spans="1:20" ht="60" x14ac:dyDescent="0.2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6">
        <f>E3819/D3819*100</f>
        <v>102.24343076923077</v>
      </c>
      <c r="P3819" s="8">
        <f>E3819/L3819</f>
        <v>147.68495555555555</v>
      </c>
      <c r="Q3819" t="str">
        <f>LEFT(N3819,FIND("/",N3819)-1)</f>
        <v>technology</v>
      </c>
      <c r="R3819" t="str">
        <f>RIGHT(N3819, LEN(N3819)-FIND("/",N3819))</f>
        <v>hardware</v>
      </c>
      <c r="S3819" s="13">
        <f>(J3819/86400)+25569+(-6/24)</f>
        <v>42199.115844907406</v>
      </c>
      <c r="T3819" s="13">
        <f>(I3819/86400)+25569+(-6/24)</f>
        <v>42229.115844907406</v>
      </c>
    </row>
    <row r="3820" spans="1:20" ht="60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>E3820/D3820*100</f>
        <v>1.2123076923076923</v>
      </c>
      <c r="P3820" s="8">
        <f>E3820/L3820</f>
        <v>112.57142857142857</v>
      </c>
      <c r="Q3820" t="str">
        <f>LEFT(N3820,FIND("/",N3820)-1)</f>
        <v>technology</v>
      </c>
      <c r="R3820" t="str">
        <f>RIGHT(N3820, LEN(N3820)-FIND("/",N3820))</f>
        <v>web</v>
      </c>
      <c r="S3820" s="13">
        <f>(J3820/86400)+25569+(-6/24)</f>
        <v>42191.45175925926</v>
      </c>
      <c r="T3820" s="13">
        <f>(I3820/86400)+25569+(-6/24)</f>
        <v>42221.45175925926</v>
      </c>
    </row>
    <row r="3821" spans="1:20" ht="60" x14ac:dyDescent="0.2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6">
        <f>E3821/D3821*100</f>
        <v>143.65230769230772</v>
      </c>
      <c r="P3821" s="8">
        <f>E3821/L3821</f>
        <v>74.639488409272587</v>
      </c>
      <c r="Q3821" t="str">
        <f>LEFT(N3821,FIND("/",N3821)-1)</f>
        <v>technology</v>
      </c>
      <c r="R3821" t="str">
        <f>RIGHT(N3821, LEN(N3821)-FIND("/",N3821))</f>
        <v>space exploration</v>
      </c>
      <c r="S3821" s="13">
        <f>(J3821/86400)+25569+(-6/24)</f>
        <v>42250.91715277778</v>
      </c>
      <c r="T3821" s="13">
        <f>(I3821/86400)+25569+(-6/24)</f>
        <v>42287.791666666672</v>
      </c>
    </row>
    <row r="3822" spans="1:20" ht="30" x14ac:dyDescent="0.2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>E3822/D3822*100</f>
        <v>5.3846153846153842E-2</v>
      </c>
      <c r="P3822" s="8">
        <f>E3822/L3822</f>
        <v>17.5</v>
      </c>
      <c r="Q3822" t="str">
        <f>LEFT(N3822,FIND("/",N3822)-1)</f>
        <v>food</v>
      </c>
      <c r="R3822" t="str">
        <f>RIGHT(N3822, LEN(N3822)-FIND("/",N3822))</f>
        <v>food trucks</v>
      </c>
      <c r="S3822" s="13">
        <f>(J3822/86400)+25569+(-6/24)</f>
        <v>42089.474039351851</v>
      </c>
      <c r="T3822" s="13">
        <f>(I3822/86400)+25569+(-6/24)</f>
        <v>42134.474039351851</v>
      </c>
    </row>
    <row r="3823" spans="1:20" ht="45" x14ac:dyDescent="0.2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6">
        <f>E3823/D3823*100</f>
        <v>0.19384615384615383</v>
      </c>
      <c r="P3823" s="8">
        <f>E3823/L3823</f>
        <v>42</v>
      </c>
      <c r="Q3823" t="str">
        <f>LEFT(N3823,FIND("/",N3823)-1)</f>
        <v>theater</v>
      </c>
      <c r="R3823" t="str">
        <f>RIGHT(N3823, LEN(N3823)-FIND("/",N3823))</f>
        <v>spaces</v>
      </c>
      <c r="S3823" s="13">
        <f>(J3823/86400)+25569+(-6/24)</f>
        <v>41981.32230324074</v>
      </c>
      <c r="T3823" s="13">
        <f>(I3823/86400)+25569+(-6/24)</f>
        <v>42012.320138888885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E3824/D3824*100</f>
        <v>4.5985132395404564</v>
      </c>
      <c r="P3824" s="8">
        <f>E3824/L3824</f>
        <v>136.09090909090909</v>
      </c>
      <c r="Q3824" t="str">
        <f>LEFT(N3824,FIND("/",N3824)-1)</f>
        <v>film &amp; video</v>
      </c>
      <c r="R3824" t="str">
        <f>RIGHT(N3824, LEN(N3824)-FIND("/",N3824))</f>
        <v>animation</v>
      </c>
      <c r="S3824" s="13">
        <f>(J3824/86400)+25569+(-6/24)</f>
        <v>40858.512141203704</v>
      </c>
      <c r="T3824" s="13">
        <f>(I3824/86400)+25569+(-6/24)</f>
        <v>40900.512141203704</v>
      </c>
    </row>
    <row r="3825" spans="1:20" ht="60" x14ac:dyDescent="0.2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>E3825/D3825*100</f>
        <v>181.53547058823528</v>
      </c>
      <c r="P3825" s="8">
        <f>E3825/L3825</f>
        <v>81.75107284768211</v>
      </c>
      <c r="Q3825" t="str">
        <f>LEFT(N3825,FIND("/",N3825)-1)</f>
        <v>film &amp; video</v>
      </c>
      <c r="R3825" t="str">
        <f>RIGHT(N3825, LEN(N3825)-FIND("/",N3825))</f>
        <v>documentary</v>
      </c>
      <c r="S3825" s="13">
        <f>(J3825/86400)+25569+(-6/24)</f>
        <v>41673.813078703708</v>
      </c>
      <c r="T3825" s="13">
        <f>(I3825/86400)+25569+(-6/24)</f>
        <v>41705.707638888889</v>
      </c>
    </row>
    <row r="3826" spans="1:20" ht="60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E3826/D3826*100</f>
        <v>78.927352941176466</v>
      </c>
      <c r="P3826" s="8">
        <f>E3826/L3826</f>
        <v>117.69868421052631</v>
      </c>
      <c r="Q3826" t="str">
        <f>LEFT(N3826,FIND("/",N3826)-1)</f>
        <v>technology</v>
      </c>
      <c r="R3826" t="str">
        <f>RIGHT(N3826, LEN(N3826)-FIND("/",N3826))</f>
        <v>wearables</v>
      </c>
      <c r="S3826" s="13">
        <f>(J3826/86400)+25569+(-6/24)</f>
        <v>42696.413506944446</v>
      </c>
      <c r="T3826" s="13">
        <f>(I3826/86400)+25569+(-6/24)</f>
        <v>42736.413506944446</v>
      </c>
    </row>
    <row r="3827" spans="1:20" ht="45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>E3827/D3827*100</f>
        <v>1.7647058823529412E-2</v>
      </c>
      <c r="P3827" s="8">
        <f>E3827/L3827</f>
        <v>3</v>
      </c>
      <c r="Q3827" t="str">
        <f>LEFT(N3827,FIND("/",N3827)-1)</f>
        <v>games</v>
      </c>
      <c r="R3827" t="str">
        <f>RIGHT(N3827, LEN(N3827)-FIND("/",N3827))</f>
        <v>video games</v>
      </c>
      <c r="S3827" s="13">
        <f>(J3827/86400)+25569+(-6/24)</f>
        <v>42002.676990740743</v>
      </c>
      <c r="T3827" s="13">
        <f>(I3827/86400)+25569+(-6/24)</f>
        <v>42032.676990740743</v>
      </c>
    </row>
    <row r="3828" spans="1:20" ht="60" x14ac:dyDescent="0.2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6">
        <f>E3828/D3828*100</f>
        <v>1.4285714285714287E-2</v>
      </c>
      <c r="P3828" s="8">
        <f>E3828/L3828</f>
        <v>10</v>
      </c>
      <c r="Q3828" t="str">
        <f>LEFT(N3828,FIND("/",N3828)-1)</f>
        <v>film &amp; video</v>
      </c>
      <c r="R3828" t="str">
        <f>RIGHT(N3828, LEN(N3828)-FIND("/",N3828))</f>
        <v>science fiction</v>
      </c>
      <c r="S3828" s="13">
        <f>(J3828/86400)+25569+(-6/24)</f>
        <v>42615.799849537041</v>
      </c>
      <c r="T3828" s="13">
        <f>(I3828/86400)+25569+(-6/24)</f>
        <v>42645.799849537041</v>
      </c>
    </row>
    <row r="3829" spans="1:20" ht="45" x14ac:dyDescent="0.2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6">
        <f>E3829/D3829*100</f>
        <v>0</v>
      </c>
      <c r="P3829" s="8" t="e">
        <f>E3829/L3829</f>
        <v>#DIV/0!</v>
      </c>
      <c r="Q3829" t="str">
        <f>LEFT(N3829,FIND("/",N3829)-1)</f>
        <v>technology</v>
      </c>
      <c r="R3829" t="str">
        <f>RIGHT(N3829, LEN(N3829)-FIND("/",N3829))</f>
        <v>web</v>
      </c>
      <c r="S3829" s="13">
        <f>(J3829/86400)+25569+(-6/24)</f>
        <v>42143.54415509259</v>
      </c>
      <c r="T3829" s="13">
        <f>(I3829/86400)+25569+(-6/24)</f>
        <v>42173.54415509259</v>
      </c>
    </row>
    <row r="3830" spans="1:20" ht="45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>E3830/D3830*100</f>
        <v>25.087142857142858</v>
      </c>
      <c r="P3830" s="8">
        <f>E3830/L3830</f>
        <v>89.59693877551021</v>
      </c>
      <c r="Q3830" t="str">
        <f>LEFT(N3830,FIND("/",N3830)-1)</f>
        <v>technology</v>
      </c>
      <c r="R3830" t="str">
        <f>RIGHT(N3830, LEN(N3830)-FIND("/",N3830))</f>
        <v>wearables</v>
      </c>
      <c r="S3830" s="13">
        <f>(J3830/86400)+25569+(-6/24)</f>
        <v>42652.714907407411</v>
      </c>
      <c r="T3830" s="13">
        <f>(I3830/86400)+25569+(-6/24)</f>
        <v>42685.958333333328</v>
      </c>
    </row>
    <row r="3831" spans="1:20" ht="45" x14ac:dyDescent="0.2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6">
        <f>E3831/D3831*100</f>
        <v>109.92831428571431</v>
      </c>
      <c r="P3831" s="8">
        <f>E3831/L3831</f>
        <v>71.848571428571432</v>
      </c>
      <c r="Q3831" t="str">
        <f>LEFT(N3831,FIND("/",N3831)-1)</f>
        <v>music</v>
      </c>
      <c r="R3831" t="str">
        <f>RIGHT(N3831, LEN(N3831)-FIND("/",N3831))</f>
        <v>electronic music</v>
      </c>
      <c r="S3831" s="13">
        <f>(J3831/86400)+25569+(-6/24)</f>
        <v>42049.583761574075</v>
      </c>
      <c r="T3831" s="13">
        <f>(I3831/86400)+25569+(-6/24)</f>
        <v>42079.542094907403</v>
      </c>
    </row>
    <row r="3832" spans="1:20" ht="60" x14ac:dyDescent="0.2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6">
        <f>E3832/D3832*100</f>
        <v>117.90285714285716</v>
      </c>
      <c r="P3832" s="8">
        <f>E3832/L3832</f>
        <v>2500.969696969697</v>
      </c>
      <c r="Q3832" t="str">
        <f>LEFT(N3832,FIND("/",N3832)-1)</f>
        <v>technology</v>
      </c>
      <c r="R3832" t="str">
        <f>RIGHT(N3832, LEN(N3832)-FIND("/",N3832))</f>
        <v>hardware</v>
      </c>
      <c r="S3832" s="13">
        <f>(J3832/86400)+25569+(-6/24)</f>
        <v>41964.112743055557</v>
      </c>
      <c r="T3832" s="13">
        <f>(I3832/86400)+25569+(-6/24)</f>
        <v>41994.112743055557</v>
      </c>
    </row>
    <row r="3833" spans="1:20" ht="60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>E3833/D3833*100</f>
        <v>0.38571428571428573</v>
      </c>
      <c r="P3833" s="8">
        <f>E3833/L3833</f>
        <v>54</v>
      </c>
      <c r="Q3833" t="str">
        <f>LEFT(N3833,FIND("/",N3833)-1)</f>
        <v>technology</v>
      </c>
      <c r="R3833" t="str">
        <f>RIGHT(N3833, LEN(N3833)-FIND("/",N3833))</f>
        <v>web</v>
      </c>
      <c r="S3833" s="13">
        <f>(J3833/86400)+25569+(-6/24)</f>
        <v>42360.682152777779</v>
      </c>
      <c r="T3833" s="13">
        <f>(I3833/86400)+25569+(-6/24)</f>
        <v>42420.682152777779</v>
      </c>
    </row>
    <row r="3834" spans="1:20" ht="60" x14ac:dyDescent="0.2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6">
        <f>E3834/D3834*100</f>
        <v>1.1428571428571428</v>
      </c>
      <c r="P3834" s="8">
        <f>E3834/L3834</f>
        <v>200</v>
      </c>
      <c r="Q3834" t="str">
        <f>LEFT(N3834,FIND("/",N3834)-1)</f>
        <v>food</v>
      </c>
      <c r="R3834" t="str">
        <f>RIGHT(N3834, LEN(N3834)-FIND("/",N3834))</f>
        <v>food trucks</v>
      </c>
      <c r="S3834" s="13">
        <f>(J3834/86400)+25569+(-6/24)</f>
        <v>41820.664641203708</v>
      </c>
      <c r="T3834" s="13">
        <f>(I3834/86400)+25569+(-6/24)</f>
        <v>41860.664641203708</v>
      </c>
    </row>
    <row r="3835" spans="1:20" ht="60" x14ac:dyDescent="0.2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6">
        <f>E3835/D3835*100</f>
        <v>1.4642857142857144</v>
      </c>
      <c r="P3835" s="8">
        <f>E3835/L3835</f>
        <v>205</v>
      </c>
      <c r="Q3835" t="str">
        <f>LEFT(N3835,FIND("/",N3835)-1)</f>
        <v>theater</v>
      </c>
      <c r="R3835" t="str">
        <f>RIGHT(N3835, LEN(N3835)-FIND("/",N3835))</f>
        <v>musical</v>
      </c>
      <c r="S3835" s="13">
        <f>(J3835/86400)+25569+(-6/24)</f>
        <v>41831.472777777773</v>
      </c>
      <c r="T3835" s="13">
        <f>(I3835/86400)+25569+(-6/24)</f>
        <v>41861.472777777773</v>
      </c>
    </row>
    <row r="3836" spans="1:20" ht="60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E3836/D3836*100</f>
        <v>110.73146853146854</v>
      </c>
      <c r="P3836" s="8">
        <f>E3836/L3836</f>
        <v>226.20857142857142</v>
      </c>
      <c r="Q3836" t="str">
        <f>LEFT(N3836,FIND("/",N3836)-1)</f>
        <v>technology</v>
      </c>
      <c r="R3836" t="str">
        <f>RIGHT(N3836, LEN(N3836)-FIND("/",N3836))</f>
        <v>hardware</v>
      </c>
      <c r="S3836" s="13">
        <f>(J3836/86400)+25569+(-6/24)</f>
        <v>42467.331388888888</v>
      </c>
      <c r="T3836" s="13">
        <f>(I3836/86400)+25569+(-6/24)</f>
        <v>42497.331388888888</v>
      </c>
    </row>
    <row r="3837" spans="1:20" ht="45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E3837/D3837*100</f>
        <v>0</v>
      </c>
      <c r="P3837" s="8" t="e">
        <f>E3837/L3837</f>
        <v>#DIV/0!</v>
      </c>
      <c r="Q3837" t="str">
        <f>LEFT(N3837,FIND("/",N3837)-1)</f>
        <v>film &amp; video</v>
      </c>
      <c r="R3837" t="str">
        <f>RIGHT(N3837, LEN(N3837)-FIND("/",N3837))</f>
        <v>science fiction</v>
      </c>
      <c r="S3837" s="13">
        <f>(J3837/86400)+25569+(-6/24)</f>
        <v>42491.55768518518</v>
      </c>
      <c r="T3837" s="13">
        <f>(I3837/86400)+25569+(-6/24)</f>
        <v>42521.479861111111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E3838/D3838*100</f>
        <v>0.28667813379201834</v>
      </c>
      <c r="P3838" s="8">
        <f>E3838/L3838</f>
        <v>71.666666666666671</v>
      </c>
      <c r="Q3838" t="str">
        <f>LEFT(N3838,FIND("/",N3838)-1)</f>
        <v>film &amp; video</v>
      </c>
      <c r="R3838" t="str">
        <f>RIGHT(N3838, LEN(N3838)-FIND("/",N3838))</f>
        <v>animation</v>
      </c>
      <c r="S3838" s="13">
        <f>(J3838/86400)+25569+(-6/24)</f>
        <v>40882.231666666667</v>
      </c>
      <c r="T3838" s="13">
        <f>(I3838/86400)+25569+(-6/24)</f>
        <v>40913.231249999997</v>
      </c>
    </row>
    <row r="3839" spans="1:20" ht="60" x14ac:dyDescent="0.2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6">
        <f>E3839/D3839*100</f>
        <v>131.93789333333334</v>
      </c>
      <c r="P3839" s="8">
        <f>E3839/L3839</f>
        <v>105.04609341825902</v>
      </c>
      <c r="Q3839" t="str">
        <f>LEFT(N3839,FIND("/",N3839)-1)</f>
        <v>film &amp; video</v>
      </c>
      <c r="R3839" t="str">
        <f>RIGHT(N3839, LEN(N3839)-FIND("/",N3839))</f>
        <v>documentary</v>
      </c>
      <c r="S3839" s="13">
        <f>(J3839/86400)+25569+(-6/24)</f>
        <v>42072.488067129627</v>
      </c>
      <c r="T3839" s="13">
        <f>(I3839/86400)+25569+(-6/24)</f>
        <v>42102.488067129627</v>
      </c>
    </row>
    <row r="3840" spans="1:20" ht="60" x14ac:dyDescent="0.2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6">
        <f>E3840/D3840*100</f>
        <v>156.14400000000001</v>
      </c>
      <c r="P3840" s="8">
        <f>E3840/L3840</f>
        <v>54.748948106591868</v>
      </c>
      <c r="Q3840" t="str">
        <f>LEFT(N3840,FIND("/",N3840)-1)</f>
        <v>film &amp; video</v>
      </c>
      <c r="R3840" t="str">
        <f>RIGHT(N3840, LEN(N3840)-FIND("/",N3840))</f>
        <v>documentary</v>
      </c>
      <c r="S3840" s="13">
        <f>(J3840/86400)+25569+(-6/24)</f>
        <v>41744.340682870374</v>
      </c>
      <c r="T3840" s="13">
        <f>(I3840/86400)+25569+(-6/24)</f>
        <v>41789.340682870374</v>
      </c>
    </row>
    <row r="3841" spans="1:20" ht="60" x14ac:dyDescent="0.2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6">
        <f>E3841/D3841*100</f>
        <v>101.50693333333334</v>
      </c>
      <c r="P3841" s="8">
        <f>E3841/L3841</f>
        <v>154.42231237322514</v>
      </c>
      <c r="Q3841" t="str">
        <f>LEFT(N3841,FIND("/",N3841)-1)</f>
        <v>film &amp; video</v>
      </c>
      <c r="R3841" t="str">
        <f>RIGHT(N3841, LEN(N3841)-FIND("/",N3841))</f>
        <v>documentary</v>
      </c>
      <c r="S3841" s="13">
        <f>(J3841/86400)+25569+(-6/24)</f>
        <v>40812.553229166668</v>
      </c>
      <c r="T3841" s="13">
        <f>(I3841/86400)+25569+(-6/24)</f>
        <v>40844.915972222225</v>
      </c>
    </row>
    <row r="3842" spans="1:20" ht="45" x14ac:dyDescent="0.2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>E3842/D3842*100</f>
        <v>103.61439999999999</v>
      </c>
      <c r="P3842" s="8">
        <f>E3842/L3842</f>
        <v>156.04578313253012</v>
      </c>
      <c r="Q3842" t="str">
        <f>LEFT(N3842,FIND("/",N3842)-1)</f>
        <v>film &amp; video</v>
      </c>
      <c r="R3842" t="str">
        <f>RIGHT(N3842, LEN(N3842)-FIND("/",N3842))</f>
        <v>documentary</v>
      </c>
      <c r="S3842" s="13">
        <f>(J3842/86400)+25569+(-6/24)</f>
        <v>42278.696620370371</v>
      </c>
      <c r="T3842" s="13">
        <f>(I3842/86400)+25569+(-6/24)</f>
        <v>42308.916666666672</v>
      </c>
    </row>
    <row r="3843" spans="1:20" ht="60" x14ac:dyDescent="0.2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6">
        <f>E3843/D3843*100</f>
        <v>5.0413333333333332</v>
      </c>
      <c r="P3843" s="8">
        <f>E3843/L3843</f>
        <v>135.03571428571428</v>
      </c>
      <c r="Q3843" t="str">
        <f>LEFT(N3843,FIND("/",N3843)-1)</f>
        <v>technology</v>
      </c>
      <c r="R3843" t="str">
        <f>RIGHT(N3843, LEN(N3843)-FIND("/",N3843))</f>
        <v>web</v>
      </c>
      <c r="S3843" s="13">
        <f>(J3843/86400)+25569+(-6/24)</f>
        <v>42173.025740740741</v>
      </c>
      <c r="T3843" s="13">
        <f>(I3843/86400)+25569+(-6/24)</f>
        <v>42217.495138888888</v>
      </c>
    </row>
    <row r="3844" spans="1:20" ht="60" x14ac:dyDescent="0.2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6">
        <f>E3844/D3844*100</f>
        <v>9.0666666666666659E-2</v>
      </c>
      <c r="P3844" s="8">
        <f>E3844/L3844</f>
        <v>34</v>
      </c>
      <c r="Q3844" t="str">
        <f>LEFT(N3844,FIND("/",N3844)-1)</f>
        <v>technology</v>
      </c>
      <c r="R3844" t="str">
        <f>RIGHT(N3844, LEN(N3844)-FIND("/",N3844))</f>
        <v>web</v>
      </c>
      <c r="S3844" s="13">
        <f>(J3844/86400)+25569+(-6/24)</f>
        <v>42021.819988425923</v>
      </c>
      <c r="T3844" s="13">
        <f>(I3844/86400)+25569+(-6/24)</f>
        <v>42051.819988425923</v>
      </c>
    </row>
    <row r="3845" spans="1:20" ht="60" x14ac:dyDescent="0.2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6">
        <f>E3845/D3845*100</f>
        <v>0</v>
      </c>
      <c r="P3845" s="8" t="e">
        <f>E3845/L3845</f>
        <v>#DIV/0!</v>
      </c>
      <c r="Q3845" t="str">
        <f>LEFT(N3845,FIND("/",N3845)-1)</f>
        <v>technology</v>
      </c>
      <c r="R3845" t="str">
        <f>RIGHT(N3845, LEN(N3845)-FIND("/",N3845))</f>
        <v>web</v>
      </c>
      <c r="S3845" s="13">
        <f>(J3845/86400)+25569+(-6/24)</f>
        <v>42121.759224537032</v>
      </c>
      <c r="T3845" s="13">
        <f>(I3845/86400)+25569+(-6/24)</f>
        <v>42151.759224537032</v>
      </c>
    </row>
    <row r="3846" spans="1:20" ht="60" x14ac:dyDescent="0.2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6">
        <f>E3846/D3846*100</f>
        <v>141.446</v>
      </c>
      <c r="P3846" s="8">
        <f>E3846/L3846</f>
        <v>95.830623306233065</v>
      </c>
      <c r="Q3846" t="str">
        <f>LEFT(N3846,FIND("/",N3846)-1)</f>
        <v>technology</v>
      </c>
      <c r="R3846" t="str">
        <f>RIGHT(N3846, LEN(N3846)-FIND("/",N3846))</f>
        <v>wearables</v>
      </c>
      <c r="S3846" s="13">
        <f>(J3846/86400)+25569+(-6/24)</f>
        <v>42199.368518518517</v>
      </c>
      <c r="T3846" s="13">
        <f>(I3846/86400)+25569+(-6/24)</f>
        <v>42236.368518518517</v>
      </c>
    </row>
    <row r="3847" spans="1:20" ht="60" x14ac:dyDescent="0.2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6">
        <f>E3847/D3847*100</f>
        <v>25.912000000000003</v>
      </c>
      <c r="P3847" s="8">
        <f>E3847/L3847</f>
        <v>150.65116279069767</v>
      </c>
      <c r="Q3847" t="str">
        <f>LEFT(N3847,FIND("/",N3847)-1)</f>
        <v>technology</v>
      </c>
      <c r="R3847" t="str">
        <f>RIGHT(N3847, LEN(N3847)-FIND("/",N3847))</f>
        <v>wearables</v>
      </c>
      <c r="S3847" s="13">
        <f>(J3847/86400)+25569+(-6/24)</f>
        <v>41864.251516203702</v>
      </c>
      <c r="T3847" s="13">
        <f>(I3847/86400)+25569+(-6/24)</f>
        <v>41899.251516203702</v>
      </c>
    </row>
    <row r="3848" spans="1:20" ht="60" x14ac:dyDescent="0.2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6">
        <f>E3848/D3848*100</f>
        <v>6.8000000000000005E-2</v>
      </c>
      <c r="P3848" s="8">
        <f>E3848/L3848</f>
        <v>12.75</v>
      </c>
      <c r="Q3848" t="str">
        <f>LEFT(N3848,FIND("/",N3848)-1)</f>
        <v>games</v>
      </c>
      <c r="R3848" t="str">
        <f>RIGHT(N3848, LEN(N3848)-FIND("/",N3848))</f>
        <v>video games</v>
      </c>
      <c r="S3848" s="13">
        <f>(J3848/86400)+25569+(-6/24)</f>
        <v>41645.582141203704</v>
      </c>
      <c r="T3848" s="13">
        <f>(I3848/86400)+25569+(-6/24)</f>
        <v>41675.582141203704</v>
      </c>
    </row>
    <row r="3849" spans="1:20" ht="45" x14ac:dyDescent="0.2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6">
        <f>E3849/D3849*100</f>
        <v>62.765333333333331</v>
      </c>
      <c r="P3849" s="8">
        <f>E3849/L3849</f>
        <v>48.281025641025643</v>
      </c>
      <c r="Q3849" t="str">
        <f>LEFT(N3849,FIND("/",N3849)-1)</f>
        <v>games</v>
      </c>
      <c r="R3849" t="str">
        <f>RIGHT(N3849, LEN(N3849)-FIND("/",N3849))</f>
        <v>video games</v>
      </c>
      <c r="S3849" s="13">
        <f>(J3849/86400)+25569+(-6/24)</f>
        <v>41838.127893518518</v>
      </c>
      <c r="T3849" s="13">
        <f>(I3849/86400)+25569+(-6/24)</f>
        <v>41893.127893518518</v>
      </c>
    </row>
    <row r="3850" spans="1:20" ht="60" x14ac:dyDescent="0.2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6">
        <f>E3850/D3850*100</f>
        <v>6.6666666666666671E-3</v>
      </c>
      <c r="P3850" s="8">
        <f>E3850/L3850</f>
        <v>5</v>
      </c>
      <c r="Q3850" t="str">
        <f>LEFT(N3850,FIND("/",N3850)-1)</f>
        <v>food</v>
      </c>
      <c r="R3850" t="str">
        <f>RIGHT(N3850, LEN(N3850)-FIND("/",N3850))</f>
        <v>food trucks</v>
      </c>
      <c r="S3850" s="13">
        <f>(J3850/86400)+25569+(-6/24)</f>
        <v>41837.655694444446</v>
      </c>
      <c r="T3850" s="13">
        <f>(I3850/86400)+25569+(-6/24)</f>
        <v>41867.655694444446</v>
      </c>
    </row>
    <row r="3851" spans="1:20" ht="45" x14ac:dyDescent="0.2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6">
        <f>E3851/D3851*100</f>
        <v>1.3333333333333333E-3</v>
      </c>
      <c r="P3851" s="8">
        <f>E3851/L3851</f>
        <v>1</v>
      </c>
      <c r="Q3851" t="str">
        <f>LEFT(N3851,FIND("/",N3851)-1)</f>
        <v>technology</v>
      </c>
      <c r="R3851" t="str">
        <f>RIGHT(N3851, LEN(N3851)-FIND("/",N3851))</f>
        <v>wearables</v>
      </c>
      <c r="S3851" s="13">
        <f>(J3851/86400)+25569+(-6/24)</f>
        <v>42393.711909722224</v>
      </c>
      <c r="T3851" s="13">
        <f>(I3851/86400)+25569+(-6/24)</f>
        <v>42428.711909722224</v>
      </c>
    </row>
    <row r="3852" spans="1:20" ht="60" x14ac:dyDescent="0.2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6">
        <f>E3852/D3852*100</f>
        <v>2.3306666666666667</v>
      </c>
      <c r="P3852" s="8">
        <f>E3852/L3852</f>
        <v>116.53333333333333</v>
      </c>
      <c r="Q3852" t="str">
        <f>LEFT(N3852,FIND("/",N3852)-1)</f>
        <v>technology</v>
      </c>
      <c r="R3852" t="str">
        <f>RIGHT(N3852, LEN(N3852)-FIND("/",N3852))</f>
        <v>wearables</v>
      </c>
      <c r="S3852" s="13">
        <f>(J3852/86400)+25569+(-6/24)</f>
        <v>42612.392754629633</v>
      </c>
      <c r="T3852" s="13">
        <f>(I3852/86400)+25569+(-6/24)</f>
        <v>42657.392754629633</v>
      </c>
    </row>
    <row r="3853" spans="1:20" ht="30" x14ac:dyDescent="0.2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6">
        <f>E3853/D3853*100</f>
        <v>28.192</v>
      </c>
      <c r="P3853" s="8">
        <f>E3853/L3853</f>
        <v>370.94736842105266</v>
      </c>
      <c r="Q3853" t="str">
        <f>LEFT(N3853,FIND("/",N3853)-1)</f>
        <v>games</v>
      </c>
      <c r="R3853" t="str">
        <f>RIGHT(N3853, LEN(N3853)-FIND("/",N3853))</f>
        <v>video games</v>
      </c>
      <c r="S3853" s="13">
        <f>(J3853/86400)+25569+(-6/24)</f>
        <v>42694.73128472222</v>
      </c>
      <c r="T3853" s="13">
        <f>(I3853/86400)+25569+(-6/24)</f>
        <v>42727.082638888889</v>
      </c>
    </row>
    <row r="3854" spans="1:20" ht="30" x14ac:dyDescent="0.2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6">
        <f>E3854/D3854*100</f>
        <v>11.294666666666666</v>
      </c>
      <c r="P3854" s="8">
        <f>E3854/L3854</f>
        <v>117.65277777777777</v>
      </c>
      <c r="Q3854" t="str">
        <f>LEFT(N3854,FIND("/",N3854)-1)</f>
        <v>theater</v>
      </c>
      <c r="R3854" t="str">
        <f>RIGHT(N3854, LEN(N3854)-FIND("/",N3854))</f>
        <v>spaces</v>
      </c>
      <c r="S3854" s="13">
        <f>(J3854/86400)+25569+(-6/24)</f>
        <v>42298.880162037036</v>
      </c>
      <c r="T3854" s="13">
        <f>(I3854/86400)+25569+(-6/24)</f>
        <v>42330.040972222225</v>
      </c>
    </row>
    <row r="3855" spans="1:20" ht="60" x14ac:dyDescent="0.2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6">
        <f>E3855/D3855*100</f>
        <v>0</v>
      </c>
      <c r="P3855" s="8" t="e">
        <f>E3855/L3855</f>
        <v>#DIV/0!</v>
      </c>
      <c r="Q3855" t="str">
        <f>LEFT(N3855,FIND("/",N3855)-1)</f>
        <v>theater</v>
      </c>
      <c r="R3855" t="str">
        <f>RIGHT(N3855, LEN(N3855)-FIND("/",N3855))</f>
        <v>spaces</v>
      </c>
      <c r="S3855" s="13">
        <f>(J3855/86400)+25569+(-6/24)</f>
        <v>41843.382523148146</v>
      </c>
      <c r="T3855" s="13">
        <f>(I3855/86400)+25569+(-6/24)</f>
        <v>41903.382523148146</v>
      </c>
    </row>
    <row r="3856" spans="1:20" ht="60" x14ac:dyDescent="0.2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6">
        <f>E3856/D3856*100</f>
        <v>4.246666666666667</v>
      </c>
      <c r="P3856" s="8">
        <f>E3856/L3856</f>
        <v>176.94444444444446</v>
      </c>
      <c r="Q3856" t="str">
        <f>LEFT(N3856,FIND("/",N3856)-1)</f>
        <v>theater</v>
      </c>
      <c r="R3856" t="str">
        <f>RIGHT(N3856, LEN(N3856)-FIND("/",N3856))</f>
        <v>musical</v>
      </c>
      <c r="S3856" s="13">
        <f>(J3856/86400)+25569+(-6/24)</f>
        <v>42700.916365740741</v>
      </c>
      <c r="T3856" s="13">
        <f>(I3856/86400)+25569+(-6/24)</f>
        <v>42748.915972222225</v>
      </c>
    </row>
    <row r="3857" spans="1:20" ht="75" x14ac:dyDescent="0.2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6">
        <f>E3857/D3857*100</f>
        <v>0.66666666666666674</v>
      </c>
      <c r="P3857" s="8">
        <f>E3857/L3857</f>
        <v>500</v>
      </c>
      <c r="Q3857" t="str">
        <f>LEFT(N3857,FIND("/",N3857)-1)</f>
        <v>theater</v>
      </c>
      <c r="R3857" t="str">
        <f>RIGHT(N3857, LEN(N3857)-FIND("/",N3857))</f>
        <v>musical</v>
      </c>
      <c r="S3857" s="13">
        <f>(J3857/86400)+25569+(-6/24)</f>
        <v>42333.445821759262</v>
      </c>
      <c r="T3857" s="13">
        <f>(I3857/86400)+25569+(-6/24)</f>
        <v>42361.429166666669</v>
      </c>
    </row>
    <row r="3858" spans="1:20" ht="45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>E3858/D3858*100</f>
        <v>0</v>
      </c>
      <c r="P3858" s="8" t="e">
        <f>E3858/L3858</f>
        <v>#DIV/0!</v>
      </c>
      <c r="Q3858" t="str">
        <f>LEFT(N3858,FIND("/",N3858)-1)</f>
        <v>theater</v>
      </c>
      <c r="R3858" t="str">
        <f>RIGHT(N3858, LEN(N3858)-FIND("/",N3858))</f>
        <v>plays</v>
      </c>
      <c r="S3858" s="13">
        <f>(J3858/86400)+25569+(-6/24)</f>
        <v>42495.472187499996</v>
      </c>
      <c r="T3858" s="13">
        <f>(I3858/86400)+25569+(-6/24)</f>
        <v>42525.472187499996</v>
      </c>
    </row>
    <row r="3859" spans="1:20" ht="60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E3859/D3859*100</f>
        <v>386.81998717948721</v>
      </c>
      <c r="P3859" s="8">
        <f>E3859/L3859</f>
        <v>593.93620078740162</v>
      </c>
      <c r="Q3859" t="str">
        <f>LEFT(N3859,FIND("/",N3859)-1)</f>
        <v>technology</v>
      </c>
      <c r="R3859" t="str">
        <f>RIGHT(N3859, LEN(N3859)-FIND("/",N3859))</f>
        <v>hardware</v>
      </c>
      <c r="S3859" s="13">
        <f>(J3859/86400)+25569+(-6/24)</f>
        <v>42075.880011574074</v>
      </c>
      <c r="T3859" s="13">
        <f>(I3859/86400)+25569+(-6/24)</f>
        <v>42131.040277777778</v>
      </c>
    </row>
    <row r="3860" spans="1:20" ht="60" x14ac:dyDescent="0.2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6">
        <f>E3860/D3860*100</f>
        <v>9.5687499999999996</v>
      </c>
      <c r="P3860" s="8">
        <f>E3860/L3860</f>
        <v>94.506172839506178</v>
      </c>
      <c r="Q3860" t="str">
        <f>LEFT(N3860,FIND("/",N3860)-1)</f>
        <v>film &amp; video</v>
      </c>
      <c r="R3860" t="str">
        <f>RIGHT(N3860, LEN(N3860)-FIND("/",N3860))</f>
        <v>science fiction</v>
      </c>
      <c r="S3860" s="13">
        <f>(J3860/86400)+25569+(-6/24)</f>
        <v>41905.562581018516</v>
      </c>
      <c r="T3860" s="13">
        <f>(I3860/86400)+25569+(-6/24)</f>
        <v>41950.604247685187</v>
      </c>
    </row>
    <row r="3861" spans="1:20" ht="60" x14ac:dyDescent="0.2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6">
        <f>E3861/D3861*100</f>
        <v>0.18625</v>
      </c>
      <c r="P3861" s="8">
        <f>E3861/L3861</f>
        <v>13.545454545454545</v>
      </c>
      <c r="Q3861" t="str">
        <f>LEFT(N3861,FIND("/",N3861)-1)</f>
        <v>film &amp; video</v>
      </c>
      <c r="R3861" t="str">
        <f>RIGHT(N3861, LEN(N3861)-FIND("/",N3861))</f>
        <v>animation</v>
      </c>
      <c r="S3861" s="13">
        <f>(J3861/86400)+25569+(-6/24)</f>
        <v>42272.68949074074</v>
      </c>
      <c r="T3861" s="13">
        <f>(I3861/86400)+25569+(-6/24)</f>
        <v>42313.731157407412</v>
      </c>
    </row>
    <row r="3862" spans="1:20" ht="45" x14ac:dyDescent="0.2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>E3862/D3862*100</f>
        <v>1.25E-3</v>
      </c>
      <c r="P3862" s="8">
        <f>E3862/L3862</f>
        <v>1</v>
      </c>
      <c r="Q3862" t="str">
        <f>LEFT(N3862,FIND("/",N3862)-1)</f>
        <v>technology</v>
      </c>
      <c r="R3862" t="str">
        <f>RIGHT(N3862, LEN(N3862)-FIND("/",N3862))</f>
        <v>web</v>
      </c>
      <c r="S3862" s="13">
        <f>(J3862/86400)+25569+(-6/24)</f>
        <v>42031.221666666665</v>
      </c>
      <c r="T3862" s="13">
        <f>(I3862/86400)+25569+(-6/24)</f>
        <v>42091.18</v>
      </c>
    </row>
    <row r="3863" spans="1:20" ht="60" x14ac:dyDescent="0.2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6">
        <f>E3863/D3863*100</f>
        <v>0</v>
      </c>
      <c r="P3863" s="8" t="e">
        <f>E3863/L3863</f>
        <v>#DIV/0!</v>
      </c>
      <c r="Q3863" t="str">
        <f>LEFT(N3863,FIND("/",N3863)-1)</f>
        <v>technology</v>
      </c>
      <c r="R3863" t="str">
        <f>RIGHT(N3863, LEN(N3863)-FIND("/",N3863))</f>
        <v>web</v>
      </c>
      <c r="S3863" s="13">
        <f>(J3863/86400)+25569+(-6/24)</f>
        <v>42328.310613425929</v>
      </c>
      <c r="T3863" s="13">
        <f>(I3863/86400)+25569+(-6/24)</f>
        <v>42388.310613425929</v>
      </c>
    </row>
    <row r="3864" spans="1:20" ht="45" x14ac:dyDescent="0.2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6">
        <f>E3864/D3864*100</f>
        <v>0.125</v>
      </c>
      <c r="P3864" s="8">
        <f>E3864/L3864</f>
        <v>100</v>
      </c>
      <c r="Q3864" t="str">
        <f>LEFT(N3864,FIND("/",N3864)-1)</f>
        <v>food</v>
      </c>
      <c r="R3864" t="str">
        <f>RIGHT(N3864, LEN(N3864)-FIND("/",N3864))</f>
        <v>food trucks</v>
      </c>
      <c r="S3864" s="13">
        <f>(J3864/86400)+25569+(-6/24)</f>
        <v>41854.49759259259</v>
      </c>
      <c r="T3864" s="13">
        <f>(I3864/86400)+25569+(-6/24)</f>
        <v>41914.49759259259</v>
      </c>
    </row>
    <row r="3865" spans="1:20" ht="60" x14ac:dyDescent="0.2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6">
        <f>E3865/D3865*100</f>
        <v>201.14999999999998</v>
      </c>
      <c r="P3865" s="8">
        <f>E3865/L3865</f>
        <v>220.74074074074073</v>
      </c>
      <c r="Q3865" t="str">
        <f>LEFT(N3865,FIND("/",N3865)-1)</f>
        <v>technology</v>
      </c>
      <c r="R3865" t="str">
        <f>RIGHT(N3865, LEN(N3865)-FIND("/",N3865))</f>
        <v>hardware</v>
      </c>
      <c r="S3865" s="13">
        <f>(J3865/86400)+25569+(-6/24)</f>
        <v>42135.934560185182</v>
      </c>
      <c r="T3865" s="13">
        <f>(I3865/86400)+25569+(-6/24)</f>
        <v>42165.934560185182</v>
      </c>
    </row>
    <row r="3866" spans="1:20" ht="60" x14ac:dyDescent="0.2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6">
        <f>E3866/D3866*100</f>
        <v>211.03642500000004</v>
      </c>
      <c r="P3866" s="8">
        <f>E3866/L3866</f>
        <v>262.15704968944101</v>
      </c>
      <c r="Q3866" t="str">
        <f>LEFT(N3866,FIND("/",N3866)-1)</f>
        <v>technology</v>
      </c>
      <c r="R3866" t="str">
        <f>RIGHT(N3866, LEN(N3866)-FIND("/",N3866))</f>
        <v>hardware</v>
      </c>
      <c r="S3866" s="13">
        <f>(J3866/86400)+25569+(-6/24)</f>
        <v>42311.375081018516</v>
      </c>
      <c r="T3866" s="13">
        <f>(I3866/86400)+25569+(-6/24)</f>
        <v>42356.791666666672</v>
      </c>
    </row>
    <row r="3867" spans="1:20" ht="45" x14ac:dyDescent="0.2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>E3867/D3867*100</f>
        <v>0.38750000000000001</v>
      </c>
      <c r="P3867" s="8">
        <f>E3867/L3867</f>
        <v>103.33333333333333</v>
      </c>
      <c r="Q3867" t="str">
        <f>LEFT(N3867,FIND("/",N3867)-1)</f>
        <v>games</v>
      </c>
      <c r="R3867" t="str">
        <f>RIGHT(N3867, LEN(N3867)-FIND("/",N3867))</f>
        <v>video games</v>
      </c>
      <c r="S3867" s="13">
        <f>(J3867/86400)+25569+(-6/24)</f>
        <v>42712.050567129627</v>
      </c>
      <c r="T3867" s="13">
        <f>(I3867/86400)+25569+(-6/24)</f>
        <v>42742.050567129627</v>
      </c>
    </row>
    <row r="3868" spans="1:20" ht="45" x14ac:dyDescent="0.2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6">
        <f>E3868/D3868*100</f>
        <v>5.9612499999999999E-2</v>
      </c>
      <c r="P3868" s="8">
        <f>E3868/L3868</f>
        <v>11.922499999999999</v>
      </c>
      <c r="Q3868" t="str">
        <f>LEFT(N3868,FIND("/",N3868)-1)</f>
        <v>games</v>
      </c>
      <c r="R3868" t="str">
        <f>RIGHT(N3868, LEN(N3868)-FIND("/",N3868))</f>
        <v>video games</v>
      </c>
      <c r="S3868" s="13">
        <f>(J3868/86400)+25569+(-6/24)</f>
        <v>41536.259097222224</v>
      </c>
      <c r="T3868" s="13">
        <f>(I3868/86400)+25569+(-6/24)</f>
        <v>41566.259097222224</v>
      </c>
    </row>
    <row r="3869" spans="1:20" ht="45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>E3869/D3869*100</f>
        <v>1.25E-3</v>
      </c>
      <c r="P3869" s="8">
        <f>E3869/L3869</f>
        <v>1</v>
      </c>
      <c r="Q3869" t="str">
        <f>LEFT(N3869,FIND("/",N3869)-1)</f>
        <v>food</v>
      </c>
      <c r="R3869" t="str">
        <f>RIGHT(N3869, LEN(N3869)-FIND("/",N3869))</f>
        <v>food trucks</v>
      </c>
      <c r="S3869" s="13">
        <f>(J3869/86400)+25569+(-6/24)</f>
        <v>41828.717916666668</v>
      </c>
      <c r="T3869" s="13">
        <f>(I3869/86400)+25569+(-6/24)</f>
        <v>41858.717916666668</v>
      </c>
    </row>
    <row r="3870" spans="1:20" ht="60" x14ac:dyDescent="0.2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6">
        <f>E3870/D3870*100</f>
        <v>10.7325</v>
      </c>
      <c r="P3870" s="8">
        <f>E3870/L3870</f>
        <v>72.762711864406782</v>
      </c>
      <c r="Q3870" t="str">
        <f>LEFT(N3870,FIND("/",N3870)-1)</f>
        <v>food</v>
      </c>
      <c r="R3870" t="str">
        <f>RIGHT(N3870, LEN(N3870)-FIND("/",N3870))</f>
        <v>food trucks</v>
      </c>
      <c r="S3870" s="13">
        <f>(J3870/86400)+25569+(-6/24)</f>
        <v>42112.855046296296</v>
      </c>
      <c r="T3870" s="13">
        <f>(I3870/86400)+25569+(-6/24)</f>
        <v>42157.855046296296</v>
      </c>
    </row>
    <row r="3871" spans="1:20" ht="45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>E3871/D3871*100</f>
        <v>0</v>
      </c>
      <c r="P3871" s="8" t="e">
        <f>E3871/L3871</f>
        <v>#DIV/0!</v>
      </c>
      <c r="Q3871" t="str">
        <f>LEFT(N3871,FIND("/",N3871)-1)</f>
        <v>theater</v>
      </c>
      <c r="R3871" t="str">
        <f>RIGHT(N3871, LEN(N3871)-FIND("/",N3871))</f>
        <v>spaces</v>
      </c>
      <c r="S3871" s="13">
        <f>(J3871/86400)+25569+(-6/24)</f>
        <v>42438.529131944444</v>
      </c>
      <c r="T3871" s="13">
        <f>(I3871/86400)+25569+(-6/24)</f>
        <v>42498.48746527778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E3872/D3872*100</f>
        <v>9.9878048780487809</v>
      </c>
      <c r="P3872" s="8">
        <f>E3872/L3872</f>
        <v>744.5454545454545</v>
      </c>
      <c r="Q3872" t="str">
        <f>LEFT(N3872,FIND("/",N3872)-1)</f>
        <v>publishing</v>
      </c>
      <c r="R3872" t="str">
        <f>RIGHT(N3872, LEN(N3872)-FIND("/",N3872))</f>
        <v>translations</v>
      </c>
      <c r="S3872" s="13">
        <f>(J3872/86400)+25569+(-6/24)</f>
        <v>42142.517106481479</v>
      </c>
      <c r="T3872" s="13">
        <f>(I3872/86400)+25569+(-6/24)</f>
        <v>42163.375</v>
      </c>
    </row>
    <row r="3873" spans="1:20" ht="60" x14ac:dyDescent="0.2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6">
        <f>E3873/D3873*100</f>
        <v>101.33294117647058</v>
      </c>
      <c r="P3873" s="8">
        <f>E3873/L3873</f>
        <v>589.95205479452056</v>
      </c>
      <c r="Q3873" t="str">
        <f>LEFT(N3873,FIND("/",N3873)-1)</f>
        <v>film &amp; video</v>
      </c>
      <c r="R3873" t="str">
        <f>RIGHT(N3873, LEN(N3873)-FIND("/",N3873))</f>
        <v>documentary</v>
      </c>
      <c r="S3873" s="13">
        <f>(J3873/86400)+25569+(-6/24)</f>
        <v>40870.524409722224</v>
      </c>
      <c r="T3873" s="13">
        <f>(I3873/86400)+25569+(-6/24)</f>
        <v>40915.524409722224</v>
      </c>
    </row>
    <row r="3874" spans="1:20" ht="30" x14ac:dyDescent="0.2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>E3874/D3874*100</f>
        <v>0.16705882352941176</v>
      </c>
      <c r="P3874" s="8">
        <f>E3874/L3874</f>
        <v>142</v>
      </c>
      <c r="Q3874" t="str">
        <f>LEFT(N3874,FIND("/",N3874)-1)</f>
        <v>technology</v>
      </c>
      <c r="R3874" t="str">
        <f>RIGHT(N3874, LEN(N3874)-FIND("/",N3874))</f>
        <v>web</v>
      </c>
      <c r="S3874" s="13">
        <f>(J3874/86400)+25569+(-6/24)</f>
        <v>42388.548252314809</v>
      </c>
      <c r="T3874" s="13">
        <f>(I3874/86400)+25569+(-6/24)</f>
        <v>42418.548252314809</v>
      </c>
    </row>
    <row r="3875" spans="1:20" ht="60" x14ac:dyDescent="0.2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>E3875/D3875*100</f>
        <v>0.29411764705882354</v>
      </c>
      <c r="P3875" s="8">
        <f>E3875/L3875</f>
        <v>250</v>
      </c>
      <c r="Q3875" t="str">
        <f>LEFT(N3875,FIND("/",N3875)-1)</f>
        <v>journalism</v>
      </c>
      <c r="R3875" t="str">
        <f>RIGHT(N3875, LEN(N3875)-FIND("/",N3875))</f>
        <v>audio</v>
      </c>
      <c r="S3875" s="13">
        <f>(J3875/86400)+25569+(-6/24)</f>
        <v>42579.458437499998</v>
      </c>
      <c r="T3875" s="13">
        <f>(I3875/86400)+25569+(-6/24)</f>
        <v>42609.458437499998</v>
      </c>
    </row>
    <row r="3876" spans="1:20" ht="45" x14ac:dyDescent="0.2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>E3876/D3876*100</f>
        <v>39.395294117647055</v>
      </c>
      <c r="P3876" s="8">
        <f>E3876/L3876</f>
        <v>117.49473684210527</v>
      </c>
      <c r="Q3876" t="str">
        <f>LEFT(N3876,FIND("/",N3876)-1)</f>
        <v>technology</v>
      </c>
      <c r="R3876" t="str">
        <f>RIGHT(N3876, LEN(N3876)-FIND("/",N3876))</f>
        <v>gadgets</v>
      </c>
      <c r="S3876" s="13">
        <f>(J3876/86400)+25569+(-6/24)</f>
        <v>42264.713159722218</v>
      </c>
      <c r="T3876" s="13">
        <f>(I3876/86400)+25569+(-6/24)</f>
        <v>42308.697916666672</v>
      </c>
    </row>
    <row r="3877" spans="1:20" ht="60" x14ac:dyDescent="0.2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6">
        <f>E3877/D3877*100</f>
        <v>148.33229411764705</v>
      </c>
      <c r="P3877" s="8">
        <f>E3877/L3877</f>
        <v>91.82989803350327</v>
      </c>
      <c r="Q3877" t="str">
        <f>LEFT(N3877,FIND("/",N3877)-1)</f>
        <v>technology</v>
      </c>
      <c r="R3877" t="str">
        <f>RIGHT(N3877, LEN(N3877)-FIND("/",N3877))</f>
        <v>hardware</v>
      </c>
      <c r="S3877" s="13">
        <f>(J3877/86400)+25569+(-6/24)</f>
        <v>41387.401516203703</v>
      </c>
      <c r="T3877" s="13">
        <f>(I3877/86400)+25569+(-6/24)</f>
        <v>41417.401516203703</v>
      </c>
    </row>
    <row r="3878" spans="1:20" ht="60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>E3878/D3878*100</f>
        <v>0</v>
      </c>
      <c r="P3878" s="8" t="e">
        <f>E3878/L3878</f>
        <v>#DIV/0!</v>
      </c>
      <c r="Q3878" t="str">
        <f>LEFT(N3878,FIND("/",N3878)-1)</f>
        <v>food</v>
      </c>
      <c r="R3878" t="str">
        <f>RIGHT(N3878, LEN(N3878)-FIND("/",N3878))</f>
        <v>food trucks</v>
      </c>
      <c r="S3878" s="13">
        <f>(J3878/86400)+25569+(-6/24)</f>
        <v>41985.858726851853</v>
      </c>
      <c r="T3878" s="13">
        <f>(I3878/86400)+25569+(-6/24)</f>
        <v>42015.858726851853</v>
      </c>
    </row>
    <row r="3879" spans="1:20" ht="45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E3879/D3879*100</f>
        <v>1.8193398957730169</v>
      </c>
      <c r="P3879" s="8">
        <f>E3879/L3879</f>
        <v>224.42857142857142</v>
      </c>
      <c r="Q3879" t="str">
        <f>LEFT(N3879,FIND("/",N3879)-1)</f>
        <v>technology</v>
      </c>
      <c r="R3879" t="str">
        <f>RIGHT(N3879, LEN(N3879)-FIND("/",N3879))</f>
        <v>web</v>
      </c>
      <c r="S3879" s="13">
        <f>(J3879/86400)+25569+(-6/24)</f>
        <v>42074.685740740737</v>
      </c>
      <c r="T3879" s="13">
        <f>(I3879/86400)+25569+(-6/24)</f>
        <v>42104.685740740737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E3880/D3880*100</f>
        <v>35.537409090909087</v>
      </c>
      <c r="P3880" s="8">
        <f>E3880/L3880</f>
        <v>100.23371794871794</v>
      </c>
      <c r="Q3880" t="str">
        <f>LEFT(N3880,FIND("/",N3880)-1)</f>
        <v>games</v>
      </c>
      <c r="R3880" t="str">
        <f>RIGHT(N3880, LEN(N3880)-FIND("/",N3880))</f>
        <v>video games</v>
      </c>
      <c r="S3880" s="13">
        <f>(J3880/86400)+25569+(-6/24)</f>
        <v>41963.509386574078</v>
      </c>
      <c r="T3880" s="13">
        <f>(I3880/86400)+25569+(-6/24)</f>
        <v>42023.104166666672</v>
      </c>
    </row>
    <row r="3881" spans="1:20" ht="60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>E3881/D3881*100</f>
        <v>0.38925389253892539</v>
      </c>
      <c r="P3881" s="8">
        <f>E3881/L3881</f>
        <v>38.444444444444443</v>
      </c>
      <c r="Q3881" t="str">
        <f>LEFT(N3881,FIND("/",N3881)-1)</f>
        <v>technology</v>
      </c>
      <c r="R3881" t="str">
        <f>RIGHT(N3881, LEN(N3881)-FIND("/",N3881))</f>
        <v>web</v>
      </c>
      <c r="S3881" s="13">
        <f>(J3881/86400)+25569+(-6/24)</f>
        <v>41962.800127314811</v>
      </c>
      <c r="T3881" s="13">
        <f>(I3881/86400)+25569+(-6/24)</f>
        <v>42021.8</v>
      </c>
    </row>
    <row r="3882" spans="1:20" ht="60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>E3882/D3882*100</f>
        <v>1.2375123751237513E-2</v>
      </c>
      <c r="P3882" s="8">
        <f>E3882/L3882</f>
        <v>2.75</v>
      </c>
      <c r="Q3882" t="str">
        <f>LEFT(N3882,FIND("/",N3882)-1)</f>
        <v>technology</v>
      </c>
      <c r="R3882" t="str">
        <f>RIGHT(N3882, LEN(N3882)-FIND("/",N3882))</f>
        <v>wearables</v>
      </c>
      <c r="S3882" s="13">
        <f>(J3882/86400)+25569+(-6/24)</f>
        <v>41830.697013888886</v>
      </c>
      <c r="T3882" s="13">
        <f>(I3882/86400)+25569+(-6/24)</f>
        <v>41860.697013888886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E3883/D3883*100</f>
        <v>259.57748878923763</v>
      </c>
      <c r="P3883" s="8">
        <f>E3883/L3883</f>
        <v>180.75185011709601</v>
      </c>
      <c r="Q3883" t="str">
        <f>LEFT(N3883,FIND("/",N3883)-1)</f>
        <v>technology</v>
      </c>
      <c r="R3883" t="str">
        <f>RIGHT(N3883, LEN(N3883)-FIND("/",N3883))</f>
        <v>hardware</v>
      </c>
      <c r="S3883" s="13">
        <f>(J3883/86400)+25569+(-6/24)</f>
        <v>42452.022824074069</v>
      </c>
      <c r="T3883" s="13">
        <f>(I3883/86400)+25569+(-6/24)</f>
        <v>42482.022824074069</v>
      </c>
    </row>
    <row r="3884" spans="1:20" ht="60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>E3884/D3884*100</f>
        <v>29.276666666666667</v>
      </c>
      <c r="P3884" s="8">
        <f>E3884/L3884</f>
        <v>84.99677419354839</v>
      </c>
      <c r="Q3884" t="str">
        <f>LEFT(N3884,FIND("/",N3884)-1)</f>
        <v>technology</v>
      </c>
      <c r="R3884" t="str">
        <f>RIGHT(N3884, LEN(N3884)-FIND("/",N3884))</f>
        <v>wearables</v>
      </c>
      <c r="S3884" s="13">
        <f>(J3884/86400)+25569+(-6/24)</f>
        <v>42506.459722222222</v>
      </c>
      <c r="T3884" s="13">
        <f>(I3884/86400)+25569+(-6/24)</f>
        <v>42540.090277777781</v>
      </c>
    </row>
    <row r="3885" spans="1:20" ht="60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>E3885/D3885*100</f>
        <v>8.974444444444444</v>
      </c>
      <c r="P3885" s="8">
        <f>E3885/L3885</f>
        <v>65.666666666666671</v>
      </c>
      <c r="Q3885" t="str">
        <f>LEFT(N3885,FIND("/",N3885)-1)</f>
        <v>games</v>
      </c>
      <c r="R3885" t="str">
        <f>RIGHT(N3885, LEN(N3885)-FIND("/",N3885))</f>
        <v>video games</v>
      </c>
      <c r="S3885" s="13">
        <f>(J3885/86400)+25569+(-6/24)</f>
        <v>41416.978043981479</v>
      </c>
      <c r="T3885" s="13">
        <f>(I3885/86400)+25569+(-6/24)</f>
        <v>41461.978043981479</v>
      </c>
    </row>
    <row r="3886" spans="1:20" ht="60" x14ac:dyDescent="0.2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>E3886/D3886*100</f>
        <v>0.47222222222222221</v>
      </c>
      <c r="P3886" s="8">
        <f>E3886/L3886</f>
        <v>60.714285714285715</v>
      </c>
      <c r="Q3886" t="str">
        <f>LEFT(N3886,FIND("/",N3886)-1)</f>
        <v>games</v>
      </c>
      <c r="R3886" t="str">
        <f>RIGHT(N3886, LEN(N3886)-FIND("/",N3886))</f>
        <v>mobile games</v>
      </c>
      <c r="S3886" s="13">
        <f>(J3886/86400)+25569+(-6/24)</f>
        <v>42094.417256944449</v>
      </c>
      <c r="T3886" s="13">
        <f>(I3886/86400)+25569+(-6/24)</f>
        <v>42124.417256944449</v>
      </c>
    </row>
    <row r="3887" spans="1:20" ht="30" x14ac:dyDescent="0.2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6">
        <f>E3887/D3887*100</f>
        <v>1.1111111111111111E-3</v>
      </c>
      <c r="P3887" s="8">
        <f>E3887/L3887</f>
        <v>1</v>
      </c>
      <c r="Q3887" t="str">
        <f>LEFT(N3887,FIND("/",N3887)-1)</f>
        <v>food</v>
      </c>
      <c r="R3887" t="str">
        <f>RIGHT(N3887, LEN(N3887)-FIND("/",N3887))</f>
        <v>food trucks</v>
      </c>
      <c r="S3887" s="13">
        <f>(J3887/86400)+25569+(-6/24)</f>
        <v>42642.738819444443</v>
      </c>
      <c r="T3887" s="13">
        <f>(I3887/86400)+25569+(-6/24)</f>
        <v>42672.738819444443</v>
      </c>
    </row>
    <row r="3888" spans="1:20" ht="60" x14ac:dyDescent="0.2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6">
        <f>E3888/D3888*100</f>
        <v>1.4500000000000002</v>
      </c>
      <c r="P3888" s="8">
        <f>E3888/L3888</f>
        <v>217.5</v>
      </c>
      <c r="Q3888" t="str">
        <f>LEFT(N3888,FIND("/",N3888)-1)</f>
        <v>theater</v>
      </c>
      <c r="R3888" t="str">
        <f>RIGHT(N3888, LEN(N3888)-FIND("/",N3888))</f>
        <v>plays</v>
      </c>
      <c r="S3888" s="13">
        <f>(J3888/86400)+25569+(-6/24)</f>
        <v>42543.538564814815</v>
      </c>
      <c r="T3888" s="13">
        <f>(I3888/86400)+25569+(-6/24)</f>
        <v>42573.538564814815</v>
      </c>
    </row>
    <row r="3889" spans="1:20" ht="60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E3889/D3889*100</f>
        <v>0.26737967914438499</v>
      </c>
      <c r="P3889" s="8">
        <f>E3889/L3889</f>
        <v>250</v>
      </c>
      <c r="Q3889" t="str">
        <f>LEFT(N3889,FIND("/",N3889)-1)</f>
        <v>technology</v>
      </c>
      <c r="R3889" t="str">
        <f>RIGHT(N3889, LEN(N3889)-FIND("/",N3889))</f>
        <v>wearables</v>
      </c>
      <c r="S3889" s="13">
        <f>(J3889/86400)+25569+(-6/24)</f>
        <v>42702.559201388889</v>
      </c>
      <c r="T3889" s="13">
        <f>(I3889/86400)+25569+(-6/24)</f>
        <v>42732.559201388889</v>
      </c>
    </row>
    <row r="3890" spans="1:20" ht="60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E3890/D3890*100</f>
        <v>2.7404479578392621E-2</v>
      </c>
      <c r="P3890" s="8">
        <f>E3890/L3890</f>
        <v>13</v>
      </c>
      <c r="Q3890" t="str">
        <f>LEFT(N3890,FIND("/",N3890)-1)</f>
        <v>film &amp; video</v>
      </c>
      <c r="R3890" t="str">
        <f>RIGHT(N3890, LEN(N3890)-FIND("/",N3890))</f>
        <v>animation</v>
      </c>
      <c r="S3890" s="13">
        <f>(J3890/86400)+25569+(-6/24)</f>
        <v>42038.574988425928</v>
      </c>
      <c r="T3890" s="13">
        <f>(I3890/86400)+25569+(-6/24)</f>
        <v>42054.574988425928</v>
      </c>
    </row>
    <row r="3891" spans="1:20" ht="45" x14ac:dyDescent="0.2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>E3891/D3891*100</f>
        <v>0</v>
      </c>
      <c r="P3891" s="8" t="e">
        <f>E3891/L3891</f>
        <v>#DIV/0!</v>
      </c>
      <c r="Q3891" t="str">
        <f>LEFT(N3891,FIND("/",N3891)-1)</f>
        <v>film &amp; video</v>
      </c>
      <c r="R3891" t="str">
        <f>RIGHT(N3891, LEN(N3891)-FIND("/",N3891))</f>
        <v>drama</v>
      </c>
      <c r="S3891" s="13">
        <f>(J3891/86400)+25569+(-6/24)</f>
        <v>42047.144942129627</v>
      </c>
      <c r="T3891" s="13">
        <f>(I3891/86400)+25569+(-6/24)</f>
        <v>42082.103275462963</v>
      </c>
    </row>
    <row r="3892" spans="1:20" ht="45" x14ac:dyDescent="0.2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6">
        <f>E3892/D3892*100</f>
        <v>42.188421052631583</v>
      </c>
      <c r="P3892" s="8">
        <f>E3892/L3892</f>
        <v>364.35454545454547</v>
      </c>
      <c r="Q3892" t="str">
        <f>LEFT(N3892,FIND("/",N3892)-1)</f>
        <v>technology</v>
      </c>
      <c r="R3892" t="str">
        <f>RIGHT(N3892, LEN(N3892)-FIND("/",N3892))</f>
        <v>wearables</v>
      </c>
      <c r="S3892" s="13">
        <f>(J3892/86400)+25569+(-6/24)</f>
        <v>42740.443692129629</v>
      </c>
      <c r="T3892" s="13">
        <f>(I3892/86400)+25569+(-6/24)</f>
        <v>42786.541666666672</v>
      </c>
    </row>
    <row r="3893" spans="1:20" ht="60" x14ac:dyDescent="0.2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6">
        <f>E3893/D3893*100</f>
        <v>1.0526315789473684</v>
      </c>
      <c r="P3893" s="8">
        <f>E3893/L3893</f>
        <v>35.714285714285715</v>
      </c>
      <c r="Q3893" t="str">
        <f>LEFT(N3893,FIND("/",N3893)-1)</f>
        <v>food</v>
      </c>
      <c r="R3893" t="str">
        <f>RIGHT(N3893, LEN(N3893)-FIND("/",N3893))</f>
        <v>restaurants</v>
      </c>
      <c r="S3893" s="13">
        <f>(J3893/86400)+25569+(-6/24)</f>
        <v>42058.559594907405</v>
      </c>
      <c r="T3893" s="13">
        <f>(I3893/86400)+25569+(-6/24)</f>
        <v>42114.517928240741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E3894/D3894*100</f>
        <v>25.41340206185567</v>
      </c>
      <c r="P3894" s="8">
        <f>E3894/L3894</f>
        <v>725.02941176470586</v>
      </c>
      <c r="Q3894" t="str">
        <f>LEFT(N3894,FIND("/",N3894)-1)</f>
        <v>film &amp; video</v>
      </c>
      <c r="R3894" t="str">
        <f>RIGHT(N3894, LEN(N3894)-FIND("/",N3894))</f>
        <v>animation</v>
      </c>
      <c r="S3894" s="13">
        <f>(J3894/86400)+25569+(-6/24)</f>
        <v>42327.240752314814</v>
      </c>
      <c r="T3894" s="13">
        <f>(I3894/86400)+25569+(-6/24)</f>
        <v>42367.240752314814</v>
      </c>
    </row>
    <row r="3895" spans="1:20" ht="60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>E3895/D3895*100</f>
        <v>102.99897959183673</v>
      </c>
      <c r="P3895" s="8">
        <f>E3895/L3895</f>
        <v>227.85327313769753</v>
      </c>
      <c r="Q3895" t="str">
        <f>LEFT(N3895,FIND("/",N3895)-1)</f>
        <v>technology</v>
      </c>
      <c r="R3895" t="str">
        <f>RIGHT(N3895, LEN(N3895)-FIND("/",N3895))</f>
        <v>hardware</v>
      </c>
      <c r="S3895" s="13">
        <f>(J3895/86400)+25569+(-6/24)</f>
        <v>42081.653587962966</v>
      </c>
      <c r="T3895" s="13">
        <f>(I3895/86400)+25569+(-6/24)</f>
        <v>42110.75</v>
      </c>
    </row>
    <row r="3896" spans="1:20" ht="45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>E3896/D3896*100</f>
        <v>9.285714285714286E-2</v>
      </c>
      <c r="P3896" s="8">
        <f>E3896/L3896</f>
        <v>22.75</v>
      </c>
      <c r="Q3896" t="str">
        <f>LEFT(N3896,FIND("/",N3896)-1)</f>
        <v>technology</v>
      </c>
      <c r="R3896" t="str">
        <f>RIGHT(N3896, LEN(N3896)-FIND("/",N3896))</f>
        <v>space exploration</v>
      </c>
      <c r="S3896" s="13">
        <f>(J3896/86400)+25569+(-6/24)</f>
        <v>42551.634189814809</v>
      </c>
      <c r="T3896" s="13">
        <f>(I3896/86400)+25569+(-6/24)</f>
        <v>42581.634189814809</v>
      </c>
    </row>
    <row r="3897" spans="1:20" ht="60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E3897/D3897*100</f>
        <v>2.6969696969696968</v>
      </c>
      <c r="P3897" s="8">
        <f>E3897/L3897</f>
        <v>106.8</v>
      </c>
      <c r="Q3897" t="str">
        <f>LEFT(N3897,FIND("/",N3897)-1)</f>
        <v>technology</v>
      </c>
      <c r="R3897" t="str">
        <f>RIGHT(N3897, LEN(N3897)-FIND("/",N3897))</f>
        <v>gadgets</v>
      </c>
      <c r="S3897" s="13">
        <f>(J3897/86400)+25569+(-6/24)</f>
        <v>42116.29315972222</v>
      </c>
      <c r="T3897" s="13">
        <f>(I3897/86400)+25569+(-6/24)</f>
        <v>42146.291666666672</v>
      </c>
    </row>
    <row r="3898" spans="1:20" ht="30" x14ac:dyDescent="0.2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6">
        <f>E3898/D3898*100</f>
        <v>1.867</v>
      </c>
      <c r="P3898" s="8">
        <f>E3898/L3898</f>
        <v>311.16666666666669</v>
      </c>
      <c r="Q3898" t="str">
        <f>LEFT(N3898,FIND("/",N3898)-1)</f>
        <v>film &amp; video</v>
      </c>
      <c r="R3898" t="str">
        <f>RIGHT(N3898, LEN(N3898)-FIND("/",N3898))</f>
        <v>science fiction</v>
      </c>
      <c r="S3898" s="13">
        <f>(J3898/86400)+25569+(-6/24)</f>
        <v>42627.97792824074</v>
      </c>
      <c r="T3898" s="13">
        <f>(I3898/86400)+25569+(-6/24)</f>
        <v>42662.97792824074</v>
      </c>
    </row>
    <row r="3899" spans="1:20" x14ac:dyDescent="0.2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6">
        <f>E3899/D3899*100</f>
        <v>11.943</v>
      </c>
      <c r="P3899" s="8">
        <f>E3899/L3899</f>
        <v>314.28947368421052</v>
      </c>
      <c r="Q3899" t="str">
        <f>LEFT(N3899,FIND("/",N3899)-1)</f>
        <v>film &amp; video</v>
      </c>
      <c r="R3899" t="str">
        <f>RIGHT(N3899, LEN(N3899)-FIND("/",N3899))</f>
        <v>drama</v>
      </c>
      <c r="S3899" s="13">
        <f>(J3899/86400)+25569+(-6/24)</f>
        <v>41970.39061342593</v>
      </c>
      <c r="T3899" s="13">
        <f>(I3899/86400)+25569+(-6/24)</f>
        <v>42001.39061342593</v>
      </c>
    </row>
    <row r="3900" spans="1:20" ht="60" x14ac:dyDescent="0.2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6">
        <f>E3900/D3900*100</f>
        <v>147.23376999999999</v>
      </c>
      <c r="P3900" s="8">
        <f>E3900/L3900</f>
        <v>92.251735588972423</v>
      </c>
      <c r="Q3900" t="str">
        <f>LEFT(N3900,FIND("/",N3900)-1)</f>
        <v>film &amp; video</v>
      </c>
      <c r="R3900" t="str">
        <f>RIGHT(N3900, LEN(N3900)-FIND("/",N3900))</f>
        <v>documentary</v>
      </c>
      <c r="S3900" s="13">
        <f>(J3900/86400)+25569+(-6/24)</f>
        <v>42757.947013888886</v>
      </c>
      <c r="T3900" s="13">
        <f>(I3900/86400)+25569+(-6/24)</f>
        <v>42787.947013888886</v>
      </c>
    </row>
    <row r="3901" spans="1:20" ht="60" x14ac:dyDescent="0.2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6">
        <f>E3901/D3901*100</f>
        <v>113.015</v>
      </c>
      <c r="P3901" s="8">
        <f>E3901/L3901</f>
        <v>203.63063063063063</v>
      </c>
      <c r="Q3901" t="str">
        <f>LEFT(N3901,FIND("/",N3901)-1)</f>
        <v>film &amp; video</v>
      </c>
      <c r="R3901" t="str">
        <f>RIGHT(N3901, LEN(N3901)-FIND("/",N3901))</f>
        <v>documentary</v>
      </c>
      <c r="S3901" s="13">
        <f>(J3901/86400)+25569+(-6/24)</f>
        <v>42263.430289351847</v>
      </c>
      <c r="T3901" s="13">
        <f>(I3901/86400)+25569+(-6/24)</f>
        <v>42305.083333333328</v>
      </c>
    </row>
    <row r="3902" spans="1:20" ht="60" x14ac:dyDescent="0.2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6">
        <f>E3902/D3902*100</f>
        <v>0</v>
      </c>
      <c r="P3902" s="8" t="e">
        <f>E3902/L3902</f>
        <v>#DIV/0!</v>
      </c>
      <c r="Q3902" t="str">
        <f>LEFT(N3902,FIND("/",N3902)-1)</f>
        <v>film &amp; video</v>
      </c>
      <c r="R3902" t="str">
        <f>RIGHT(N3902, LEN(N3902)-FIND("/",N3902))</f>
        <v>animation</v>
      </c>
      <c r="S3902" s="13">
        <f>(J3902/86400)+25569+(-6/24)</f>
        <v>40704.87663194444</v>
      </c>
      <c r="T3902" s="13">
        <f>(I3902/86400)+25569+(-6/24)</f>
        <v>40764.87663194444</v>
      </c>
    </row>
    <row r="3903" spans="1:20" ht="45" x14ac:dyDescent="0.2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6">
        <f>E3903/D3903*100</f>
        <v>1.2E-2</v>
      </c>
      <c r="P3903" s="8">
        <f>E3903/L3903</f>
        <v>4</v>
      </c>
      <c r="Q3903" t="str">
        <f>LEFT(N3903,FIND("/",N3903)-1)</f>
        <v>technology</v>
      </c>
      <c r="R3903" t="str">
        <f>RIGHT(N3903, LEN(N3903)-FIND("/",N3903))</f>
        <v>web</v>
      </c>
      <c r="S3903" s="13">
        <f>(J3903/86400)+25569+(-6/24)</f>
        <v>41960.521354166667</v>
      </c>
      <c r="T3903" s="13">
        <f>(I3903/86400)+25569+(-6/24)</f>
        <v>41990.521354166667</v>
      </c>
    </row>
    <row r="3904" spans="1:20" ht="60" x14ac:dyDescent="0.2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6">
        <f>E3904/D3904*100</f>
        <v>0</v>
      </c>
      <c r="P3904" s="8" t="e">
        <f>E3904/L3904</f>
        <v>#DIV/0!</v>
      </c>
      <c r="Q3904" t="str">
        <f>LEFT(N3904,FIND("/",N3904)-1)</f>
        <v>technology</v>
      </c>
      <c r="R3904" t="str">
        <f>RIGHT(N3904, LEN(N3904)-FIND("/",N3904))</f>
        <v>web</v>
      </c>
      <c r="S3904" s="13">
        <f>(J3904/86400)+25569+(-6/24)</f>
        <v>42055.489803240736</v>
      </c>
      <c r="T3904" s="13">
        <f>(I3904/86400)+25569+(-6/24)</f>
        <v>42078.5</v>
      </c>
    </row>
    <row r="3905" spans="1:20" ht="45" x14ac:dyDescent="0.2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6">
        <f>E3905/D3905*100</f>
        <v>6.0999999999999999E-2</v>
      </c>
      <c r="P3905" s="8">
        <f>E3905/L3905</f>
        <v>30.5</v>
      </c>
      <c r="Q3905" t="str">
        <f>LEFT(N3905,FIND("/",N3905)-1)</f>
        <v>technology</v>
      </c>
      <c r="R3905" t="str">
        <f>RIGHT(N3905, LEN(N3905)-FIND("/",N3905))</f>
        <v>web</v>
      </c>
      <c r="S3905" s="13">
        <f>(J3905/86400)+25569+(-6/24)</f>
        <v>42177.293171296296</v>
      </c>
      <c r="T3905" s="13">
        <f>(I3905/86400)+25569+(-6/24)</f>
        <v>42207.293171296296</v>
      </c>
    </row>
    <row r="3906" spans="1:20" ht="60" x14ac:dyDescent="0.2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6">
        <f>E3906/D3906*100</f>
        <v>0.42599999999999999</v>
      </c>
      <c r="P3906" s="8">
        <f>E3906/L3906</f>
        <v>53.25</v>
      </c>
      <c r="Q3906" t="str">
        <f>LEFT(N3906,FIND("/",N3906)-1)</f>
        <v>technology</v>
      </c>
      <c r="R3906" t="str">
        <f>RIGHT(N3906, LEN(N3906)-FIND("/",N3906))</f>
        <v>web</v>
      </c>
      <c r="S3906" s="13">
        <f>(J3906/86400)+25569+(-6/24)</f>
        <v>42082.819884259261</v>
      </c>
      <c r="T3906" s="13">
        <f>(I3906/86400)+25569+(-6/24)</f>
        <v>42127.819884259261</v>
      </c>
    </row>
    <row r="3907" spans="1:20" ht="60" x14ac:dyDescent="0.2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6">
        <f>E3907/D3907*100</f>
        <v>0</v>
      </c>
      <c r="P3907" s="8" t="e">
        <f>E3907/L3907</f>
        <v>#DIV/0!</v>
      </c>
      <c r="Q3907" t="str">
        <f>LEFT(N3907,FIND("/",N3907)-1)</f>
        <v>technology</v>
      </c>
      <c r="R3907" t="str">
        <f>RIGHT(N3907, LEN(N3907)-FIND("/",N3907))</f>
        <v>web</v>
      </c>
      <c r="S3907" s="13">
        <f>(J3907/86400)+25569+(-6/24)</f>
        <v>42762.712013888886</v>
      </c>
      <c r="T3907" s="13">
        <f>(I3907/86400)+25569+(-6/24)</f>
        <v>42791.711111111115</v>
      </c>
    </row>
    <row r="3908" spans="1:20" ht="60" x14ac:dyDescent="0.2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6">
        <f>E3908/D3908*100</f>
        <v>0.20500000000000002</v>
      </c>
      <c r="P3908" s="8">
        <f>E3908/L3908</f>
        <v>68.333333333333329</v>
      </c>
      <c r="Q3908" t="str">
        <f>LEFT(N3908,FIND("/",N3908)-1)</f>
        <v>technology</v>
      </c>
      <c r="R3908" t="str">
        <f>RIGHT(N3908, LEN(N3908)-FIND("/",N3908))</f>
        <v>wearables</v>
      </c>
      <c r="S3908" s="13">
        <f>(J3908/86400)+25569+(-6/24)</f>
        <v>41838.590474537035</v>
      </c>
      <c r="T3908" s="13">
        <f>(I3908/86400)+25569+(-6/24)</f>
        <v>41883.590474537035</v>
      </c>
    </row>
    <row r="3909" spans="1:20" ht="60" x14ac:dyDescent="0.2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6">
        <f>E3909/D3909*100</f>
        <v>1.4710000000000001</v>
      </c>
      <c r="P3909" s="8">
        <f>E3909/L3909</f>
        <v>61.291666666666664</v>
      </c>
      <c r="Q3909" t="str">
        <f>LEFT(N3909,FIND("/",N3909)-1)</f>
        <v>technology</v>
      </c>
      <c r="R3909" t="str">
        <f>RIGHT(N3909, LEN(N3909)-FIND("/",N3909))</f>
        <v>wearables</v>
      </c>
      <c r="S3909" s="13">
        <f>(J3909/86400)+25569+(-6/24)</f>
        <v>42012.51829861111</v>
      </c>
      <c r="T3909" s="13">
        <f>(I3909/86400)+25569+(-6/24)</f>
        <v>42042.51829861111</v>
      </c>
    </row>
    <row r="3910" spans="1:20" ht="60" x14ac:dyDescent="0.2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6">
        <f>E3910/D3910*100</f>
        <v>3.55</v>
      </c>
      <c r="P3910" s="8">
        <f>E3910/L3910</f>
        <v>591.66666666666663</v>
      </c>
      <c r="Q3910" t="str">
        <f>LEFT(N3910,FIND("/",N3910)-1)</f>
        <v>technology</v>
      </c>
      <c r="R3910" t="str">
        <f>RIGHT(N3910, LEN(N3910)-FIND("/",N3910))</f>
        <v>wearables</v>
      </c>
      <c r="S3910" s="13">
        <f>(J3910/86400)+25569+(-6/24)</f>
        <v>42711.500613425931</v>
      </c>
      <c r="T3910" s="13">
        <f>(I3910/86400)+25569+(-6/24)</f>
        <v>42771.500613425931</v>
      </c>
    </row>
    <row r="3911" spans="1:20" ht="45" x14ac:dyDescent="0.2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6">
        <f>E3911/D3911*100</f>
        <v>35.338000000000001</v>
      </c>
      <c r="P3911" s="8">
        <f>E3911/L3911</f>
        <v>119.38513513513513</v>
      </c>
      <c r="Q3911" t="str">
        <f>LEFT(N3911,FIND("/",N3911)-1)</f>
        <v>technology</v>
      </c>
      <c r="R3911" t="str">
        <f>RIGHT(N3911, LEN(N3911)-FIND("/",N3911))</f>
        <v>wearables</v>
      </c>
      <c r="S3911" s="13">
        <f>(J3911/86400)+25569+(-6/24)</f>
        <v>42094.558182870373</v>
      </c>
      <c r="T3911" s="13">
        <f>(I3911/86400)+25569+(-6/24)</f>
        <v>42124.558182870373</v>
      </c>
    </row>
    <row r="3912" spans="1:20" ht="60" x14ac:dyDescent="0.2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6">
        <f>E3912/D3912*100</f>
        <v>15.39</v>
      </c>
      <c r="P3912" s="8">
        <f>E3912/L3912</f>
        <v>530.68965517241384</v>
      </c>
      <c r="Q3912" t="str">
        <f>LEFT(N3912,FIND("/",N3912)-1)</f>
        <v>technology</v>
      </c>
      <c r="R3912" t="str">
        <f>RIGHT(N3912, LEN(N3912)-FIND("/",N3912))</f>
        <v>wearables</v>
      </c>
      <c r="S3912" s="13">
        <f>(J3912/86400)+25569+(-6/24)</f>
        <v>41866.681076388893</v>
      </c>
      <c r="T3912" s="13">
        <f>(I3912/86400)+25569+(-6/24)</f>
        <v>41899.833333333336</v>
      </c>
    </row>
    <row r="3913" spans="1:20" ht="30" x14ac:dyDescent="0.2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6">
        <f>E3913/D3913*100</f>
        <v>0.97699999999999987</v>
      </c>
      <c r="P3913" s="8">
        <f>E3913/L3913</f>
        <v>195.4</v>
      </c>
      <c r="Q3913" t="str">
        <f>LEFT(N3913,FIND("/",N3913)-1)</f>
        <v>technology</v>
      </c>
      <c r="R3913" t="str">
        <f>RIGHT(N3913, LEN(N3913)-FIND("/",N3913))</f>
        <v>wearables</v>
      </c>
      <c r="S3913" s="13">
        <f>(J3913/86400)+25569+(-6/24)</f>
        <v>42726.241643518515</v>
      </c>
      <c r="T3913" s="13">
        <f>(I3913/86400)+25569+(-6/24)</f>
        <v>42756.241643518515</v>
      </c>
    </row>
    <row r="3914" spans="1:20" ht="60" x14ac:dyDescent="0.2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6">
        <f>E3914/D3914*100</f>
        <v>0</v>
      </c>
      <c r="P3914" s="8" t="e">
        <f>E3914/L3914</f>
        <v>#DIV/0!</v>
      </c>
      <c r="Q3914" t="str">
        <f>LEFT(N3914,FIND("/",N3914)-1)</f>
        <v>technology</v>
      </c>
      <c r="R3914" t="str">
        <f>RIGHT(N3914, LEN(N3914)-FIND("/",N3914))</f>
        <v>wearables</v>
      </c>
      <c r="S3914" s="13">
        <f>(J3914/86400)+25569+(-6/24)</f>
        <v>42676.745173611111</v>
      </c>
      <c r="T3914" s="13">
        <f>(I3914/86400)+25569+(-6/24)</f>
        <v>42718.527083333334</v>
      </c>
    </row>
    <row r="3915" spans="1:20" ht="60" x14ac:dyDescent="0.2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6">
        <f>E3915/D3915*100</f>
        <v>33.790999999999997</v>
      </c>
      <c r="P3915" s="8">
        <f>E3915/L3915</f>
        <v>99.973372781065095</v>
      </c>
      <c r="Q3915" t="str">
        <f>LEFT(N3915,FIND("/",N3915)-1)</f>
        <v>technology</v>
      </c>
      <c r="R3915" t="str">
        <f>RIGHT(N3915, LEN(N3915)-FIND("/",N3915))</f>
        <v>wearables</v>
      </c>
      <c r="S3915" s="13">
        <f>(J3915/86400)+25569+(-6/24)</f>
        <v>42678.209120370375</v>
      </c>
      <c r="T3915" s="13">
        <f>(I3915/86400)+25569+(-6/24)</f>
        <v>42718.250787037032</v>
      </c>
    </row>
    <row r="3916" spans="1:20" ht="30" x14ac:dyDescent="0.2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6">
        <f>E3916/D3916*100</f>
        <v>0.30499999999999999</v>
      </c>
      <c r="P3916" s="8">
        <f>E3916/L3916</f>
        <v>76.25</v>
      </c>
      <c r="Q3916" t="str">
        <f>LEFT(N3916,FIND("/",N3916)-1)</f>
        <v>technology</v>
      </c>
      <c r="R3916" t="str">
        <f>RIGHT(N3916, LEN(N3916)-FIND("/",N3916))</f>
        <v>wearables</v>
      </c>
      <c r="S3916" s="13">
        <f>(J3916/86400)+25569+(-6/24)</f>
        <v>41857.604189814811</v>
      </c>
      <c r="T3916" s="13">
        <f>(I3916/86400)+25569+(-6/24)</f>
        <v>41887.604189814811</v>
      </c>
    </row>
    <row r="3917" spans="1:20" ht="60" x14ac:dyDescent="0.2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6">
        <f>E3917/D3917*100</f>
        <v>0</v>
      </c>
      <c r="P3917" s="8" t="e">
        <f>E3917/L3917</f>
        <v>#DIV/0!</v>
      </c>
      <c r="Q3917" t="str">
        <f>LEFT(N3917,FIND("/",N3917)-1)</f>
        <v>music</v>
      </c>
      <c r="R3917" t="str">
        <f>RIGHT(N3917, LEN(N3917)-FIND("/",N3917))</f>
        <v>jazz</v>
      </c>
      <c r="S3917" s="13">
        <f>(J3917/86400)+25569+(-6/24)</f>
        <v>41641.755150462966</v>
      </c>
      <c r="T3917" s="13">
        <f>(I3917/86400)+25569+(-6/24)</f>
        <v>41662.755150462966</v>
      </c>
    </row>
    <row r="3918" spans="1:20" ht="45" x14ac:dyDescent="0.2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6">
        <f>E3918/D3918*100</f>
        <v>2.484</v>
      </c>
      <c r="P3918" s="8">
        <f>E3918/L3918</f>
        <v>155.25</v>
      </c>
      <c r="Q3918" t="str">
        <f>LEFT(N3918,FIND("/",N3918)-1)</f>
        <v>technology</v>
      </c>
      <c r="R3918" t="str">
        <f>RIGHT(N3918, LEN(N3918)-FIND("/",N3918))</f>
        <v>wearables</v>
      </c>
      <c r="S3918" s="13">
        <f>(J3918/86400)+25569+(-6/24)</f>
        <v>42732.622986111106</v>
      </c>
      <c r="T3918" s="13">
        <f>(I3918/86400)+25569+(-6/24)</f>
        <v>42784.749305555553</v>
      </c>
    </row>
    <row r="3919" spans="1:20" ht="60" x14ac:dyDescent="0.2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6">
        <f>E3919/D3919*100</f>
        <v>0.22599999999999998</v>
      </c>
      <c r="P3919" s="8">
        <f>E3919/L3919</f>
        <v>45.2</v>
      </c>
      <c r="Q3919" t="str">
        <f>LEFT(N3919,FIND("/",N3919)-1)</f>
        <v>technology</v>
      </c>
      <c r="R3919" t="str">
        <f>RIGHT(N3919, LEN(N3919)-FIND("/",N3919))</f>
        <v>wearables</v>
      </c>
      <c r="S3919" s="13">
        <f>(J3919/86400)+25569+(-6/24)</f>
        <v>42111.459027777775</v>
      </c>
      <c r="T3919" s="13">
        <f>(I3919/86400)+25569+(-6/24)</f>
        <v>42156.459027777775</v>
      </c>
    </row>
    <row r="3920" spans="1:20" ht="60" x14ac:dyDescent="0.2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6">
        <f>E3920/D3920*100</f>
        <v>2.6069999999999998</v>
      </c>
      <c r="P3920" s="8">
        <f>E3920/L3920</f>
        <v>108.625</v>
      </c>
      <c r="Q3920" t="str">
        <f>LEFT(N3920,FIND("/",N3920)-1)</f>
        <v>technology</v>
      </c>
      <c r="R3920" t="str">
        <f>RIGHT(N3920, LEN(N3920)-FIND("/",N3920))</f>
        <v>wearables</v>
      </c>
      <c r="S3920" s="13">
        <f>(J3920/86400)+25569+(-6/24)</f>
        <v>42489.446585648147</v>
      </c>
      <c r="T3920" s="13">
        <f>(I3920/86400)+25569+(-6/24)</f>
        <v>42549.446585648147</v>
      </c>
    </row>
    <row r="3921" spans="1:20" ht="45" x14ac:dyDescent="0.2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6">
        <f>E3921/D3921*100</f>
        <v>0.46699999999999997</v>
      </c>
      <c r="P3921" s="8">
        <f>E3921/L3921</f>
        <v>116.75</v>
      </c>
      <c r="Q3921" t="str">
        <f>LEFT(N3921,FIND("/",N3921)-1)</f>
        <v>technology</v>
      </c>
      <c r="R3921" t="str">
        <f>RIGHT(N3921, LEN(N3921)-FIND("/",N3921))</f>
        <v>wearables</v>
      </c>
      <c r="S3921" s="13">
        <f>(J3921/86400)+25569+(-6/24)</f>
        <v>42437.674988425926</v>
      </c>
      <c r="T3921" s="13">
        <f>(I3921/86400)+25569+(-6/24)</f>
        <v>42497.633321759262</v>
      </c>
    </row>
    <row r="3922" spans="1:20" ht="45" x14ac:dyDescent="0.2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6">
        <f>E3922/D3922*100</f>
        <v>2.8420000000000001</v>
      </c>
      <c r="P3922" s="8">
        <f>E3922/L3922</f>
        <v>74.78947368421052</v>
      </c>
      <c r="Q3922" t="str">
        <f>LEFT(N3922,FIND("/",N3922)-1)</f>
        <v>technology</v>
      </c>
      <c r="R3922" t="str">
        <f>RIGHT(N3922, LEN(N3922)-FIND("/",N3922))</f>
        <v>wearables</v>
      </c>
      <c r="S3922" s="13">
        <f>(J3922/86400)+25569+(-6/24)</f>
        <v>42421.857129629629</v>
      </c>
      <c r="T3922" s="13">
        <f>(I3922/86400)+25569+(-6/24)</f>
        <v>42466.815462962964</v>
      </c>
    </row>
    <row r="3923" spans="1:20" ht="45" x14ac:dyDescent="0.2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6">
        <f>E3923/D3923*100</f>
        <v>8.5370000000000008</v>
      </c>
      <c r="P3923" s="8">
        <f>E3923/L3923</f>
        <v>29.236301369863014</v>
      </c>
      <c r="Q3923" t="str">
        <f>LEFT(N3923,FIND("/",N3923)-1)</f>
        <v>journalism</v>
      </c>
      <c r="R3923" t="str">
        <f>RIGHT(N3923, LEN(N3923)-FIND("/",N3923))</f>
        <v>audio</v>
      </c>
      <c r="S3923" s="13">
        <f>(J3923/86400)+25569+(-6/24)</f>
        <v>42114.002951388888</v>
      </c>
      <c r="T3923" s="13">
        <f>(I3923/86400)+25569+(-6/24)</f>
        <v>42144.002951388888</v>
      </c>
    </row>
    <row r="3924" spans="1:20" ht="45" x14ac:dyDescent="0.2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6">
        <f>E3924/D3924*100</f>
        <v>4.7E-2</v>
      </c>
      <c r="P3924" s="8">
        <f>E3924/L3924</f>
        <v>6.7142857142857144</v>
      </c>
      <c r="Q3924" t="str">
        <f>LEFT(N3924,FIND("/",N3924)-1)</f>
        <v>games</v>
      </c>
      <c r="R3924" t="str">
        <f>RIGHT(N3924, LEN(N3924)-FIND("/",N3924))</f>
        <v>video games</v>
      </c>
      <c r="S3924" s="13">
        <f>(J3924/86400)+25569+(-6/24)</f>
        <v>41660.542557870373</v>
      </c>
      <c r="T3924" s="13">
        <f>(I3924/86400)+25569+(-6/24)</f>
        <v>41700.542557870373</v>
      </c>
    </row>
    <row r="3925" spans="1:20" ht="45" x14ac:dyDescent="0.2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6">
        <f>E3925/D3925*100</f>
        <v>4.1000000000000002E-2</v>
      </c>
      <c r="P3925" s="8">
        <f>E3925/L3925</f>
        <v>6.833333333333333</v>
      </c>
      <c r="Q3925" t="str">
        <f>LEFT(N3925,FIND("/",N3925)-1)</f>
        <v>games</v>
      </c>
      <c r="R3925" t="str">
        <f>RIGHT(N3925, LEN(N3925)-FIND("/",N3925))</f>
        <v>video games</v>
      </c>
      <c r="S3925" s="13">
        <f>(J3925/86400)+25569+(-6/24)</f>
        <v>42538.52243055556</v>
      </c>
      <c r="T3925" s="13">
        <f>(I3925/86400)+25569+(-6/24)</f>
        <v>42565.508333333331</v>
      </c>
    </row>
    <row r="3926" spans="1:20" ht="30" x14ac:dyDescent="0.2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6">
        <f>E3926/D3926*100</f>
        <v>40.404000000000003</v>
      </c>
      <c r="P3926" s="8">
        <f>E3926/L3926</f>
        <v>162.91935483870967</v>
      </c>
      <c r="Q3926" t="str">
        <f>LEFT(N3926,FIND("/",N3926)-1)</f>
        <v>technology</v>
      </c>
      <c r="R3926" t="str">
        <f>RIGHT(N3926, LEN(N3926)-FIND("/",N3926))</f>
        <v>wearables</v>
      </c>
      <c r="S3926" s="13">
        <f>(J3926/86400)+25569+(-6/24)</f>
        <v>42278.248240740737</v>
      </c>
      <c r="T3926" s="13">
        <f>(I3926/86400)+25569+(-6/24)</f>
        <v>42313.791666666672</v>
      </c>
    </row>
    <row r="3927" spans="1:20" ht="60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>E3927/D3927*100</f>
        <v>0.503</v>
      </c>
      <c r="P3927" s="8">
        <f>E3927/L3927</f>
        <v>167.66666666666666</v>
      </c>
      <c r="Q3927" t="str">
        <f>LEFT(N3927,FIND("/",N3927)-1)</f>
        <v>technology</v>
      </c>
      <c r="R3927" t="str">
        <f>RIGHT(N3927, LEN(N3927)-FIND("/",N3927))</f>
        <v>wearables</v>
      </c>
      <c r="S3927" s="13">
        <f>(J3927/86400)+25569+(-6/24)</f>
        <v>42705.440347222218</v>
      </c>
      <c r="T3927" s="13">
        <f>(I3927/86400)+25569+(-6/24)</f>
        <v>42734.708333333328</v>
      </c>
    </row>
    <row r="3928" spans="1:20" ht="60" x14ac:dyDescent="0.2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6">
        <f>E3928/D3928*100</f>
        <v>1.1299999999999999</v>
      </c>
      <c r="P3928" s="8">
        <f>E3928/L3928</f>
        <v>102.72727272727273</v>
      </c>
      <c r="Q3928" t="str">
        <f>LEFT(N3928,FIND("/",N3928)-1)</f>
        <v>technology</v>
      </c>
      <c r="R3928" t="str">
        <f>RIGHT(N3928, LEN(N3928)-FIND("/",N3928))</f>
        <v>wearables</v>
      </c>
      <c r="S3928" s="13">
        <f>(J3928/86400)+25569+(-6/24)</f>
        <v>41974.541990740741</v>
      </c>
      <c r="T3928" s="13">
        <f>(I3928/86400)+25569+(-6/24)</f>
        <v>42019.541990740741</v>
      </c>
    </row>
    <row r="3929" spans="1:20" ht="60" x14ac:dyDescent="0.2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6">
        <f>E3929/D3929*100</f>
        <v>84.946999999999989</v>
      </c>
      <c r="P3929" s="8">
        <f>E3929/L3929</f>
        <v>379.22767857142856</v>
      </c>
      <c r="Q3929" t="str">
        <f>LEFT(N3929,FIND("/",N3929)-1)</f>
        <v>technology</v>
      </c>
      <c r="R3929" t="str">
        <f>RIGHT(N3929, LEN(N3929)-FIND("/",N3929))</f>
        <v>wearables</v>
      </c>
      <c r="S3929" s="13">
        <f>(J3929/86400)+25569+(-6/24)</f>
        <v>41955.613750000004</v>
      </c>
      <c r="T3929" s="13">
        <f>(I3929/86400)+25569+(-6/24)</f>
        <v>41990.613750000004</v>
      </c>
    </row>
    <row r="3930" spans="1:20" ht="60" x14ac:dyDescent="0.2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6">
        <f>E3930/D3930*100</f>
        <v>1E-3</v>
      </c>
      <c r="P3930" s="8">
        <f>E3930/L3930</f>
        <v>1</v>
      </c>
      <c r="Q3930" t="str">
        <f>LEFT(N3930,FIND("/",N3930)-1)</f>
        <v>publishing</v>
      </c>
      <c r="R3930" t="str">
        <f>RIGHT(N3930, LEN(N3930)-FIND("/",N3930))</f>
        <v>translations</v>
      </c>
      <c r="S3930" s="13">
        <f>(J3930/86400)+25569+(-6/24)</f>
        <v>42389.921261574069</v>
      </c>
      <c r="T3930" s="13">
        <f>(I3930/86400)+25569+(-6/24)</f>
        <v>42419.921261574069</v>
      </c>
    </row>
    <row r="3931" spans="1:20" ht="45" x14ac:dyDescent="0.2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6">
        <f>E3931/D3931*100</f>
        <v>0.27999999999999997</v>
      </c>
      <c r="P3931" s="8">
        <f>E3931/L3931</f>
        <v>40</v>
      </c>
      <c r="Q3931" t="str">
        <f>LEFT(N3931,FIND("/",N3931)-1)</f>
        <v>photography</v>
      </c>
      <c r="R3931" t="str">
        <f>RIGHT(N3931, LEN(N3931)-FIND("/",N3931))</f>
        <v>places</v>
      </c>
      <c r="S3931" s="13">
        <f>(J3931/86400)+25569+(-6/24)</f>
        <v>41779.800092592595</v>
      </c>
      <c r="T3931" s="13">
        <f>(I3931/86400)+25569+(-6/24)</f>
        <v>41808.592361111107</v>
      </c>
    </row>
    <row r="3932" spans="1:20" ht="45" x14ac:dyDescent="0.2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6">
        <f>E3932/D3932*100</f>
        <v>348.01799999999997</v>
      </c>
      <c r="P3932" s="8">
        <f>E3932/L3932</f>
        <v>511.79117647058825</v>
      </c>
      <c r="Q3932" t="str">
        <f>LEFT(N3932,FIND("/",N3932)-1)</f>
        <v>technology</v>
      </c>
      <c r="R3932" t="str">
        <f>RIGHT(N3932, LEN(N3932)-FIND("/",N3932))</f>
        <v>hardware</v>
      </c>
      <c r="S3932" s="13">
        <f>(J3932/86400)+25569+(-6/24)</f>
        <v>42157.001828703702</v>
      </c>
      <c r="T3932" s="13">
        <f>(I3932/86400)+25569+(-6/24)</f>
        <v>42197.001828703702</v>
      </c>
    </row>
    <row r="3933" spans="1:20" ht="30" x14ac:dyDescent="0.2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6">
        <f>E3933/D3933*100</f>
        <v>800.21100000000001</v>
      </c>
      <c r="P3933" s="8">
        <f>E3933/L3933</f>
        <v>188.50671378091872</v>
      </c>
      <c r="Q3933" t="str">
        <f>LEFT(N3933,FIND("/",N3933)-1)</f>
        <v>technology</v>
      </c>
      <c r="R3933" t="str">
        <f>RIGHT(N3933, LEN(N3933)-FIND("/",N3933))</f>
        <v>hardware</v>
      </c>
      <c r="S3933" s="13">
        <f>(J3933/86400)+25569+(-6/24)</f>
        <v>42473.354270833333</v>
      </c>
      <c r="T3933" s="13">
        <f>(I3933/86400)+25569+(-6/24)</f>
        <v>42527.459722222222</v>
      </c>
    </row>
    <row r="3934" spans="1:20" ht="60" x14ac:dyDescent="0.2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6">
        <f>E3934/D3934*100</f>
        <v>206.74309000000002</v>
      </c>
      <c r="P3934" s="8">
        <f>E3934/L3934</f>
        <v>136.6444745538665</v>
      </c>
      <c r="Q3934" t="str">
        <f>LEFT(N3934,FIND("/",N3934)-1)</f>
        <v>technology</v>
      </c>
      <c r="R3934" t="str">
        <f>RIGHT(N3934, LEN(N3934)-FIND("/",N3934))</f>
        <v>hardware</v>
      </c>
      <c r="S3934" s="13">
        <f>(J3934/86400)+25569+(-6/24)</f>
        <v>41835.290486111109</v>
      </c>
      <c r="T3934" s="13">
        <f>(I3934/86400)+25569+(-6/24)</f>
        <v>41865.290486111109</v>
      </c>
    </row>
    <row r="3935" spans="1:20" ht="60" x14ac:dyDescent="0.2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6">
        <f>E3935/D3935*100</f>
        <v>125.13700000000001</v>
      </c>
      <c r="P3935" s="8">
        <f>E3935/L3935</f>
        <v>385.03692307692307</v>
      </c>
      <c r="Q3935" t="str">
        <f>LEFT(N3935,FIND("/",N3935)-1)</f>
        <v>technology</v>
      </c>
      <c r="R3935" t="str">
        <f>RIGHT(N3935, LEN(N3935)-FIND("/",N3935))</f>
        <v>hardware</v>
      </c>
      <c r="S3935" s="13">
        <f>(J3935/86400)+25569+(-6/24)</f>
        <v>42502.319120370375</v>
      </c>
      <c r="T3935" s="13">
        <f>(I3935/86400)+25569+(-6/24)</f>
        <v>42532.319120370375</v>
      </c>
    </row>
    <row r="3936" spans="1:20" ht="60" x14ac:dyDescent="0.2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6">
        <f>E3936/D3936*100</f>
        <v>161.459</v>
      </c>
      <c r="P3936" s="8">
        <f>E3936/L3936</f>
        <v>457.39093484419266</v>
      </c>
      <c r="Q3936" t="str">
        <f>LEFT(N3936,FIND("/",N3936)-1)</f>
        <v>technology</v>
      </c>
      <c r="R3936" t="str">
        <f>RIGHT(N3936, LEN(N3936)-FIND("/",N3936))</f>
        <v>hardware</v>
      </c>
      <c r="S3936" s="13">
        <f>(J3936/86400)+25569+(-6/24)</f>
        <v>42136.170752314814</v>
      </c>
      <c r="T3936" s="13">
        <f>(I3936/86400)+25569+(-6/24)</f>
        <v>42166.170752314814</v>
      </c>
    </row>
    <row r="3937" spans="1:20" ht="45" x14ac:dyDescent="0.2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6">
        <f>E3937/D3937*100</f>
        <v>120.24900000000001</v>
      </c>
      <c r="P3937" s="8">
        <f>E3937/L3937</f>
        <v>223.09647495361781</v>
      </c>
      <c r="Q3937" t="str">
        <f>LEFT(N3937,FIND("/",N3937)-1)</f>
        <v>technology</v>
      </c>
      <c r="R3937" t="str">
        <f>RIGHT(N3937, LEN(N3937)-FIND("/",N3937))</f>
        <v>hardware</v>
      </c>
      <c r="S3937" s="13">
        <f>(J3937/86400)+25569+(-6/24)</f>
        <v>42048.563877314809</v>
      </c>
      <c r="T3937" s="13">
        <f>(I3937/86400)+25569+(-6/24)</f>
        <v>42093.522210648152</v>
      </c>
    </row>
    <row r="3938" spans="1:20" ht="60" x14ac:dyDescent="0.2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6">
        <f>E3938/D3938*100</f>
        <v>114.97699999999999</v>
      </c>
      <c r="P3938" s="8">
        <f>E3938/L3938</f>
        <v>566.38916256157631</v>
      </c>
      <c r="Q3938" t="str">
        <f>LEFT(N3938,FIND("/",N3938)-1)</f>
        <v>technology</v>
      </c>
      <c r="R3938" t="str">
        <f>RIGHT(N3938, LEN(N3938)-FIND("/",N3938))</f>
        <v>hardware</v>
      </c>
      <c r="S3938" s="13">
        <f>(J3938/86400)+25569+(-6/24)</f>
        <v>42423.1330787037</v>
      </c>
      <c r="T3938" s="13">
        <f>(I3938/86400)+25569+(-6/24)</f>
        <v>42453.091412037036</v>
      </c>
    </row>
    <row r="3939" spans="1:20" ht="60" x14ac:dyDescent="0.2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6">
        <f>E3939/D3939*100</f>
        <v>152.60429999999999</v>
      </c>
      <c r="P3939" s="8">
        <f>E3939/L3939</f>
        <v>324.69</v>
      </c>
      <c r="Q3939" t="str">
        <f>LEFT(N3939,FIND("/",N3939)-1)</f>
        <v>technology</v>
      </c>
      <c r="R3939" t="str">
        <f>RIGHT(N3939, LEN(N3939)-FIND("/",N3939))</f>
        <v>hardware</v>
      </c>
      <c r="S3939" s="13">
        <f>(J3939/86400)+25569+(-6/24)</f>
        <v>42087.418032407411</v>
      </c>
      <c r="T3939" s="13">
        <f>(I3939/86400)+25569+(-6/24)</f>
        <v>42132.418032407411</v>
      </c>
    </row>
    <row r="3940" spans="1:20" ht="60" x14ac:dyDescent="0.2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>E3940/D3940*100</f>
        <v>2.1129899999999995</v>
      </c>
      <c r="P3940" s="8">
        <f>E3940/L3940</f>
        <v>21.34333333333333</v>
      </c>
      <c r="Q3940" t="str">
        <f>LEFT(N3940,FIND("/",N3940)-1)</f>
        <v>games</v>
      </c>
      <c r="R3940" t="str">
        <f>RIGHT(N3940, LEN(N3940)-FIND("/",N3940))</f>
        <v>video games</v>
      </c>
      <c r="S3940" s="13">
        <f>(J3940/86400)+25569+(-6/24)</f>
        <v>41643.237175925926</v>
      </c>
      <c r="T3940" s="13">
        <f>(I3940/86400)+25569+(-6/24)</f>
        <v>41673.237175925926</v>
      </c>
    </row>
    <row r="3941" spans="1:20" ht="60" x14ac:dyDescent="0.2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6">
        <f>E3941/D3941*100</f>
        <v>0.05</v>
      </c>
      <c r="P3941" s="8">
        <f>E3941/L3941</f>
        <v>50</v>
      </c>
      <c r="Q3941" t="str">
        <f>LEFT(N3941,FIND("/",N3941)-1)</f>
        <v>technology</v>
      </c>
      <c r="R3941" t="str">
        <f>RIGHT(N3941, LEN(N3941)-FIND("/",N3941))</f>
        <v>web</v>
      </c>
      <c r="S3941" s="13">
        <f>(J3941/86400)+25569+(-6/24)</f>
        <v>42194.398344907408</v>
      </c>
      <c r="T3941" s="13">
        <f>(I3941/86400)+25569+(-6/24)</f>
        <v>42224.398344907408</v>
      </c>
    </row>
    <row r="3942" spans="1:20" ht="30" x14ac:dyDescent="0.2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6">
        <f>E3942/D3942*100</f>
        <v>2E-3</v>
      </c>
      <c r="P3942" s="8">
        <f>E3942/L3942</f>
        <v>1</v>
      </c>
      <c r="Q3942" t="str">
        <f>LEFT(N3942,FIND("/",N3942)-1)</f>
        <v>food</v>
      </c>
      <c r="R3942" t="str">
        <f>RIGHT(N3942, LEN(N3942)-FIND("/",N3942))</f>
        <v>food trucks</v>
      </c>
      <c r="S3942" s="13">
        <f>(J3942/86400)+25569+(-6/24)</f>
        <v>42488.849687499998</v>
      </c>
      <c r="T3942" s="13">
        <f>(I3942/86400)+25569+(-6/24)</f>
        <v>42548.849687499998</v>
      </c>
    </row>
    <row r="3943" spans="1:20" ht="45" x14ac:dyDescent="0.2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6">
        <f>E3943/D3943*100</f>
        <v>0</v>
      </c>
      <c r="P3943" s="8" t="e">
        <f>E3943/L3943</f>
        <v>#DIV/0!</v>
      </c>
      <c r="Q3943" t="str">
        <f>LEFT(N3943,FIND("/",N3943)-1)</f>
        <v>food</v>
      </c>
      <c r="R3943" t="str">
        <f>RIGHT(N3943, LEN(N3943)-FIND("/",N3943))</f>
        <v>restaurants</v>
      </c>
      <c r="S3943" s="13">
        <f>(J3943/86400)+25569+(-6/24)</f>
        <v>42371.196909722217</v>
      </c>
      <c r="T3943" s="13">
        <f>(I3943/86400)+25569+(-6/24)</f>
        <v>42401.196909722217</v>
      </c>
    </row>
    <row r="3944" spans="1:20" ht="60" x14ac:dyDescent="0.2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6">
        <f>E3944/D3944*100</f>
        <v>0</v>
      </c>
      <c r="P3944" s="8" t="e">
        <f>E3944/L3944</f>
        <v>#DIV/0!</v>
      </c>
      <c r="Q3944" t="str">
        <f>LEFT(N3944,FIND("/",N3944)-1)</f>
        <v>food</v>
      </c>
      <c r="R3944" t="str">
        <f>RIGHT(N3944, LEN(N3944)-FIND("/",N3944))</f>
        <v>restaurants</v>
      </c>
      <c r="S3944" s="13">
        <f>(J3944/86400)+25569+(-6/24)</f>
        <v>42612.350520833337</v>
      </c>
      <c r="T3944" s="13">
        <f>(I3944/86400)+25569+(-6/24)</f>
        <v>42658.556250000001</v>
      </c>
    </row>
    <row r="3945" spans="1:20" ht="60" x14ac:dyDescent="0.2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6">
        <f>E3945/D3945*100</f>
        <v>0</v>
      </c>
      <c r="P3945" s="8" t="e">
        <f>E3945/L3945</f>
        <v>#DIV/0!</v>
      </c>
      <c r="Q3945" t="str">
        <f>LEFT(N3945,FIND("/",N3945)-1)</f>
        <v>food</v>
      </c>
      <c r="R3945" t="str">
        <f>RIGHT(N3945, LEN(N3945)-FIND("/",N3945))</f>
        <v>food trucks</v>
      </c>
      <c r="S3945" s="13">
        <f>(J3945/86400)+25569+(-6/24)</f>
        <v>42260.278807870374</v>
      </c>
      <c r="T3945" s="13">
        <f>(I3945/86400)+25569+(-6/24)</f>
        <v>42290.278807870374</v>
      </c>
    </row>
    <row r="3946" spans="1:20" ht="45" x14ac:dyDescent="0.2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6">
        <f>E3946/D3946*100</f>
        <v>0.25</v>
      </c>
      <c r="P3946" s="8">
        <f>E3946/L3946</f>
        <v>62.5</v>
      </c>
      <c r="Q3946" t="str">
        <f>LEFT(N3946,FIND("/",N3946)-1)</f>
        <v>food</v>
      </c>
      <c r="R3946" t="str">
        <f>RIGHT(N3946, LEN(N3946)-FIND("/",N3946))</f>
        <v>food trucks</v>
      </c>
      <c r="S3946" s="13">
        <f>(J3946/86400)+25569+(-6/24)</f>
        <v>42449.091678240744</v>
      </c>
      <c r="T3946" s="13">
        <f>(I3946/86400)+25569+(-6/24)</f>
        <v>42509.091678240744</v>
      </c>
    </row>
    <row r="3947" spans="1:20" ht="60" x14ac:dyDescent="0.2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6">
        <f>E3947/D3947*100</f>
        <v>107.42157000000002</v>
      </c>
      <c r="P3947" s="8">
        <f>E3947/L3947</f>
        <v>60.965703745743475</v>
      </c>
      <c r="Q3947" t="str">
        <f>LEFT(N3947,FIND("/",N3947)-1)</f>
        <v>technology</v>
      </c>
      <c r="R3947" t="str">
        <f>RIGHT(N3947, LEN(N3947)-FIND("/",N3947))</f>
        <v>space exploration</v>
      </c>
      <c r="S3947" s="13">
        <f>(J3947/86400)+25569+(-6/24)</f>
        <v>42508.291550925926</v>
      </c>
      <c r="T3947" s="13">
        <f>(I3947/86400)+25569+(-6/24)</f>
        <v>42538.291550925926</v>
      </c>
    </row>
    <row r="3948" spans="1:20" ht="45" x14ac:dyDescent="0.2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6">
        <f>E3948/D3948*100</f>
        <v>2.0529999999999999</v>
      </c>
      <c r="P3948" s="8">
        <f>E3948/L3948</f>
        <v>39.480769230769234</v>
      </c>
      <c r="Q3948" t="str">
        <f>LEFT(N3948,FIND("/",N3948)-1)</f>
        <v>technology</v>
      </c>
      <c r="R3948" t="str">
        <f>RIGHT(N3948, LEN(N3948)-FIND("/",N3948))</f>
        <v>space exploration</v>
      </c>
      <c r="S3948" s="13">
        <f>(J3948/86400)+25569+(-6/24)</f>
        <v>42774.542071759264</v>
      </c>
      <c r="T3948" s="13">
        <f>(I3948/86400)+25569+(-6/24)</f>
        <v>42804.542071759264</v>
      </c>
    </row>
    <row r="3949" spans="1:20" ht="60" x14ac:dyDescent="0.2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6">
        <f>E3949/D3949*100</f>
        <v>0.88500000000000001</v>
      </c>
      <c r="P3949" s="8">
        <f>E3949/L3949</f>
        <v>80.454545454545453</v>
      </c>
      <c r="Q3949" t="str">
        <f>LEFT(N3949,FIND("/",N3949)-1)</f>
        <v>technology</v>
      </c>
      <c r="R3949" t="str">
        <f>RIGHT(N3949, LEN(N3949)-FIND("/",N3949))</f>
        <v>space exploration</v>
      </c>
      <c r="S3949" s="13">
        <f>(J3949/86400)+25569+(-6/24)</f>
        <v>41952.908854166672</v>
      </c>
      <c r="T3949" s="13">
        <f>(I3949/86400)+25569+(-6/24)</f>
        <v>41982.908854166672</v>
      </c>
    </row>
    <row r="3950" spans="1:20" ht="60" x14ac:dyDescent="0.2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6">
        <f>E3950/D3950*100</f>
        <v>5.1000000000000004E-2</v>
      </c>
      <c r="P3950" s="8">
        <f>E3950/L3950</f>
        <v>8.5</v>
      </c>
      <c r="Q3950" t="str">
        <f>LEFT(N3950,FIND("/",N3950)-1)</f>
        <v>technology</v>
      </c>
      <c r="R3950" t="str">
        <f>RIGHT(N3950, LEN(N3950)-FIND("/",N3950))</f>
        <v>space exploration</v>
      </c>
      <c r="S3950" s="13">
        <f>(J3950/86400)+25569+(-6/24)</f>
        <v>42055.350995370369</v>
      </c>
      <c r="T3950" s="13">
        <f>(I3950/86400)+25569+(-6/24)</f>
        <v>42115.309328703705</v>
      </c>
    </row>
    <row r="3951" spans="1:20" x14ac:dyDescent="0.2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6">
        <f>E3951/D3951*100</f>
        <v>105.745</v>
      </c>
      <c r="P3951" s="8">
        <f>E3951/L3951</f>
        <v>261.74504950495049</v>
      </c>
      <c r="Q3951" t="str">
        <f>LEFT(N3951,FIND("/",N3951)-1)</f>
        <v>technology</v>
      </c>
      <c r="R3951" t="str">
        <f>RIGHT(N3951, LEN(N3951)-FIND("/",N3951))</f>
        <v>hardware</v>
      </c>
      <c r="S3951" s="13">
        <f>(J3951/86400)+25569+(-6/24)</f>
        <v>42452.329988425925</v>
      </c>
      <c r="T3951" s="13">
        <f>(I3951/86400)+25569+(-6/24)</f>
        <v>42482.329988425925</v>
      </c>
    </row>
    <row r="3952" spans="1:20" ht="45" x14ac:dyDescent="0.2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6">
        <f>E3952/D3952*100</f>
        <v>0</v>
      </c>
      <c r="P3952" s="8" t="e">
        <f>E3952/L3952</f>
        <v>#DIV/0!</v>
      </c>
      <c r="Q3952" t="str">
        <f>LEFT(N3952,FIND("/",N3952)-1)</f>
        <v>publishing</v>
      </c>
      <c r="R3952" t="str">
        <f>RIGHT(N3952, LEN(N3952)-FIND("/",N3952))</f>
        <v>children's books</v>
      </c>
      <c r="S3952" s="13">
        <f>(J3952/86400)+25569+(-6/24)</f>
        <v>42774.197777777779</v>
      </c>
      <c r="T3952" s="13">
        <f>(I3952/86400)+25569+(-6/24)</f>
        <v>42804.197777777779</v>
      </c>
    </row>
    <row r="3953" spans="1:20" ht="75" x14ac:dyDescent="0.2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6">
        <f>E3953/D3953*100</f>
        <v>112.53599999999999</v>
      </c>
      <c r="P3953" s="8">
        <f>E3953/L3953</f>
        <v>89.314285714285717</v>
      </c>
      <c r="Q3953" t="str">
        <f>LEFT(N3953,FIND("/",N3953)-1)</f>
        <v>theater</v>
      </c>
      <c r="R3953" t="str">
        <f>RIGHT(N3953, LEN(N3953)-FIND("/",N3953))</f>
        <v>spaces</v>
      </c>
      <c r="S3953" s="13">
        <f>(J3953/86400)+25569+(-6/24)</f>
        <v>42644.285358796296</v>
      </c>
      <c r="T3953" s="13">
        <f>(I3953/86400)+25569+(-6/24)</f>
        <v>42674.915972222225</v>
      </c>
    </row>
    <row r="3954" spans="1:20" ht="45" x14ac:dyDescent="0.2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6">
        <f>E3954/D3954*100</f>
        <v>1.1831900000000002</v>
      </c>
      <c r="P3954" s="8">
        <f>E3954/L3954</f>
        <v>56.342380952380957</v>
      </c>
      <c r="Q3954" t="str">
        <f>LEFT(N3954,FIND("/",N3954)-1)</f>
        <v>theater</v>
      </c>
      <c r="R3954" t="str">
        <f>RIGHT(N3954, LEN(N3954)-FIND("/",N3954))</f>
        <v>spaces</v>
      </c>
      <c r="S3954" s="13">
        <f>(J3954/86400)+25569+(-6/24)</f>
        <v>42255.369351851856</v>
      </c>
      <c r="T3954" s="13">
        <f>(I3954/86400)+25569+(-6/24)</f>
        <v>42292.666666666672</v>
      </c>
    </row>
    <row r="3955" spans="1:20" ht="45" x14ac:dyDescent="0.2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6">
        <f>E3955/D3955*100</f>
        <v>2.5000000000000001E-2</v>
      </c>
      <c r="P3955" s="8">
        <f>E3955/L3955</f>
        <v>25</v>
      </c>
      <c r="Q3955" t="str">
        <f>LEFT(N3955,FIND("/",N3955)-1)</f>
        <v>theater</v>
      </c>
      <c r="R3955" t="str">
        <f>RIGHT(N3955, LEN(N3955)-FIND("/",N3955))</f>
        <v>spaces</v>
      </c>
      <c r="S3955" s="13">
        <f>(J3955/86400)+25569+(-6/24)</f>
        <v>42207.545787037037</v>
      </c>
      <c r="T3955" s="13">
        <f>(I3955/86400)+25569+(-6/24)</f>
        <v>42267.545787037037</v>
      </c>
    </row>
    <row r="3956" spans="1:20" ht="60" x14ac:dyDescent="0.2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6">
        <f>E3956/D3956*100</f>
        <v>0</v>
      </c>
      <c r="P3956" s="8" t="e">
        <f>E3956/L3956</f>
        <v>#DIV/0!</v>
      </c>
      <c r="Q3956" t="str">
        <f>LEFT(N3956,FIND("/",N3956)-1)</f>
        <v>theater</v>
      </c>
      <c r="R3956" t="str">
        <f>RIGHT(N3956, LEN(N3956)-FIND("/",N3956))</f>
        <v>spaces</v>
      </c>
      <c r="S3956" s="13">
        <f>(J3956/86400)+25569+(-6/24)</f>
        <v>42034.606817129628</v>
      </c>
      <c r="T3956" s="13">
        <f>(I3956/86400)+25569+(-6/24)</f>
        <v>42064.606817129628</v>
      </c>
    </row>
    <row r="3957" spans="1:20" ht="60" x14ac:dyDescent="0.2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6">
        <f>E3957/D3957*100</f>
        <v>100.03599999999999</v>
      </c>
      <c r="P3957" s="8">
        <f>E3957/L3957</f>
        <v>179.27598566308242</v>
      </c>
      <c r="Q3957" t="str">
        <f>LEFT(N3957,FIND("/",N3957)-1)</f>
        <v>theater</v>
      </c>
      <c r="R3957" t="str">
        <f>RIGHT(N3957, LEN(N3957)-FIND("/",N3957))</f>
        <v>plays</v>
      </c>
      <c r="S3957" s="13">
        <f>(J3957/86400)+25569+(-6/24)</f>
        <v>41730.026747685188</v>
      </c>
      <c r="T3957" s="13">
        <f>(I3957/86400)+25569+(-6/24)</f>
        <v>41764.026747685188</v>
      </c>
    </row>
    <row r="3958" spans="1:20" ht="60" x14ac:dyDescent="0.2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6">
        <f>E3958/D3958*100</f>
        <v>0</v>
      </c>
      <c r="P3958" s="8" t="e">
        <f>E3958/L3958</f>
        <v>#DIV/0!</v>
      </c>
      <c r="Q3958" t="str">
        <f>LEFT(N3958,FIND("/",N3958)-1)</f>
        <v>theater</v>
      </c>
      <c r="R3958" t="str">
        <f>RIGHT(N3958, LEN(N3958)-FIND("/",N3958))</f>
        <v>musical</v>
      </c>
      <c r="S3958" s="13">
        <f>(J3958/86400)+25569+(-6/24)</f>
        <v>42291.583287037036</v>
      </c>
      <c r="T3958" s="13">
        <f>(I3958/86400)+25569+(-6/24)</f>
        <v>42351.624953703707</v>
      </c>
    </row>
    <row r="3959" spans="1:20" ht="60" x14ac:dyDescent="0.2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6">
        <f>E3959/D3959*100</f>
        <v>100.824</v>
      </c>
      <c r="P3959" s="8">
        <f>E3959/L3959</f>
        <v>1008.24</v>
      </c>
      <c r="Q3959" t="str">
        <f>LEFT(N3959,FIND("/",N3959)-1)</f>
        <v>theater</v>
      </c>
      <c r="R3959" t="str">
        <f>RIGHT(N3959, LEN(N3959)-FIND("/",N3959))</f>
        <v>plays</v>
      </c>
      <c r="S3959" s="13">
        <f>(J3959/86400)+25569+(-6/24)</f>
        <v>42116.460752314815</v>
      </c>
      <c r="T3959" s="13">
        <f>(I3959/86400)+25569+(-6/24)</f>
        <v>42146.460752314815</v>
      </c>
    </row>
    <row r="3960" spans="1:20" ht="45" x14ac:dyDescent="0.2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6">
        <f>E3960/D3960*100</f>
        <v>2.5999999999999999E-2</v>
      </c>
      <c r="P3960" s="8">
        <f>E3960/L3960</f>
        <v>13</v>
      </c>
      <c r="Q3960" t="str">
        <f>LEFT(N3960,FIND("/",N3960)-1)</f>
        <v>theater</v>
      </c>
      <c r="R3960" t="str">
        <f>RIGHT(N3960, LEN(N3960)-FIND("/",N3960))</f>
        <v>plays</v>
      </c>
      <c r="S3960" s="13">
        <f>(J3960/86400)+25569+(-6/24)</f>
        <v>41848.59002314815</v>
      </c>
      <c r="T3960" s="13">
        <f>(I3960/86400)+25569+(-6/24)</f>
        <v>41883.59002314815</v>
      </c>
    </row>
    <row r="3961" spans="1:20" ht="60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E3961/D3961*100</f>
        <v>29.506136117214709</v>
      </c>
      <c r="P3961" s="8">
        <f>E3961/L3961</f>
        <v>171.79329608938548</v>
      </c>
      <c r="Q3961" t="str">
        <f>LEFT(N3961,FIND("/",N3961)-1)</f>
        <v>technology</v>
      </c>
      <c r="R3961" t="str">
        <f>RIGHT(N3961, LEN(N3961)-FIND("/",N3961))</f>
        <v>wearables</v>
      </c>
      <c r="S3961" s="13">
        <f>(J3961/86400)+25569+(-6/24)</f>
        <v>42574.417650462958</v>
      </c>
      <c r="T3961" s="13">
        <f>(I3961/86400)+25569+(-6/24)</f>
        <v>42605.620833333334</v>
      </c>
    </row>
    <row r="3962" spans="1:20" ht="60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E3962/D3962*100</f>
        <v>4.2435339894712749</v>
      </c>
      <c r="P3962" s="8">
        <f>E3962/L3962</f>
        <v>125.27027027027027</v>
      </c>
      <c r="Q3962" t="str">
        <f>LEFT(N3962,FIND("/",N3962)-1)</f>
        <v>theater</v>
      </c>
      <c r="R3962" t="str">
        <f>RIGHT(N3962, LEN(N3962)-FIND("/",N3962))</f>
        <v>spaces</v>
      </c>
      <c r="S3962" s="13">
        <f>(J3962/86400)+25569+(-6/24)</f>
        <v>42081.481273148151</v>
      </c>
      <c r="T3962" s="13">
        <f>(I3962/86400)+25569+(-6/24)</f>
        <v>42111.481273148151</v>
      </c>
    </row>
    <row r="3963" spans="1:20" ht="45" x14ac:dyDescent="0.2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6">
        <f>E3963/D3963*100</f>
        <v>0.01</v>
      </c>
      <c r="P3963" s="8">
        <f>E3963/L3963</f>
        <v>5.5</v>
      </c>
      <c r="Q3963" t="str">
        <f>LEFT(N3963,FIND("/",N3963)-1)</f>
        <v>film &amp; video</v>
      </c>
      <c r="R3963" t="str">
        <f>RIGHT(N3963, LEN(N3963)-FIND("/",N3963))</f>
        <v>drama</v>
      </c>
      <c r="S3963" s="13">
        <f>(J3963/86400)+25569+(-6/24)</f>
        <v>42160.677488425921</v>
      </c>
      <c r="T3963" s="13">
        <f>(I3963/86400)+25569+(-6/24)</f>
        <v>42220.677488425921</v>
      </c>
    </row>
    <row r="3964" spans="1:20" ht="60" x14ac:dyDescent="0.2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>E3964/D3964*100</f>
        <v>2.7272727272727275E-3</v>
      </c>
      <c r="P3964" s="8">
        <f>E3964/L3964</f>
        <v>1</v>
      </c>
      <c r="Q3964" t="str">
        <f>LEFT(N3964,FIND("/",N3964)-1)</f>
        <v>film &amp; video</v>
      </c>
      <c r="R3964" t="str">
        <f>RIGHT(N3964, LEN(N3964)-FIND("/",N3964))</f>
        <v>animation</v>
      </c>
      <c r="S3964" s="13">
        <f>(J3964/86400)+25569+(-6/24)</f>
        <v>41500.497453703705</v>
      </c>
      <c r="T3964" s="13">
        <f>(I3964/86400)+25569+(-6/24)</f>
        <v>41530.497453703705</v>
      </c>
    </row>
    <row r="3965" spans="1:20" ht="60" x14ac:dyDescent="0.2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6">
        <f>E3965/D3965*100</f>
        <v>0.79909090909090907</v>
      </c>
      <c r="P3965" s="8">
        <f>E3965/L3965</f>
        <v>30.310344827586206</v>
      </c>
      <c r="Q3965" t="str">
        <f>LEFT(N3965,FIND("/",N3965)-1)</f>
        <v>technology</v>
      </c>
      <c r="R3965" t="str">
        <f>RIGHT(N3965, LEN(N3965)-FIND("/",N3965))</f>
        <v>wearables</v>
      </c>
      <c r="S3965" s="13">
        <f>(J3965/86400)+25569+(-6/24)</f>
        <v>42208.378692129627</v>
      </c>
      <c r="T3965" s="13">
        <f>(I3965/86400)+25569+(-6/24)</f>
        <v>42248.378692129627</v>
      </c>
    </row>
    <row r="3966" spans="1:20" ht="60" x14ac:dyDescent="0.2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6">
        <f>E3966/D3966*100</f>
        <v>65.24636363636364</v>
      </c>
      <c r="P3966" s="8">
        <f>E3966/L3966</f>
        <v>201.60393258426967</v>
      </c>
      <c r="Q3966" t="str">
        <f>LEFT(N3966,FIND("/",N3966)-1)</f>
        <v>technology</v>
      </c>
      <c r="R3966" t="str">
        <f>RIGHT(N3966, LEN(N3966)-FIND("/",N3966))</f>
        <v>wearables</v>
      </c>
      <c r="S3966" s="13">
        <f>(J3966/86400)+25569+(-6/24)</f>
        <v>41947.207569444443</v>
      </c>
      <c r="T3966" s="13">
        <f>(I3966/86400)+25569+(-6/24)</f>
        <v>41977.207569444443</v>
      </c>
    </row>
    <row r="3967" spans="1:20" ht="60" x14ac:dyDescent="0.2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>E3967/D3967*100</f>
        <v>3.6363636363636364E-3</v>
      </c>
      <c r="P3967" s="8">
        <f>E3967/L3967</f>
        <v>2</v>
      </c>
      <c r="Q3967" t="str">
        <f>LEFT(N3967,FIND("/",N3967)-1)</f>
        <v>games</v>
      </c>
      <c r="R3967" t="str">
        <f>RIGHT(N3967, LEN(N3967)-FIND("/",N3967))</f>
        <v>mobile games</v>
      </c>
      <c r="S3967" s="13">
        <f>(J3967/86400)+25569+(-6/24)</f>
        <v>42645.117442129631</v>
      </c>
      <c r="T3967" s="13">
        <f>(I3967/86400)+25569+(-6/24)</f>
        <v>42680.159108796295</v>
      </c>
    </row>
    <row r="3968" spans="1:20" ht="45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6">
        <f>E3968/D3968*100</f>
        <v>0</v>
      </c>
      <c r="P3968" s="8" t="e">
        <f>E3968/L3968</f>
        <v>#DIV/0!</v>
      </c>
      <c r="Q3968" t="str">
        <f>LEFT(N3968,FIND("/",N3968)-1)</f>
        <v>technology</v>
      </c>
      <c r="R3968" t="str">
        <f>RIGHT(N3968, LEN(N3968)-FIND("/",N3968))</f>
        <v>web</v>
      </c>
      <c r="S3968" s="13">
        <f>(J3968/86400)+25569+(-6/24)</f>
        <v>42212.763078703705</v>
      </c>
      <c r="T3968" s="13">
        <f>(I3968/86400)+25569+(-6/24)</f>
        <v>42241.763078703705</v>
      </c>
    </row>
    <row r="3969" spans="1:20" ht="60" x14ac:dyDescent="0.2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6">
        <f>E3969/D3969*100</f>
        <v>7.8181818181818186E-2</v>
      </c>
      <c r="P3969" s="8">
        <f>E3969/L3969</f>
        <v>17.2</v>
      </c>
      <c r="Q3969" t="str">
        <f>LEFT(N3969,FIND("/",N3969)-1)</f>
        <v>food</v>
      </c>
      <c r="R3969" t="str">
        <f>RIGHT(N3969, LEN(N3969)-FIND("/",N3969))</f>
        <v>restaurants</v>
      </c>
      <c r="S3969" s="13">
        <f>(J3969/86400)+25569+(-6/24)</f>
        <v>41858.575439814813</v>
      </c>
      <c r="T3969" s="13">
        <f>(I3969/86400)+25569+(-6/24)</f>
        <v>41903.575439814813</v>
      </c>
    </row>
    <row r="3970" spans="1:20" ht="45" x14ac:dyDescent="0.2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6">
        <f>E3970/D3970*100</f>
        <v>1.8181818181818181E-2</v>
      </c>
      <c r="P3970" s="8">
        <f>E3970/L3970</f>
        <v>20</v>
      </c>
      <c r="Q3970" t="str">
        <f>LEFT(N3970,FIND("/",N3970)-1)</f>
        <v>theater</v>
      </c>
      <c r="R3970" t="str">
        <f>RIGHT(N3970, LEN(N3970)-FIND("/",N3970))</f>
        <v>plays</v>
      </c>
      <c r="S3970" s="13">
        <f>(J3970/86400)+25569+(-6/24)</f>
        <v>42038.944988425923</v>
      </c>
      <c r="T3970" s="13">
        <f>(I3970/86400)+25569+(-6/24)</f>
        <v>42098.903321759259</v>
      </c>
    </row>
    <row r="3971" spans="1:20" ht="60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E3971/D3971*100</f>
        <v>0.19088937093275488</v>
      </c>
      <c r="P3971" s="8">
        <f>E3971/L3971</f>
        <v>55</v>
      </c>
      <c r="Q3971" t="str">
        <f>LEFT(N3971,FIND("/",N3971)-1)</f>
        <v>technology</v>
      </c>
      <c r="R3971" t="str">
        <f>RIGHT(N3971, LEN(N3971)-FIND("/",N3971))</f>
        <v>wearables</v>
      </c>
      <c r="S3971" s="13">
        <f>(J3971/86400)+25569+(-6/24)</f>
        <v>42561.579421296294</v>
      </c>
      <c r="T3971" s="13">
        <f>(I3971/86400)+25569+(-6/24)</f>
        <v>42617.874305555553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E3972/D3972*100</f>
        <v>146.53957758620692</v>
      </c>
      <c r="P3972" s="8">
        <f>E3972/L3972</f>
        <v>155.23827397260274</v>
      </c>
      <c r="Q3972" t="str">
        <f>LEFT(N3972,FIND("/",N3972)-1)</f>
        <v>theater</v>
      </c>
      <c r="R3972" t="str">
        <f>RIGHT(N3972, LEN(N3972)-FIND("/",N3972))</f>
        <v>spaces</v>
      </c>
      <c r="S3972" s="13">
        <f>(J3972/86400)+25569+(-6/24)</f>
        <v>41894.382361111115</v>
      </c>
      <c r="T3972" s="13">
        <f>(I3972/86400)+25569+(-6/24)</f>
        <v>41954.424027777779</v>
      </c>
    </row>
    <row r="3973" spans="1:20" ht="60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E3973/D3973*100</f>
        <v>3.8461538461538464E-2</v>
      </c>
      <c r="P3973" s="8">
        <f>E3973/L3973</f>
        <v>22.5</v>
      </c>
      <c r="Q3973" t="str">
        <f>LEFT(N3973,FIND("/",N3973)-1)</f>
        <v>food</v>
      </c>
      <c r="R3973" t="str">
        <f>RIGHT(N3973, LEN(N3973)-FIND("/",N3973))</f>
        <v>food trucks</v>
      </c>
      <c r="S3973" s="13">
        <f>(J3973/86400)+25569+(-6/24)</f>
        <v>42338.365393518514</v>
      </c>
      <c r="T3973" s="13">
        <f>(I3973/86400)+25569+(-6/24)</f>
        <v>42398.365393518514</v>
      </c>
    </row>
    <row r="3974" spans="1:20" ht="60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E3974/D3974*100</f>
        <v>0.53333333333333333</v>
      </c>
      <c r="P3974" s="8">
        <f>E3974/L3974</f>
        <v>91.428571428571431</v>
      </c>
      <c r="Q3974" t="str">
        <f>LEFT(N3974,FIND("/",N3974)-1)</f>
        <v>film &amp; video</v>
      </c>
      <c r="R3974" t="str">
        <f>RIGHT(N3974, LEN(N3974)-FIND("/",N3974))</f>
        <v>drama</v>
      </c>
      <c r="S3974" s="13">
        <f>(J3974/86400)+25569+(-6/24)</f>
        <v>41841.512743055559</v>
      </c>
      <c r="T3974" s="13">
        <f>(I3974/86400)+25569+(-6/24)</f>
        <v>41901.512743055559</v>
      </c>
    </row>
    <row r="3975" spans="1:20" ht="60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E3975/D3975*100</f>
        <v>0</v>
      </c>
      <c r="P3975" s="8" t="e">
        <f>E3975/L3975</f>
        <v>#DIV/0!</v>
      </c>
      <c r="Q3975" t="str">
        <f>LEFT(N3975,FIND("/",N3975)-1)</f>
        <v>technology</v>
      </c>
      <c r="R3975" t="str">
        <f>RIGHT(N3975, LEN(N3975)-FIND("/",N3975))</f>
        <v>web</v>
      </c>
      <c r="S3975" s="13">
        <f>(J3975/86400)+25569+(-6/24)</f>
        <v>41976.63490740741</v>
      </c>
      <c r="T3975" s="13">
        <f>(I3975/86400)+25569+(-6/24)</f>
        <v>42006.63490740741</v>
      </c>
    </row>
    <row r="3976" spans="1:20" ht="30" x14ac:dyDescent="0.2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6">
        <f>E3976/D3976*100</f>
        <v>1.12E-2</v>
      </c>
      <c r="P3976" s="8">
        <f>E3976/L3976</f>
        <v>2</v>
      </c>
      <c r="Q3976" t="str">
        <f>LEFT(N3976,FIND("/",N3976)-1)</f>
        <v>technology</v>
      </c>
      <c r="R3976" t="str">
        <f>RIGHT(N3976, LEN(N3976)-FIND("/",N3976))</f>
        <v>web</v>
      </c>
      <c r="S3976" s="13">
        <f>(J3976/86400)+25569+(-6/24)</f>
        <v>42230.328622685185</v>
      </c>
      <c r="T3976" s="13">
        <f>(I3976/86400)+25569+(-6/24)</f>
        <v>42254.328622685185</v>
      </c>
    </row>
    <row r="3977" spans="1:20" ht="60" x14ac:dyDescent="0.2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>E3977/D3977*100</f>
        <v>2.4E-2</v>
      </c>
      <c r="P3977" s="8">
        <f>E3977/L3977</f>
        <v>30</v>
      </c>
      <c r="Q3977" t="str">
        <f>LEFT(N3977,FIND("/",N3977)-1)</f>
        <v>food</v>
      </c>
      <c r="R3977" t="str">
        <f>RIGHT(N3977, LEN(N3977)-FIND("/",N3977))</f>
        <v>food trucks</v>
      </c>
      <c r="S3977" s="13">
        <f>(J3977/86400)+25569+(-6/24)</f>
        <v>42183.935844907406</v>
      </c>
      <c r="T3977" s="13">
        <f>(I3977/86400)+25569+(-6/24)</f>
        <v>42218.935844907406</v>
      </c>
    </row>
    <row r="3978" spans="1:20" ht="75" x14ac:dyDescent="0.2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>E3978/D3978*100</f>
        <v>0</v>
      </c>
      <c r="P3978" s="8" t="e">
        <f>E3978/L3978</f>
        <v>#DIV/0!</v>
      </c>
      <c r="Q3978" t="str">
        <f>LEFT(N3978,FIND("/",N3978)-1)</f>
        <v>music</v>
      </c>
      <c r="R3978" t="str">
        <f>RIGHT(N3978, LEN(N3978)-FIND("/",N3978))</f>
        <v>faith</v>
      </c>
      <c r="S3978" s="13">
        <f>(J3978/86400)+25569+(-6/24)</f>
        <v>42795.957870370374</v>
      </c>
      <c r="T3978" s="13">
        <f>(I3978/86400)+25569+(-6/24)</f>
        <v>42819.897916666669</v>
      </c>
    </row>
    <row r="3979" spans="1:20" ht="45" x14ac:dyDescent="0.2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6">
        <f>E3979/D3979*100</f>
        <v>136.21680000000001</v>
      </c>
      <c r="P3979" s="8">
        <f>E3979/L3979</f>
        <v>449.26385224274406</v>
      </c>
      <c r="Q3979" t="str">
        <f>LEFT(N3979,FIND("/",N3979)-1)</f>
        <v>technology</v>
      </c>
      <c r="R3979" t="str">
        <f>RIGHT(N3979, LEN(N3979)-FIND("/",N3979))</f>
        <v>hardware</v>
      </c>
      <c r="S3979" s="13">
        <f>(J3979/86400)+25569+(-6/24)</f>
        <v>42675.188946759255</v>
      </c>
      <c r="T3979" s="13">
        <f>(I3979/86400)+25569+(-6/24)</f>
        <v>42704.957638888889</v>
      </c>
    </row>
    <row r="3980" spans="1:20" ht="60" x14ac:dyDescent="0.2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6">
        <f>E3980/D3980*100</f>
        <v>317.3272</v>
      </c>
      <c r="P3980" s="8">
        <f>E3980/L3980</f>
        <v>259.25424836601309</v>
      </c>
      <c r="Q3980" t="str">
        <f>LEFT(N3980,FIND("/",N3980)-1)</f>
        <v>technology</v>
      </c>
      <c r="R3980" t="str">
        <f>RIGHT(N3980, LEN(N3980)-FIND("/",N3980))</f>
        <v>hardware</v>
      </c>
      <c r="S3980" s="13">
        <f>(J3980/86400)+25569+(-6/24)</f>
        <v>42519.4065162037</v>
      </c>
      <c r="T3980" s="13">
        <f>(I3980/86400)+25569+(-6/24)</f>
        <v>42549.4065162037</v>
      </c>
    </row>
    <row r="3981" spans="1:20" ht="30" x14ac:dyDescent="0.2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6">
        <f>E3981/D3981*100</f>
        <v>9.920000000000001E-2</v>
      </c>
      <c r="P3981" s="8">
        <f>E3981/L3981</f>
        <v>41.333333333333336</v>
      </c>
      <c r="Q3981" t="str">
        <f>LEFT(N3981,FIND("/",N3981)-1)</f>
        <v>technology</v>
      </c>
      <c r="R3981" t="str">
        <f>RIGHT(N3981, LEN(N3981)-FIND("/",N3981))</f>
        <v>space exploration</v>
      </c>
      <c r="S3981" s="13">
        <f>(J3981/86400)+25569+(-6/24)</f>
        <v>42341.74700231482</v>
      </c>
      <c r="T3981" s="13">
        <f>(I3981/86400)+25569+(-6/24)</f>
        <v>42401.74700231482</v>
      </c>
    </row>
    <row r="3982" spans="1:20" ht="60" x14ac:dyDescent="0.2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6">
        <f>E3982/D3982*100</f>
        <v>68.153599999999997</v>
      </c>
      <c r="P3982" s="8">
        <f>E3982/L3982</f>
        <v>244.80459770114942</v>
      </c>
      <c r="Q3982" t="str">
        <f>LEFT(N3982,FIND("/",N3982)-1)</f>
        <v>theater</v>
      </c>
      <c r="R3982" t="str">
        <f>RIGHT(N3982, LEN(N3982)-FIND("/",N3982))</f>
        <v>spaces</v>
      </c>
      <c r="S3982" s="13">
        <f>(J3982/86400)+25569+(-6/24)</f>
        <v>42530.743032407408</v>
      </c>
      <c r="T3982" s="13">
        <f>(I3982/86400)+25569+(-6/24)</f>
        <v>42560.743032407408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E3983/D3983*100</f>
        <v>108.93241269841269</v>
      </c>
      <c r="P3983" s="8">
        <f>E3983/L3983</f>
        <v>56.344351395730705</v>
      </c>
      <c r="Q3983" t="str">
        <f>LEFT(N3983,FIND("/",N3983)-1)</f>
        <v>film &amp; video</v>
      </c>
      <c r="R3983" t="str">
        <f>RIGHT(N3983, LEN(N3983)-FIND("/",N3983))</f>
        <v>documentary</v>
      </c>
      <c r="S3983" s="13">
        <f>(J3983/86400)+25569+(-6/24)</f>
        <v>41709.213518518518</v>
      </c>
      <c r="T3983" s="13">
        <f>(I3983/86400)+25569+(-6/24)</f>
        <v>41768.625</v>
      </c>
    </row>
    <row r="3984" spans="1:20" ht="45" x14ac:dyDescent="0.2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6">
        <f>E3984/D3984*100</f>
        <v>23.163076923076922</v>
      </c>
      <c r="P3984" s="8">
        <f>E3984/L3984</f>
        <v>449.43283582089555</v>
      </c>
      <c r="Q3984" t="str">
        <f>LEFT(N3984,FIND("/",N3984)-1)</f>
        <v>film &amp; video</v>
      </c>
      <c r="R3984" t="str">
        <f>RIGHT(N3984, LEN(N3984)-FIND("/",N3984))</f>
        <v>science fiction</v>
      </c>
      <c r="S3984" s="13">
        <f>(J3984/86400)+25569+(-6/24)</f>
        <v>42089.911828703705</v>
      </c>
      <c r="T3984" s="13">
        <f>(I3984/86400)+25569+(-6/24)</f>
        <v>42149.911828703705</v>
      </c>
    </row>
    <row r="3985" spans="1:20" ht="60" x14ac:dyDescent="0.2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6">
        <f>E3985/D3985*100</f>
        <v>82.422107692307705</v>
      </c>
      <c r="P3985" s="8">
        <f>E3985/L3985</f>
        <v>120.39184269662923</v>
      </c>
      <c r="Q3985" t="str">
        <f>LEFT(N3985,FIND("/",N3985)-1)</f>
        <v>technology</v>
      </c>
      <c r="R3985" t="str">
        <f>RIGHT(N3985, LEN(N3985)-FIND("/",N3985))</f>
        <v>wearables</v>
      </c>
      <c r="S3985" s="13">
        <f>(J3985/86400)+25569+(-6/24)</f>
        <v>41563.235509259262</v>
      </c>
      <c r="T3985" s="13">
        <f>(I3985/86400)+25569+(-6/24)</f>
        <v>41600.416666666664</v>
      </c>
    </row>
    <row r="3986" spans="1:20" ht="60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>E3986/D3986*100</f>
        <v>0</v>
      </c>
      <c r="P3986" s="8" t="e">
        <f>E3986/L3986</f>
        <v>#DIV/0!</v>
      </c>
      <c r="Q3986" t="str">
        <f>LEFT(N3986,FIND("/",N3986)-1)</f>
        <v>publishing</v>
      </c>
      <c r="R3986" t="str">
        <f>RIGHT(N3986, LEN(N3986)-FIND("/",N3986))</f>
        <v>translations</v>
      </c>
      <c r="S3986" s="13">
        <f>(J3986/86400)+25569+(-6/24)</f>
        <v>42139.292303240742</v>
      </c>
      <c r="T3986" s="13">
        <f>(I3986/86400)+25569+(-6/24)</f>
        <v>42169.292303240742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E3987/D3987*100</f>
        <v>10.754135338345865</v>
      </c>
      <c r="P3987" s="8">
        <f>E3987/L3987</f>
        <v>51.822463768115945</v>
      </c>
      <c r="Q3987" t="str">
        <f>LEFT(N3987,FIND("/",N3987)-1)</f>
        <v>technology</v>
      </c>
      <c r="R3987" t="str">
        <f>RIGHT(N3987, LEN(N3987)-FIND("/",N3987))</f>
        <v>wearables</v>
      </c>
      <c r="S3987" s="13">
        <f>(J3987/86400)+25569+(-6/24)</f>
        <v>42410.524155092593</v>
      </c>
      <c r="T3987" s="13">
        <f>(I3987/86400)+25569+(-6/24)</f>
        <v>42440.524155092593</v>
      </c>
    </row>
    <row r="3988" spans="1:20" ht="60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E3988/D3988*100</f>
        <v>0</v>
      </c>
      <c r="P3988" s="8" t="e">
        <f>E3988/L3988</f>
        <v>#DIV/0!</v>
      </c>
      <c r="Q3988" t="str">
        <f>LEFT(N3988,FIND("/",N3988)-1)</f>
        <v>photography</v>
      </c>
      <c r="R3988" t="str">
        <f>RIGHT(N3988, LEN(N3988)-FIND("/",N3988))</f>
        <v>people</v>
      </c>
      <c r="S3988" s="13">
        <f>(J3988/86400)+25569+(-6/24)</f>
        <v>41800.569571759261</v>
      </c>
      <c r="T3988" s="13">
        <f>(I3988/86400)+25569+(-6/24)</f>
        <v>41830.569571759261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E3989/D3989*100</f>
        <v>1.4321428571428572</v>
      </c>
      <c r="P3989" s="8">
        <f>E3989/L3989</f>
        <v>501.25</v>
      </c>
      <c r="Q3989" t="str">
        <f>LEFT(N3989,FIND("/",N3989)-1)</f>
        <v>food</v>
      </c>
      <c r="R3989" t="str">
        <f>RIGHT(N3989, LEN(N3989)-FIND("/",N3989))</f>
        <v>food trucks</v>
      </c>
      <c r="S3989" s="13">
        <f>(J3989/86400)+25569+(-6/24)</f>
        <v>42734.629236111112</v>
      </c>
      <c r="T3989" s="13">
        <f>(I3989/86400)+25569+(-6/24)</f>
        <v>42771.447222222225</v>
      </c>
    </row>
    <row r="3990" spans="1:20" ht="60" x14ac:dyDescent="0.2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6">
        <f>E3990/D3990*100</f>
        <v>3.1413333333333333</v>
      </c>
      <c r="P3990" s="8">
        <f>E3990/L3990</f>
        <v>81.241379310344826</v>
      </c>
      <c r="Q3990" t="str">
        <f>LEFT(N3990,FIND("/",N3990)-1)</f>
        <v>film &amp; video</v>
      </c>
      <c r="R3990" t="str">
        <f>RIGHT(N3990, LEN(N3990)-FIND("/",N3990))</f>
        <v>science fiction</v>
      </c>
      <c r="S3990" s="13">
        <f>(J3990/86400)+25569+(-6/24)</f>
        <v>42186.007418981477</v>
      </c>
      <c r="T3990" s="13">
        <f>(I3990/86400)+25569+(-6/24)</f>
        <v>42216.957638888889</v>
      </c>
    </row>
    <row r="3991" spans="1:20" ht="60" x14ac:dyDescent="0.2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6">
        <f>E3991/D3991*100</f>
        <v>0</v>
      </c>
      <c r="P3991" s="8" t="e">
        <f>E3991/L3991</f>
        <v>#DIV/0!</v>
      </c>
      <c r="Q3991" t="str">
        <f>LEFT(N3991,FIND("/",N3991)-1)</f>
        <v>film &amp; video</v>
      </c>
      <c r="R3991" t="str">
        <f>RIGHT(N3991, LEN(N3991)-FIND("/",N3991))</f>
        <v>drama</v>
      </c>
      <c r="S3991" s="13">
        <f>(J3991/86400)+25569+(-6/24)</f>
        <v>42320.834479166668</v>
      </c>
      <c r="T3991" s="13">
        <f>(I3991/86400)+25569+(-6/24)</f>
        <v>42373.75</v>
      </c>
    </row>
    <row r="3992" spans="1:20" ht="45" x14ac:dyDescent="0.2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6">
        <f>E3992/D3992*100</f>
        <v>112.92973333333333</v>
      </c>
      <c r="P3992" s="8">
        <f>E3992/L3992</f>
        <v>147.17167680278018</v>
      </c>
      <c r="Q3992" t="str">
        <f>LEFT(N3992,FIND("/",N3992)-1)</f>
        <v>film &amp; video</v>
      </c>
      <c r="R3992" t="str">
        <f>RIGHT(N3992, LEN(N3992)-FIND("/",N3992))</f>
        <v>documentary</v>
      </c>
      <c r="S3992" s="13">
        <f>(J3992/86400)+25569+(-6/24)</f>
        <v>42775.064884259264</v>
      </c>
      <c r="T3992" s="13">
        <f>(I3992/86400)+25569+(-6/24)</f>
        <v>42808.706250000003</v>
      </c>
    </row>
    <row r="3993" spans="1:20" ht="60" x14ac:dyDescent="0.2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6">
        <f>E3993/D3993*100</f>
        <v>114.16866666666667</v>
      </c>
      <c r="P3993" s="8">
        <f>E3993/L3993</f>
        <v>161.25517890772127</v>
      </c>
      <c r="Q3993" t="str">
        <f>LEFT(N3993,FIND("/",N3993)-1)</f>
        <v>film &amp; video</v>
      </c>
      <c r="R3993" t="str">
        <f>RIGHT(N3993, LEN(N3993)-FIND("/",N3993))</f>
        <v>documentary</v>
      </c>
      <c r="S3993" s="13">
        <f>(J3993/86400)+25569+(-6/24)</f>
        <v>41261.517812500002</v>
      </c>
      <c r="T3993" s="13">
        <f>(I3993/86400)+25569+(-6/24)</f>
        <v>41306.517812500002</v>
      </c>
    </row>
    <row r="3994" spans="1:20" ht="60" x14ac:dyDescent="0.2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6">
        <f>E3994/D3994*100</f>
        <v>0.91066666666666674</v>
      </c>
      <c r="P3994" s="8">
        <f>E3994/L3994</f>
        <v>68.3</v>
      </c>
      <c r="Q3994" t="str">
        <f>LEFT(N3994,FIND("/",N3994)-1)</f>
        <v>technology</v>
      </c>
      <c r="R3994" t="str">
        <f>RIGHT(N3994, LEN(N3994)-FIND("/",N3994))</f>
        <v>web</v>
      </c>
      <c r="S3994" s="13">
        <f>(J3994/86400)+25569+(-6/24)</f>
        <v>42676.692164351851</v>
      </c>
      <c r="T3994" s="13">
        <f>(I3994/86400)+25569+(-6/24)</f>
        <v>42706.733831018515</v>
      </c>
    </row>
    <row r="3995" spans="1:20" ht="60" x14ac:dyDescent="0.2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6">
        <f>E3995/D3995*100</f>
        <v>0.97400000000000009</v>
      </c>
      <c r="P3995" s="8">
        <f>E3995/L3995</f>
        <v>292.2</v>
      </c>
      <c r="Q3995" t="str">
        <f>LEFT(N3995,FIND("/",N3995)-1)</f>
        <v>technology</v>
      </c>
      <c r="R3995" t="str">
        <f>RIGHT(N3995, LEN(N3995)-FIND("/",N3995))</f>
        <v>web</v>
      </c>
      <c r="S3995" s="13">
        <f>(J3995/86400)+25569+(-6/24)</f>
        <v>42140.671064814815</v>
      </c>
      <c r="T3995" s="13">
        <f>(I3995/86400)+25569+(-6/24)</f>
        <v>42170.671064814815</v>
      </c>
    </row>
    <row r="3996" spans="1:20" ht="60" x14ac:dyDescent="0.2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>E3996/D3996*100</f>
        <v>0.39333333333333331</v>
      </c>
      <c r="P3996" s="8">
        <f>E3996/L3996</f>
        <v>84.285714285714292</v>
      </c>
      <c r="Q3996" t="str">
        <f>LEFT(N3996,FIND("/",N3996)-1)</f>
        <v>technology</v>
      </c>
      <c r="R3996" t="str">
        <f>RIGHT(N3996, LEN(N3996)-FIND("/",N3996))</f>
        <v>wearables</v>
      </c>
      <c r="S3996" s="13">
        <f>(J3996/86400)+25569+(-6/24)</f>
        <v>42737.413877314815</v>
      </c>
      <c r="T3996" s="13">
        <f>(I3996/86400)+25569+(-6/24)</f>
        <v>42767.413877314815</v>
      </c>
    </row>
    <row r="3997" spans="1:20" ht="60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>E3997/D3997*100</f>
        <v>1.9259999999999999</v>
      </c>
      <c r="P3997" s="8">
        <f>E3997/L3997</f>
        <v>160.5</v>
      </c>
      <c r="Q3997" t="str">
        <f>LEFT(N3997,FIND("/",N3997)-1)</f>
        <v>technology</v>
      </c>
      <c r="R3997" t="str">
        <f>RIGHT(N3997, LEN(N3997)-FIND("/",N3997))</f>
        <v>wearables</v>
      </c>
      <c r="S3997" s="13">
        <f>(J3997/86400)+25569+(-6/24)</f>
        <v>42184.808993055558</v>
      </c>
      <c r="T3997" s="13">
        <f>(I3997/86400)+25569+(-6/24)</f>
        <v>42229.808993055558</v>
      </c>
    </row>
    <row r="3998" spans="1:20" ht="45" x14ac:dyDescent="0.2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6">
        <f>E3998/D3998*100</f>
        <v>7.7886666666666677</v>
      </c>
      <c r="P3998" s="8">
        <f>E3998/L3998</f>
        <v>292.07499999999999</v>
      </c>
      <c r="Q3998" t="str">
        <f>LEFT(N3998,FIND("/",N3998)-1)</f>
        <v>technology</v>
      </c>
      <c r="R3998" t="str">
        <f>RIGHT(N3998, LEN(N3998)-FIND("/",N3998))</f>
        <v>wearables</v>
      </c>
      <c r="S3998" s="13">
        <f>(J3998/86400)+25569+(-6/24)</f>
        <v>41926.04965277778</v>
      </c>
      <c r="T3998" s="13">
        <f>(I3998/86400)+25569+(-6/24)</f>
        <v>41956.084722222222</v>
      </c>
    </row>
    <row r="3999" spans="1:20" ht="45" x14ac:dyDescent="0.2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6">
        <f>E3999/D3999*100</f>
        <v>3.3673333333333333</v>
      </c>
      <c r="P3999" s="8">
        <f>E3999/L3999</f>
        <v>34.128378378378379</v>
      </c>
      <c r="Q3999" t="str">
        <f>LEFT(N3999,FIND("/",N3999)-1)</f>
        <v>games</v>
      </c>
      <c r="R3999" t="str">
        <f>RIGHT(N3999, LEN(N3999)-FIND("/",N3999))</f>
        <v>video games</v>
      </c>
      <c r="S3999" s="13">
        <f>(J3999/86400)+25569+(-6/24)</f>
        <v>41445.712754629625</v>
      </c>
      <c r="T3999" s="13">
        <f>(I3999/86400)+25569+(-6/24)</f>
        <v>41490.712754629625</v>
      </c>
    </row>
    <row r="4000" spans="1:20" ht="60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>E4000/D4000*100</f>
        <v>0.68399999999999994</v>
      </c>
      <c r="P4000" s="8">
        <f>E4000/L4000</f>
        <v>342</v>
      </c>
      <c r="Q4000" t="str">
        <f>LEFT(N4000,FIND("/",N4000)-1)</f>
        <v>technology</v>
      </c>
      <c r="R4000" t="str">
        <f>RIGHT(N4000, LEN(N4000)-FIND("/",N4000))</f>
        <v>web</v>
      </c>
      <c r="S4000" s="13">
        <f>(J4000/86400)+25569+(-6/24)</f>
        <v>42528.376620370371</v>
      </c>
      <c r="T4000" s="13">
        <f>(I4000/86400)+25569+(-6/24)</f>
        <v>42573.376620370371</v>
      </c>
    </row>
    <row r="4001" spans="1:20" ht="45" x14ac:dyDescent="0.2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6">
        <f>E4001/D4001*100</f>
        <v>4.3333333333333335E-2</v>
      </c>
      <c r="P4001" s="8">
        <f>E4001/L4001</f>
        <v>16.25</v>
      </c>
      <c r="Q4001" t="str">
        <f>LEFT(N4001,FIND("/",N4001)-1)</f>
        <v>food</v>
      </c>
      <c r="R4001" t="str">
        <f>RIGHT(N4001, LEN(N4001)-FIND("/",N4001))</f>
        <v>restaurants</v>
      </c>
      <c r="S4001" s="13">
        <f>(J4001/86400)+25569+(-6/24)</f>
        <v>41808.905138888891</v>
      </c>
      <c r="T4001" s="13">
        <f>(I4001/86400)+25569+(-6/24)</f>
        <v>41838.905138888891</v>
      </c>
    </row>
    <row r="4002" spans="1:20" ht="30" x14ac:dyDescent="0.2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>E4002/D4002*100</f>
        <v>11.436666666666667</v>
      </c>
      <c r="P4002" s="8">
        <f>E4002/L4002</f>
        <v>112.86184210526316</v>
      </c>
      <c r="Q4002" t="str">
        <f>LEFT(N4002,FIND("/",N4002)-1)</f>
        <v>technology</v>
      </c>
      <c r="R4002" t="str">
        <f>RIGHT(N4002, LEN(N4002)-FIND("/",N4002))</f>
        <v>space exploration</v>
      </c>
      <c r="S4002" s="13">
        <f>(J4002/86400)+25569+(-6/24)</f>
        <v>42767.438518518524</v>
      </c>
      <c r="T4002" s="13">
        <f>(I4002/86400)+25569+(-6/24)</f>
        <v>42806.541666666672</v>
      </c>
    </row>
    <row r="4003" spans="1:20" ht="60" x14ac:dyDescent="0.2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6">
        <f>E4003/D4003*100</f>
        <v>102.24133333333334</v>
      </c>
      <c r="P4003" s="8">
        <f>E4003/L4003</f>
        <v>108.00140845070422</v>
      </c>
      <c r="Q4003" t="str">
        <f>LEFT(N4003,FIND("/",N4003)-1)</f>
        <v>theater</v>
      </c>
      <c r="R4003" t="str">
        <f>RIGHT(N4003, LEN(N4003)-FIND("/",N4003))</f>
        <v>spaces</v>
      </c>
      <c r="S4003" s="13">
        <f>(J4003/86400)+25569+(-6/24)</f>
        <v>42322.403749999998</v>
      </c>
      <c r="T4003" s="13">
        <f>(I4003/86400)+25569+(-6/24)</f>
        <v>42362.403749999998</v>
      </c>
    </row>
    <row r="4004" spans="1:20" ht="60" x14ac:dyDescent="0.2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6">
        <f>E4004/D4004*100</f>
        <v>0</v>
      </c>
      <c r="P4004" s="8" t="e">
        <f>E4004/L4004</f>
        <v>#DIV/0!</v>
      </c>
      <c r="Q4004" t="str">
        <f>LEFT(N4004,FIND("/",N4004)-1)</f>
        <v>theater</v>
      </c>
      <c r="R4004" t="str">
        <f>RIGHT(N4004, LEN(N4004)-FIND("/",N4004))</f>
        <v>plays</v>
      </c>
      <c r="S4004" s="13">
        <f>(J4004/86400)+25569+(-6/24)</f>
        <v>42171.493969907402</v>
      </c>
      <c r="T4004" s="13">
        <f>(I4004/86400)+25569+(-6/24)</f>
        <v>42201.493969907402</v>
      </c>
    </row>
    <row r="4005" spans="1:20" ht="45" x14ac:dyDescent="0.2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6">
        <f>E4005/D4005*100</f>
        <v>1.6666666666666666E-2</v>
      </c>
      <c r="P4005" s="8">
        <f>E4005/L4005</f>
        <v>25</v>
      </c>
      <c r="Q4005" t="str">
        <f>LEFT(N4005,FIND("/",N4005)-1)</f>
        <v>theater</v>
      </c>
      <c r="R4005" t="str">
        <f>RIGHT(N4005, LEN(N4005)-FIND("/",N4005))</f>
        <v>plays</v>
      </c>
      <c r="S4005" s="13">
        <f>(J4005/86400)+25569+(-6/24)</f>
        <v>42210.189768518518</v>
      </c>
      <c r="T4005" s="13">
        <f>(I4005/86400)+25569+(-6/24)</f>
        <v>42240.189768518518</v>
      </c>
    </row>
    <row r="4006" spans="1:20" ht="45" x14ac:dyDescent="0.2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6">
        <f>E4006/D4006*100</f>
        <v>0</v>
      </c>
      <c r="P4006" s="8" t="e">
        <f>E4006/L4006</f>
        <v>#DIV/0!</v>
      </c>
      <c r="Q4006" t="str">
        <f>LEFT(N4006,FIND("/",N4006)-1)</f>
        <v>theater</v>
      </c>
      <c r="R4006" t="str">
        <f>RIGHT(N4006, LEN(N4006)-FIND("/",N4006))</f>
        <v>musical</v>
      </c>
      <c r="S4006" s="13">
        <f>(J4006/86400)+25569+(-6/24)</f>
        <v>42226.444780092592</v>
      </c>
      <c r="T4006" s="13">
        <f>(I4006/86400)+25569+(-6/24)</f>
        <v>42261.444780092592</v>
      </c>
    </row>
    <row r="4007" spans="1:20" ht="45" x14ac:dyDescent="0.2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6">
        <f>E4007/D4007*100</f>
        <v>2E-3</v>
      </c>
      <c r="P4007" s="8">
        <f>E4007/L4007</f>
        <v>1.5</v>
      </c>
      <c r="Q4007" t="str">
        <f>LEFT(N4007,FIND("/",N4007)-1)</f>
        <v>theater</v>
      </c>
      <c r="R4007" t="str">
        <f>RIGHT(N4007, LEN(N4007)-FIND("/",N4007))</f>
        <v>musical</v>
      </c>
      <c r="S4007" s="13">
        <f>(J4007/86400)+25569+(-6/24)</f>
        <v>41849.637037037035</v>
      </c>
      <c r="T4007" s="13">
        <f>(I4007/86400)+25569+(-6/24)</f>
        <v>41909.637037037035</v>
      </c>
    </row>
    <row r="4008" spans="1:20" ht="60" x14ac:dyDescent="0.2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>E4008/D4008*100</f>
        <v>1.6250000000000001E-2</v>
      </c>
      <c r="P4008" s="8">
        <f>E4008/L4008</f>
        <v>13</v>
      </c>
      <c r="Q4008" t="str">
        <f>LEFT(N4008,FIND("/",N4008)-1)</f>
        <v>games</v>
      </c>
      <c r="R4008" t="str">
        <f>RIGHT(N4008, LEN(N4008)-FIND("/",N4008))</f>
        <v>mobile games</v>
      </c>
      <c r="S4008" s="13">
        <f>(J4008/86400)+25569+(-6/24)</f>
        <v>42529.719131944439</v>
      </c>
      <c r="T4008" s="13">
        <f>(I4008/86400)+25569+(-6/24)</f>
        <v>42549.719131944439</v>
      </c>
    </row>
    <row r="4009" spans="1:20" ht="60" x14ac:dyDescent="0.2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>E4009/D4009*100</f>
        <v>494.91374999999999</v>
      </c>
      <c r="P4009" s="8">
        <f>E4009/L4009</f>
        <v>173.57781674704077</v>
      </c>
      <c r="Q4009" t="str">
        <f>LEFT(N4009,FIND("/",N4009)-1)</f>
        <v>technology</v>
      </c>
      <c r="R4009" t="str">
        <f>RIGHT(N4009, LEN(N4009)-FIND("/",N4009))</f>
        <v>hardware</v>
      </c>
      <c r="S4009" s="13">
        <f>(J4009/86400)+25569+(-6/24)</f>
        <v>42499.710810185185</v>
      </c>
      <c r="T4009" s="13">
        <f>(I4009/86400)+25569+(-6/24)</f>
        <v>42559.710810185185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E4010/D4010*100</f>
        <v>56.263267182990241</v>
      </c>
      <c r="P4010" s="8">
        <f>E4010/L4010</f>
        <v>790.83739837398377</v>
      </c>
      <c r="Q4010" t="str">
        <f>LEFT(N4010,FIND("/",N4010)-1)</f>
        <v>technology</v>
      </c>
      <c r="R4010" t="str">
        <f>RIGHT(N4010, LEN(N4010)-FIND("/",N4010))</f>
        <v>wearables</v>
      </c>
      <c r="S4010" s="13">
        <f>(J4010/86400)+25569+(-6/24)</f>
        <v>42395.059039351851</v>
      </c>
      <c r="T4010" s="13">
        <f>(I4010/86400)+25569+(-6/24)</f>
        <v>42425.059039351851</v>
      </c>
    </row>
    <row r="4011" spans="1:20" ht="30" x14ac:dyDescent="0.2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6">
        <f>E4011/D4011*100</f>
        <v>5.7142857142857147E-4</v>
      </c>
      <c r="P4011" s="8">
        <f>E4011/L4011</f>
        <v>1</v>
      </c>
      <c r="Q4011" t="str">
        <f>LEFT(N4011,FIND("/",N4011)-1)</f>
        <v>technology</v>
      </c>
      <c r="R4011" t="str">
        <f>RIGHT(N4011, LEN(N4011)-FIND("/",N4011))</f>
        <v>wearables</v>
      </c>
      <c r="S4011" s="13">
        <f>(J4011/86400)+25569+(-6/24)</f>
        <v>41815.677106481482</v>
      </c>
      <c r="T4011" s="13">
        <f>(I4011/86400)+25569+(-6/24)</f>
        <v>41845.677106481482</v>
      </c>
    </row>
    <row r="4012" spans="1:20" ht="60" x14ac:dyDescent="0.2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>E4012/D4012*100</f>
        <v>5.7142857142857143E-3</v>
      </c>
      <c r="P4012" s="8">
        <f>E4012/L4012</f>
        <v>10</v>
      </c>
      <c r="Q4012" t="str">
        <f>LEFT(N4012,FIND("/",N4012)-1)</f>
        <v>food</v>
      </c>
      <c r="R4012" t="str">
        <f>RIGHT(N4012, LEN(N4012)-FIND("/",N4012))</f>
        <v>food trucks</v>
      </c>
      <c r="S4012" s="13">
        <f>(J4012/86400)+25569+(-6/24)</f>
        <v>42745.769652777773</v>
      </c>
      <c r="T4012" s="13">
        <f>(I4012/86400)+25569+(-6/24)</f>
        <v>42800.291666666672</v>
      </c>
    </row>
    <row r="4013" spans="1:20" ht="60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>E4013/D4013*100</f>
        <v>0</v>
      </c>
      <c r="P4013" s="8" t="e">
        <f>E4013/L4013</f>
        <v>#DIV/0!</v>
      </c>
      <c r="Q4013" t="str">
        <f>LEFT(N4013,FIND("/",N4013)-1)</f>
        <v>technology</v>
      </c>
      <c r="R4013" t="str">
        <f>RIGHT(N4013, LEN(N4013)-FIND("/",N4013))</f>
        <v>web</v>
      </c>
      <c r="S4013" s="13">
        <f>(J4013/86400)+25569+(-6/24)</f>
        <v>42321.761574074073</v>
      </c>
      <c r="T4013" s="13">
        <f>(I4013/86400)+25569+(-6/24)</f>
        <v>42366.761574074073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E4014/D4014*100</f>
        <v>543.349156424581</v>
      </c>
      <c r="P4014" s="8">
        <f>E4014/L4014</f>
        <v>116.35303146309367</v>
      </c>
      <c r="Q4014" t="str">
        <f>LEFT(N4014,FIND("/",N4014)-1)</f>
        <v>technology</v>
      </c>
      <c r="R4014" t="str">
        <f>RIGHT(N4014, LEN(N4014)-FIND("/",N4014))</f>
        <v>hardware</v>
      </c>
      <c r="S4014" s="13">
        <f>(J4014/86400)+25569+(-6/24)</f>
        <v>41803.630659722221</v>
      </c>
      <c r="T4014" s="13">
        <f>(I4014/86400)+25569+(-6/24)</f>
        <v>41843.630659722221</v>
      </c>
    </row>
    <row r="4015" spans="1:20" ht="60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>E4015/D4015*100</f>
        <v>1.1266666666666667</v>
      </c>
      <c r="P4015" s="8">
        <f>E4015/L4015</f>
        <v>184.36363636363637</v>
      </c>
      <c r="Q4015" t="str">
        <f>LEFT(N4015,FIND("/",N4015)-1)</f>
        <v>technology</v>
      </c>
      <c r="R4015" t="str">
        <f>RIGHT(N4015, LEN(N4015)-FIND("/",N4015))</f>
        <v>wearables</v>
      </c>
      <c r="S4015" s="13">
        <f>(J4015/86400)+25569+(-6/24)</f>
        <v>42604.419675925921</v>
      </c>
      <c r="T4015" s="13">
        <f>(I4015/86400)+25569+(-6/24)</f>
        <v>42664.419675925921</v>
      </c>
    </row>
    <row r="4016" spans="1:20" ht="60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>E4016/D4016*100</f>
        <v>1.1222222222222222</v>
      </c>
      <c r="P4016" s="8">
        <f>E4016/L4016</f>
        <v>673.33333333333337</v>
      </c>
      <c r="Q4016" t="str">
        <f>LEFT(N4016,FIND("/",N4016)-1)</f>
        <v>publishing</v>
      </c>
      <c r="R4016" t="str">
        <f>RIGHT(N4016, LEN(N4016)-FIND("/",N4016))</f>
        <v>translations</v>
      </c>
      <c r="S4016" s="13">
        <f>(J4016/86400)+25569+(-6/24)</f>
        <v>42198.515844907408</v>
      </c>
      <c r="T4016" s="13">
        <f>(I4016/86400)+25569+(-6/24)</f>
        <v>42258.515844907408</v>
      </c>
    </row>
    <row r="4017" spans="1:20" ht="45" x14ac:dyDescent="0.2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>E4017/D4017*100</f>
        <v>0</v>
      </c>
      <c r="P4017" s="8" t="e">
        <f>E4017/L4017</f>
        <v>#DIV/0!</v>
      </c>
      <c r="Q4017" t="str">
        <f>LEFT(N4017,FIND("/",N4017)-1)</f>
        <v>photography</v>
      </c>
      <c r="R4017" t="str">
        <f>RIGHT(N4017, LEN(N4017)-FIND("/",N4017))</f>
        <v>people</v>
      </c>
      <c r="S4017" s="13">
        <f>(J4017/86400)+25569+(-6/24)</f>
        <v>42678.336655092593</v>
      </c>
      <c r="T4017" s="13">
        <f>(I4017/86400)+25569+(-6/24)</f>
        <v>42708.378321759257</v>
      </c>
    </row>
    <row r="4018" spans="1:20" ht="60" x14ac:dyDescent="0.2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>E4018/D4018*100</f>
        <v>0</v>
      </c>
      <c r="P4018" s="8" t="e">
        <f>E4018/L4018</f>
        <v>#DIV/0!</v>
      </c>
      <c r="Q4018" t="str">
        <f>LEFT(N4018,FIND("/",N4018)-1)</f>
        <v>food</v>
      </c>
      <c r="R4018" t="str">
        <f>RIGHT(N4018, LEN(N4018)-FIND("/",N4018))</f>
        <v>restaurants</v>
      </c>
      <c r="S4018" s="13">
        <f>(J4018/86400)+25569+(-6/24)</f>
        <v>42731.75681712963</v>
      </c>
      <c r="T4018" s="13">
        <f>(I4018/86400)+25569+(-6/24)</f>
        <v>42791.75681712963</v>
      </c>
    </row>
    <row r="4019" spans="1:20" ht="60" x14ac:dyDescent="0.2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6">
        <f>E4019/D4019*100</f>
        <v>1.1111111111111112E-2</v>
      </c>
      <c r="P4019" s="8">
        <f>E4019/L4019</f>
        <v>20</v>
      </c>
      <c r="Q4019" t="str">
        <f>LEFT(N4019,FIND("/",N4019)-1)</f>
        <v>theater</v>
      </c>
      <c r="R4019" t="str">
        <f>RIGHT(N4019, LEN(N4019)-FIND("/",N4019))</f>
        <v>plays</v>
      </c>
      <c r="S4019" s="13">
        <f>(J4019/86400)+25569+(-6/24)</f>
        <v>41929.016215277778</v>
      </c>
      <c r="T4019" s="13">
        <f>(I4019/86400)+25569+(-6/24)</f>
        <v>41968.573611111111</v>
      </c>
    </row>
    <row r="4020" spans="1:20" ht="60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E4020/D4020*100</f>
        <v>256.83081313131316</v>
      </c>
      <c r="P4020" s="8">
        <f>E4020/L4020</f>
        <v>247.94003412969283</v>
      </c>
      <c r="Q4020" t="str">
        <f>LEFT(N4020,FIND("/",N4020)-1)</f>
        <v>technology</v>
      </c>
      <c r="R4020" t="str">
        <f>RIGHT(N4020, LEN(N4020)-FIND("/",N4020))</f>
        <v>hardware</v>
      </c>
      <c r="S4020" s="13">
        <f>(J4020/86400)+25569+(-6/24)</f>
        <v>42549.472962962958</v>
      </c>
      <c r="T4020" s="13">
        <f>(I4020/86400)+25569+(-6/24)</f>
        <v>42588.041666666672</v>
      </c>
    </row>
    <row r="4021" spans="1:20" ht="60" x14ac:dyDescent="0.2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>E4021/D4021*100</f>
        <v>0</v>
      </c>
      <c r="P4021" s="8" t="e">
        <f>E4021/L4021</f>
        <v>#DIV/0!</v>
      </c>
      <c r="Q4021" t="str">
        <f>LEFT(N4021,FIND("/",N4021)-1)</f>
        <v>film &amp; video</v>
      </c>
      <c r="R4021" t="str">
        <f>RIGHT(N4021, LEN(N4021)-FIND("/",N4021))</f>
        <v>science fiction</v>
      </c>
      <c r="S4021" s="13">
        <f>(J4021/86400)+25569+(-6/24)</f>
        <v>42052.948287037041</v>
      </c>
      <c r="T4021" s="13">
        <f>(I4021/86400)+25569+(-6/24)</f>
        <v>42082.90662037037</v>
      </c>
    </row>
    <row r="4022" spans="1:20" ht="45" x14ac:dyDescent="0.2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6">
        <f>E4022/D4022*100</f>
        <v>0.125</v>
      </c>
      <c r="P4022" s="8">
        <f>E4022/L4022</f>
        <v>250</v>
      </c>
      <c r="Q4022" t="str">
        <f>LEFT(N4022,FIND("/",N4022)-1)</f>
        <v>film &amp; video</v>
      </c>
      <c r="R4022" t="str">
        <f>RIGHT(N4022, LEN(N4022)-FIND("/",N4022))</f>
        <v>animation</v>
      </c>
      <c r="S4022" s="13">
        <f>(J4022/86400)+25569+(-6/24)</f>
        <v>41466.302314814813</v>
      </c>
      <c r="T4022" s="13">
        <f>(I4022/86400)+25569+(-6/24)</f>
        <v>41496.302314814813</v>
      </c>
    </row>
    <row r="4023" spans="1:20" ht="60" x14ac:dyDescent="0.2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6">
        <f>E4023/D4023*100</f>
        <v>0.17500000000000002</v>
      </c>
      <c r="P4023" s="8">
        <f>E4023/L4023</f>
        <v>116.66666666666667</v>
      </c>
      <c r="Q4023" t="str">
        <f>LEFT(N4023,FIND("/",N4023)-1)</f>
        <v>technology</v>
      </c>
      <c r="R4023" t="str">
        <f>RIGHT(N4023, LEN(N4023)-FIND("/",N4023))</f>
        <v>web</v>
      </c>
      <c r="S4023" s="13">
        <f>(J4023/86400)+25569+(-6/24)</f>
        <v>42474.387824074074</v>
      </c>
      <c r="T4023" s="13">
        <f>(I4023/86400)+25569+(-6/24)</f>
        <v>42504.387824074074</v>
      </c>
    </row>
    <row r="4024" spans="1:20" x14ac:dyDescent="0.2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6">
        <f>E4024/D4024*100</f>
        <v>9.0000000000000011E-3</v>
      </c>
      <c r="P4024" s="8">
        <f>E4024/L4024</f>
        <v>3</v>
      </c>
      <c r="Q4024" t="str">
        <f>LEFT(N4024,FIND("/",N4024)-1)</f>
        <v>technology</v>
      </c>
      <c r="R4024" t="str">
        <f>RIGHT(N4024, LEN(N4024)-FIND("/",N4024))</f>
        <v>web</v>
      </c>
      <c r="S4024" s="13">
        <f>(J4024/86400)+25569+(-6/24)</f>
        <v>42759.343310185184</v>
      </c>
      <c r="T4024" s="13">
        <f>(I4024/86400)+25569+(-6/24)</f>
        <v>42819.30164351852</v>
      </c>
    </row>
    <row r="4025" spans="1:20" ht="60" x14ac:dyDescent="0.2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6">
        <f>E4025/D4025*100</f>
        <v>0.35000000000000003</v>
      </c>
      <c r="P4025" s="8">
        <f>E4025/L4025</f>
        <v>100</v>
      </c>
      <c r="Q4025" t="str">
        <f>LEFT(N4025,FIND("/",N4025)-1)</f>
        <v>technology</v>
      </c>
      <c r="R4025" t="str">
        <f>RIGHT(N4025, LEN(N4025)-FIND("/",N4025))</f>
        <v>wearables</v>
      </c>
      <c r="S4025" s="13">
        <f>(J4025/86400)+25569+(-6/24)</f>
        <v>42173.593240740738</v>
      </c>
      <c r="T4025" s="13">
        <f>(I4025/86400)+25569+(-6/24)</f>
        <v>42203.593240740738</v>
      </c>
    </row>
    <row r="4026" spans="1:20" ht="60" x14ac:dyDescent="0.2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6">
        <f>E4026/D4026*100</f>
        <v>4.0000000000000001E-3</v>
      </c>
      <c r="P4026" s="8">
        <f>E4026/L4026</f>
        <v>2</v>
      </c>
      <c r="Q4026" t="str">
        <f>LEFT(N4026,FIND("/",N4026)-1)</f>
        <v>technology</v>
      </c>
      <c r="R4026" t="str">
        <f>RIGHT(N4026, LEN(N4026)-FIND("/",N4026))</f>
        <v>wearables</v>
      </c>
      <c r="S4026" s="13">
        <f>(J4026/86400)+25569+(-6/24)</f>
        <v>41838.582152777773</v>
      </c>
      <c r="T4026" s="13">
        <f>(I4026/86400)+25569+(-6/24)</f>
        <v>41868.582152777773</v>
      </c>
    </row>
    <row r="4027" spans="1:20" ht="60" x14ac:dyDescent="0.2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6">
        <f>E4027/D4027*100</f>
        <v>21.5075</v>
      </c>
      <c r="P4027" s="8">
        <f>E4027/L4027</f>
        <v>1536.25</v>
      </c>
      <c r="Q4027" t="str">
        <f>LEFT(N4027,FIND("/",N4027)-1)</f>
        <v>technology</v>
      </c>
      <c r="R4027" t="str">
        <f>RIGHT(N4027, LEN(N4027)-FIND("/",N4027))</f>
        <v>wearables</v>
      </c>
      <c r="S4027" s="13">
        <f>(J4027/86400)+25569+(-6/24)</f>
        <v>42527.375671296293</v>
      </c>
      <c r="T4027" s="13">
        <f>(I4027/86400)+25569+(-6/24)</f>
        <v>42557.375671296293</v>
      </c>
    </row>
    <row r="4028" spans="1:20" ht="60" x14ac:dyDescent="0.2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6">
        <f>E4028/D4028*100</f>
        <v>57.648750000000007</v>
      </c>
      <c r="P4028" s="8">
        <f>E4028/L4028</f>
        <v>343.14732142857144</v>
      </c>
      <c r="Q4028" t="str">
        <f>LEFT(N4028,FIND("/",N4028)-1)</f>
        <v>technology</v>
      </c>
      <c r="R4028" t="str">
        <f>RIGHT(N4028, LEN(N4028)-FIND("/",N4028))</f>
        <v>wearables</v>
      </c>
      <c r="S4028" s="13">
        <f>(J4028/86400)+25569+(-6/24)</f>
        <v>42675.41778935185</v>
      </c>
      <c r="T4028" s="13">
        <f>(I4028/86400)+25569+(-6/24)</f>
        <v>42711.957638888889</v>
      </c>
    </row>
    <row r="4029" spans="1:20" ht="60" x14ac:dyDescent="0.2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6">
        <f>E4029/D4029*100</f>
        <v>2.3345000000000002</v>
      </c>
      <c r="P4029" s="8">
        <f>E4029/L4029</f>
        <v>424.45454545454544</v>
      </c>
      <c r="Q4029" t="str">
        <f>LEFT(N4029,FIND("/",N4029)-1)</f>
        <v>technology</v>
      </c>
      <c r="R4029" t="str">
        <f>RIGHT(N4029, LEN(N4029)-FIND("/",N4029))</f>
        <v>wearables</v>
      </c>
      <c r="S4029" s="13">
        <f>(J4029/86400)+25569+(-6/24)</f>
        <v>41921.013078703705</v>
      </c>
      <c r="T4029" s="13">
        <f>(I4029/86400)+25569+(-6/24)</f>
        <v>41973.707638888889</v>
      </c>
    </row>
    <row r="4030" spans="1:20" ht="45" x14ac:dyDescent="0.2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6">
        <f>E4030/D4030*100</f>
        <v>75.051000000000002</v>
      </c>
      <c r="P4030" s="8">
        <f>E4030/L4030</f>
        <v>932.31055900621118</v>
      </c>
      <c r="Q4030" t="str">
        <f>LEFT(N4030,FIND("/",N4030)-1)</f>
        <v>technology</v>
      </c>
      <c r="R4030" t="str">
        <f>RIGHT(N4030, LEN(N4030)-FIND("/",N4030))</f>
        <v>wearables</v>
      </c>
      <c r="S4030" s="13">
        <f>(J4030/86400)+25569+(-6/24)</f>
        <v>42276.374803240746</v>
      </c>
      <c r="T4030" s="13">
        <f>(I4030/86400)+25569+(-6/24)</f>
        <v>42307.374803240746</v>
      </c>
    </row>
    <row r="4031" spans="1:20" ht="60" x14ac:dyDescent="0.2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6">
        <f>E4031/D4031*100</f>
        <v>5.7334999999999994</v>
      </c>
      <c r="P4031" s="8">
        <f>E4031/L4031</f>
        <v>603.52631578947364</v>
      </c>
      <c r="Q4031" t="str">
        <f>LEFT(N4031,FIND("/",N4031)-1)</f>
        <v>technology</v>
      </c>
      <c r="R4031" t="str">
        <f>RIGHT(N4031, LEN(N4031)-FIND("/",N4031))</f>
        <v>wearables</v>
      </c>
      <c r="S4031" s="13">
        <f>(J4031/86400)+25569+(-6/24)</f>
        <v>42519.985486111109</v>
      </c>
      <c r="T4031" s="13">
        <f>(I4031/86400)+25569+(-6/24)</f>
        <v>42572.333333333328</v>
      </c>
    </row>
    <row r="4032" spans="1:20" ht="60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>E4032/D4032*100</f>
        <v>0.1</v>
      </c>
      <c r="P4032" s="8">
        <f>E4032/L4032</f>
        <v>100</v>
      </c>
      <c r="Q4032" t="str">
        <f>LEFT(N4032,FIND("/",N4032)-1)</f>
        <v>publishing</v>
      </c>
      <c r="R4032" t="str">
        <f>RIGHT(N4032, LEN(N4032)-FIND("/",N4032))</f>
        <v>translations</v>
      </c>
      <c r="S4032" s="13">
        <f>(J4032/86400)+25569+(-6/24)</f>
        <v>42013.665613425925</v>
      </c>
      <c r="T4032" s="13">
        <f>(I4032/86400)+25569+(-6/24)</f>
        <v>42043.665613425925</v>
      </c>
    </row>
    <row r="4033" spans="1:20" ht="60" x14ac:dyDescent="0.2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6">
        <f>E4033/D4033*100</f>
        <v>0</v>
      </c>
      <c r="P4033" s="8" t="e">
        <f>E4033/L4033</f>
        <v>#DIV/0!</v>
      </c>
      <c r="Q4033" t="str">
        <f>LEFT(N4033,FIND("/",N4033)-1)</f>
        <v>publishing</v>
      </c>
      <c r="R4033" t="str">
        <f>RIGHT(N4033, LEN(N4033)-FIND("/",N4033))</f>
        <v>translations</v>
      </c>
      <c r="S4033" s="13">
        <f>(J4033/86400)+25569+(-6/24)</f>
        <v>42115.686550925922</v>
      </c>
      <c r="T4033" s="13">
        <f>(I4033/86400)+25569+(-6/24)</f>
        <v>42145.975694444445</v>
      </c>
    </row>
    <row r="4034" spans="1:20" ht="45" x14ac:dyDescent="0.2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6">
        <f>E4034/D4034*100</f>
        <v>114.901155</v>
      </c>
      <c r="P4034" s="8">
        <f>E4034/L4034</f>
        <v>282.65966789667897</v>
      </c>
      <c r="Q4034" t="str">
        <f>LEFT(N4034,FIND("/",N4034)-1)</f>
        <v>technology</v>
      </c>
      <c r="R4034" t="str">
        <f>RIGHT(N4034, LEN(N4034)-FIND("/",N4034))</f>
        <v>hardware</v>
      </c>
      <c r="S4034" s="13">
        <f>(J4034/86400)+25569+(-6/24)</f>
        <v>42290.210023148145</v>
      </c>
      <c r="T4034" s="13">
        <f>(I4034/86400)+25569+(-6/24)</f>
        <v>42326.957638888889</v>
      </c>
    </row>
    <row r="4035" spans="1:20" ht="45" x14ac:dyDescent="0.2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>E4035/D4035*100</f>
        <v>0.13849999999999998</v>
      </c>
      <c r="P4035" s="8">
        <f>E4035/L4035</f>
        <v>23.083333333333332</v>
      </c>
      <c r="Q4035" t="str">
        <f>LEFT(N4035,FIND("/",N4035)-1)</f>
        <v>food</v>
      </c>
      <c r="R4035" t="str">
        <f>RIGHT(N4035, LEN(N4035)-FIND("/",N4035))</f>
        <v>food trucks</v>
      </c>
      <c r="S4035" s="13">
        <f>(J4035/86400)+25569+(-6/24)</f>
        <v>41837.579895833333</v>
      </c>
      <c r="T4035" s="13">
        <f>(I4035/86400)+25569+(-6/24)</f>
        <v>41897.579895833333</v>
      </c>
    </row>
    <row r="4036" spans="1:20" ht="60" x14ac:dyDescent="0.2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6">
        <f>E4036/D4036*100</f>
        <v>20.424999999999997</v>
      </c>
      <c r="P4036" s="8">
        <f>E4036/L4036</f>
        <v>202.22772277227722</v>
      </c>
      <c r="Q4036" t="str">
        <f>LEFT(N4036,FIND("/",N4036)-1)</f>
        <v>theater</v>
      </c>
      <c r="R4036" t="str">
        <f>RIGHT(N4036, LEN(N4036)-FIND("/",N4036))</f>
        <v>spaces</v>
      </c>
      <c r="S4036" s="13">
        <f>(J4036/86400)+25569+(-6/24)</f>
        <v>42334.553923611107</v>
      </c>
      <c r="T4036" s="13">
        <f>(I4036/86400)+25569+(-6/24)</f>
        <v>42354.595833333333</v>
      </c>
    </row>
    <row r="4037" spans="1:20" ht="60" x14ac:dyDescent="0.2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6">
        <f>E4037/D4037*100</f>
        <v>5.0000000000000001E-4</v>
      </c>
      <c r="P4037" s="8">
        <f>E4037/L4037</f>
        <v>1</v>
      </c>
      <c r="Q4037" t="str">
        <f>LEFT(N4037,FIND("/",N4037)-1)</f>
        <v>theater</v>
      </c>
      <c r="R4037" t="str">
        <f>RIGHT(N4037, LEN(N4037)-FIND("/",N4037))</f>
        <v>plays</v>
      </c>
      <c r="S4037" s="13">
        <f>(J4037/86400)+25569+(-6/24)</f>
        <v>42433.575717592597</v>
      </c>
      <c r="T4037" s="13">
        <f>(I4037/86400)+25569+(-6/24)</f>
        <v>42493.534050925926</v>
      </c>
    </row>
    <row r="4038" spans="1:20" ht="30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>E4038/D4038*100</f>
        <v>2.230268181818182</v>
      </c>
      <c r="P4038" s="8">
        <f>E4038/L4038</f>
        <v>39.569274193548388</v>
      </c>
      <c r="Q4038" t="str">
        <f>LEFT(N4038,FIND("/",N4038)-1)</f>
        <v>film &amp; video</v>
      </c>
      <c r="R4038" t="str">
        <f>RIGHT(N4038, LEN(N4038)-FIND("/",N4038))</f>
        <v>animation</v>
      </c>
      <c r="S4038" s="13">
        <f>(J4038/86400)+25569+(-6/24)</f>
        <v>41757.725011574075</v>
      </c>
      <c r="T4038" s="13">
        <f>(I4038/86400)+25569+(-6/24)</f>
        <v>41792.915972222225</v>
      </c>
    </row>
    <row r="4039" spans="1:20" ht="45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>E4039/D4039*100</f>
        <v>0.15227272727272728</v>
      </c>
      <c r="P4039" s="8">
        <f>E4039/L4039</f>
        <v>55.833333333333336</v>
      </c>
      <c r="Q4039" t="str">
        <f>LEFT(N4039,FIND("/",N4039)-1)</f>
        <v>theater</v>
      </c>
      <c r="R4039" t="str">
        <f>RIGHT(N4039, LEN(N4039)-FIND("/",N4039))</f>
        <v>spaces</v>
      </c>
      <c r="S4039" s="13">
        <f>(J4039/86400)+25569+(-6/24)</f>
        <v>42245.024699074071</v>
      </c>
      <c r="T4039" s="13">
        <f>(I4039/86400)+25569+(-6/24)</f>
        <v>42275.024699074071</v>
      </c>
    </row>
    <row r="4040" spans="1:20" ht="60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E4040/D4040*100</f>
        <v>5.0808888888888886</v>
      </c>
      <c r="P4040" s="8">
        <f>E4040/L4040</f>
        <v>1270.2222222222222</v>
      </c>
      <c r="Q4040" t="str">
        <f>LEFT(N4040,FIND("/",N4040)-1)</f>
        <v>theater</v>
      </c>
      <c r="R4040" t="str">
        <f>RIGHT(N4040, LEN(N4040)-FIND("/",N4040))</f>
        <v>spaces</v>
      </c>
      <c r="S4040" s="13">
        <f>(J4040/86400)+25569+(-6/24)</f>
        <v>42065.568807870368</v>
      </c>
      <c r="T4040" s="13">
        <f>(I4040/86400)+25569+(-6/24)</f>
        <v>42125.527141203704</v>
      </c>
    </row>
    <row r="4041" spans="1:20" ht="60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E4041/D4041*100</f>
        <v>2.0833333333333336E-2</v>
      </c>
      <c r="P4041" s="8">
        <f>E4041/L4041</f>
        <v>50</v>
      </c>
      <c r="Q4041" t="str">
        <f>LEFT(N4041,FIND("/",N4041)-1)</f>
        <v>technology</v>
      </c>
      <c r="R4041" t="str">
        <f>RIGHT(N4041, LEN(N4041)-FIND("/",N4041))</f>
        <v>web</v>
      </c>
      <c r="S4041" s="13">
        <f>(J4041/86400)+25569+(-6/24)</f>
        <v>42321.033101851848</v>
      </c>
      <c r="T4041" s="13">
        <f>(I4041/86400)+25569+(-6/24)</f>
        <v>42351.033101851848</v>
      </c>
    </row>
    <row r="4042" spans="1:20" ht="60" x14ac:dyDescent="0.2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6">
        <f>E4042/D4042*100</f>
        <v>5.5999999999999994E-2</v>
      </c>
      <c r="P4042" s="8">
        <f>E4042/L4042</f>
        <v>28</v>
      </c>
      <c r="Q4042" t="str">
        <f>LEFT(N4042,FIND("/",N4042)-1)</f>
        <v>film &amp; video</v>
      </c>
      <c r="R4042" t="str">
        <f>RIGHT(N4042, LEN(N4042)-FIND("/",N4042))</f>
        <v>science fiction</v>
      </c>
      <c r="S4042" s="13">
        <f>(J4042/86400)+25569+(-6/24)</f>
        <v>42113.300821759258</v>
      </c>
      <c r="T4042" s="13">
        <f>(I4042/86400)+25569+(-6/24)</f>
        <v>42173.300821759258</v>
      </c>
    </row>
    <row r="4043" spans="1:20" ht="45" x14ac:dyDescent="0.2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>E4043/D4043*100</f>
        <v>3.9999999999999996E-4</v>
      </c>
      <c r="P4043" s="8">
        <f>E4043/L4043</f>
        <v>1</v>
      </c>
      <c r="Q4043" t="str">
        <f>LEFT(N4043,FIND("/",N4043)-1)</f>
        <v>technology</v>
      </c>
      <c r="R4043" t="str">
        <f>RIGHT(N4043, LEN(N4043)-FIND("/",N4043))</f>
        <v>web</v>
      </c>
      <c r="S4043" s="13">
        <f>(J4043/86400)+25569+(-6/24)</f>
        <v>42433.487453703703</v>
      </c>
      <c r="T4043" s="13">
        <f>(I4043/86400)+25569+(-6/24)</f>
        <v>42493.445787037039</v>
      </c>
    </row>
    <row r="4044" spans="1:20" ht="60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>E4044/D4044*100</f>
        <v>22.878799999999998</v>
      </c>
      <c r="P4044" s="8">
        <f>E4044/L4044</f>
        <v>161.11830985915492</v>
      </c>
      <c r="Q4044" t="str">
        <f>LEFT(N4044,FIND("/",N4044)-1)</f>
        <v>technology</v>
      </c>
      <c r="R4044" t="str">
        <f>RIGHT(N4044, LEN(N4044)-FIND("/",N4044))</f>
        <v>wearables</v>
      </c>
      <c r="S4044" s="13">
        <f>(J4044/86400)+25569+(-6/24)</f>
        <v>42289.425173611111</v>
      </c>
      <c r="T4044" s="13">
        <f>(I4044/86400)+25569+(-6/24)</f>
        <v>42329.466840277775</v>
      </c>
    </row>
    <row r="4045" spans="1:20" ht="45" x14ac:dyDescent="0.2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>E4045/D4045*100</f>
        <v>1.1599999999999999E-2</v>
      </c>
      <c r="P4045" s="8">
        <f>E4045/L4045</f>
        <v>5.8</v>
      </c>
      <c r="Q4045" t="str">
        <f>LEFT(N4045,FIND("/",N4045)-1)</f>
        <v>games</v>
      </c>
      <c r="R4045" t="str">
        <f>RIGHT(N4045, LEN(N4045)-FIND("/",N4045))</f>
        <v>video games</v>
      </c>
      <c r="S4045" s="13">
        <f>(J4045/86400)+25569+(-6/24)</f>
        <v>42412.684212962966</v>
      </c>
      <c r="T4045" s="13">
        <f>(I4045/86400)+25569+(-6/24)</f>
        <v>42442.642546296294</v>
      </c>
    </row>
    <row r="4046" spans="1:20" ht="60" x14ac:dyDescent="0.2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6">
        <f>E4046/D4046*100</f>
        <v>32.027999999999999</v>
      </c>
      <c r="P4046" s="8">
        <f>E4046/L4046</f>
        <v>800.7</v>
      </c>
      <c r="Q4046" t="str">
        <f>LEFT(N4046,FIND("/",N4046)-1)</f>
        <v>technology</v>
      </c>
      <c r="R4046" t="str">
        <f>RIGHT(N4046, LEN(N4046)-FIND("/",N4046))</f>
        <v>wearables</v>
      </c>
      <c r="S4046" s="13">
        <f>(J4046/86400)+25569+(-6/24)</f>
        <v>42669.552303240736</v>
      </c>
      <c r="T4046" s="13">
        <f>(I4046/86400)+25569+(-6/24)</f>
        <v>42704.593969907408</v>
      </c>
    </row>
    <row r="4047" spans="1:20" ht="45" x14ac:dyDescent="0.2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6">
        <f>E4047/D4047*100</f>
        <v>1.3668</v>
      </c>
      <c r="P4047" s="8">
        <f>E4047/L4047</f>
        <v>100.5</v>
      </c>
      <c r="Q4047" t="str">
        <f>LEFT(N4047,FIND("/",N4047)-1)</f>
        <v>technology</v>
      </c>
      <c r="R4047" t="str">
        <f>RIGHT(N4047, LEN(N4047)-FIND("/",N4047))</f>
        <v>wearables</v>
      </c>
      <c r="S4047" s="13">
        <f>(J4047/86400)+25569+(-6/24)</f>
        <v>42569.25409722222</v>
      </c>
      <c r="T4047" s="13">
        <f>(I4047/86400)+25569+(-6/24)</f>
        <v>42599.25409722222</v>
      </c>
    </row>
    <row r="4048" spans="1:20" ht="60" x14ac:dyDescent="0.2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6">
        <f>E4048/D4048*100</f>
        <v>0</v>
      </c>
      <c r="P4048" s="8" t="e">
        <f>E4048/L4048</f>
        <v>#DIV/0!</v>
      </c>
      <c r="Q4048" t="str">
        <f>LEFT(N4048,FIND("/",N4048)-1)</f>
        <v>games</v>
      </c>
      <c r="R4048" t="str">
        <f>RIGHT(N4048, LEN(N4048)-FIND("/",N4048))</f>
        <v>mobile games</v>
      </c>
      <c r="S4048" s="13">
        <f>(J4048/86400)+25569+(-6/24)</f>
        <v>42000.050243055557</v>
      </c>
      <c r="T4048" s="13">
        <f>(I4048/86400)+25569+(-6/24)</f>
        <v>42030.050243055557</v>
      </c>
    </row>
    <row r="4049" spans="1:20" ht="60" x14ac:dyDescent="0.2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6">
        <f>E4049/D4049*100</f>
        <v>126.11835600000001</v>
      </c>
      <c r="P4049" s="8">
        <f>E4049/L4049</f>
        <v>64.570118779438872</v>
      </c>
      <c r="Q4049" t="str">
        <f>LEFT(N4049,FIND("/",N4049)-1)</f>
        <v>technology</v>
      </c>
      <c r="R4049" t="str">
        <f>RIGHT(N4049, LEN(N4049)-FIND("/",N4049))</f>
        <v>hardware</v>
      </c>
      <c r="S4049" s="13">
        <f>(J4049/86400)+25569+(-6/24)</f>
        <v>41744.040868055556</v>
      </c>
      <c r="T4049" s="13">
        <f>(I4049/86400)+25569+(-6/24)</f>
        <v>41774.040868055556</v>
      </c>
    </row>
    <row r="4050" spans="1:20" ht="45" x14ac:dyDescent="0.2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6">
        <f>E4050/D4050*100</f>
        <v>0.48960000000000004</v>
      </c>
      <c r="P4050" s="8">
        <f>E4050/L4050</f>
        <v>306</v>
      </c>
      <c r="Q4050" t="str">
        <f>LEFT(N4050,FIND("/",N4050)-1)</f>
        <v>food</v>
      </c>
      <c r="R4050" t="str">
        <f>RIGHT(N4050, LEN(N4050)-FIND("/",N4050))</f>
        <v>food trucks</v>
      </c>
      <c r="S4050" s="13">
        <f>(J4050/86400)+25569+(-6/24)</f>
        <v>42252.027615740742</v>
      </c>
      <c r="T4050" s="13">
        <f>(I4050/86400)+25569+(-6/24)</f>
        <v>42282.027615740742</v>
      </c>
    </row>
    <row r="4051" spans="1:20" ht="60" x14ac:dyDescent="0.2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6">
        <f>E4051/D4051*100</f>
        <v>6.9999999999999993E-2</v>
      </c>
      <c r="P4051" s="8">
        <f>E4051/L4051</f>
        <v>87.5</v>
      </c>
      <c r="Q4051" t="str">
        <f>LEFT(N4051,FIND("/",N4051)-1)</f>
        <v>theater</v>
      </c>
      <c r="R4051" t="str">
        <f>RIGHT(N4051, LEN(N4051)-FIND("/",N4051))</f>
        <v>spaces</v>
      </c>
      <c r="S4051" s="13">
        <f>(J4051/86400)+25569+(-6/24)</f>
        <v>42263.441574074073</v>
      </c>
      <c r="T4051" s="13">
        <f>(I4051/86400)+25569+(-6/24)</f>
        <v>42293.441574074073</v>
      </c>
    </row>
    <row r="4052" spans="1:20" ht="60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E4052/D4052*100</f>
        <v>191.16676082790633</v>
      </c>
      <c r="P4052" s="8">
        <f>E4052/L4052</f>
        <v>86.163845492085343</v>
      </c>
      <c r="Q4052" t="str">
        <f>LEFT(N4052,FIND("/",N4052)-1)</f>
        <v>technology</v>
      </c>
      <c r="R4052" t="str">
        <f>RIGHT(N4052, LEN(N4052)-FIND("/",N4052))</f>
        <v>hardware</v>
      </c>
      <c r="S4052" s="13">
        <f>(J4052/86400)+25569+(-6/24)</f>
        <v>41389.114849537036</v>
      </c>
      <c r="T4052" s="13">
        <f>(I4052/86400)+25569+(-6/24)</f>
        <v>41425.25</v>
      </c>
    </row>
    <row r="4053" spans="1:20" ht="60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E4053/D4053*100</f>
        <v>1.8689285714285715</v>
      </c>
      <c r="P4053" s="8">
        <f>E4053/L4053</f>
        <v>307.8235294117647</v>
      </c>
      <c r="Q4053" t="str">
        <f>LEFT(N4053,FIND("/",N4053)-1)</f>
        <v>technology</v>
      </c>
      <c r="R4053" t="str">
        <f>RIGHT(N4053, LEN(N4053)-FIND("/",N4053))</f>
        <v>space exploration</v>
      </c>
      <c r="S4053" s="13">
        <f>(J4053/86400)+25569+(-6/24)</f>
        <v>42327.555659722224</v>
      </c>
      <c r="T4053" s="13">
        <f>(I4053/86400)+25569+(-6/24)</f>
        <v>42355.555659722224</v>
      </c>
    </row>
    <row r="4054" spans="1:20" ht="60" x14ac:dyDescent="0.2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6">
        <f>E4054/D4054*100</f>
        <v>50.721666666666664</v>
      </c>
      <c r="P4054" s="8">
        <f>E4054/L4054</f>
        <v>117.68368136117556</v>
      </c>
      <c r="Q4054" t="str">
        <f>LEFT(N4054,FIND("/",N4054)-1)</f>
        <v>film &amp; video</v>
      </c>
      <c r="R4054" t="str">
        <f>RIGHT(N4054, LEN(N4054)-FIND("/",N4054))</f>
        <v>drama</v>
      </c>
      <c r="S4054" s="13">
        <f>(J4054/86400)+25569+(-6/24)</f>
        <v>42556.333368055552</v>
      </c>
      <c r="T4054" s="13">
        <f>(I4054/86400)+25569+(-6/24)</f>
        <v>42586.333368055552</v>
      </c>
    </row>
    <row r="4055" spans="1:20" ht="45" x14ac:dyDescent="0.2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>E4055/D4055*100</f>
        <v>5.6613333333333333</v>
      </c>
      <c r="P4055" s="8">
        <f>E4055/L4055</f>
        <v>182.6236559139785</v>
      </c>
      <c r="Q4055" t="str">
        <f>LEFT(N4055,FIND("/",N4055)-1)</f>
        <v>technology</v>
      </c>
      <c r="R4055" t="str">
        <f>RIGHT(N4055, LEN(N4055)-FIND("/",N4055))</f>
        <v>wearables</v>
      </c>
      <c r="S4055" s="13">
        <f>(J4055/86400)+25569+(-6/24)</f>
        <v>42586.045138888891</v>
      </c>
      <c r="T4055" s="13">
        <f>(I4055/86400)+25569+(-6/24)</f>
        <v>42626.045138888891</v>
      </c>
    </row>
    <row r="4056" spans="1:20" ht="60" x14ac:dyDescent="0.2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6">
        <f>E4056/D4056*100</f>
        <v>157.18899999999999</v>
      </c>
      <c r="P4056" s="8">
        <f>E4056/L4056</f>
        <v>849.67027027027029</v>
      </c>
      <c r="Q4056" t="str">
        <f>LEFT(N4056,FIND("/",N4056)-1)</f>
        <v>photography</v>
      </c>
      <c r="R4056" t="str">
        <f>RIGHT(N4056, LEN(N4056)-FIND("/",N4056))</f>
        <v>photobooks</v>
      </c>
      <c r="S4056" s="13">
        <f>(J4056/86400)+25569+(-6/24)</f>
        <v>42415.003437499996</v>
      </c>
      <c r="T4056" s="13">
        <f>(I4056/86400)+25569+(-6/24)</f>
        <v>42444.961770833332</v>
      </c>
    </row>
    <row r="4057" spans="1:20" ht="60" x14ac:dyDescent="0.2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6">
        <f>E4057/D4057*100</f>
        <v>0</v>
      </c>
      <c r="P4057" s="8" t="e">
        <f>E4057/L4057</f>
        <v>#DIV/0!</v>
      </c>
      <c r="Q4057" t="str">
        <f>LEFT(N4057,FIND("/",N4057)-1)</f>
        <v>music</v>
      </c>
      <c r="R4057" t="str">
        <f>RIGHT(N4057, LEN(N4057)-FIND("/",N4057))</f>
        <v>faith</v>
      </c>
      <c r="S4057" s="13">
        <f>(J4057/86400)+25569+(-6/24)</f>
        <v>42795.819571759261</v>
      </c>
      <c r="T4057" s="13">
        <f>(I4057/86400)+25569+(-6/24)</f>
        <v>42825.777905092589</v>
      </c>
    </row>
    <row r="4058" spans="1:20" ht="60" x14ac:dyDescent="0.2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>E4058/D4058*100</f>
        <v>6.5900366666666672</v>
      </c>
      <c r="P4058" s="8">
        <f>E4058/L4058</f>
        <v>63.569485530546629</v>
      </c>
      <c r="Q4058" t="str">
        <f>LEFT(N4058,FIND("/",N4058)-1)</f>
        <v>games</v>
      </c>
      <c r="R4058" t="str">
        <f>RIGHT(N4058, LEN(N4058)-FIND("/",N4058))</f>
        <v>video games</v>
      </c>
      <c r="S4058" s="13">
        <f>(J4058/86400)+25569+(-6/24)</f>
        <v>41264.603865740741</v>
      </c>
      <c r="T4058" s="13">
        <f>(I4058/86400)+25569+(-6/24)</f>
        <v>41309.603865740741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E4059/D4059*100</f>
        <v>7.4837500000000006</v>
      </c>
      <c r="P4059" s="8">
        <f>E4059/L4059</f>
        <v>177.39259259259259</v>
      </c>
      <c r="Q4059" t="str">
        <f>LEFT(N4059,FIND("/",N4059)-1)</f>
        <v>technology</v>
      </c>
      <c r="R4059" t="str">
        <f>RIGHT(N4059, LEN(N4059)-FIND("/",N4059))</f>
        <v>wearables</v>
      </c>
      <c r="S4059" s="13">
        <f>(J4059/86400)+25569+(-6/24)</f>
        <v>41809.223275462966</v>
      </c>
      <c r="T4059" s="13">
        <f>(I4059/86400)+25569+(-6/24)</f>
        <v>41844.875</v>
      </c>
    </row>
    <row r="4060" spans="1:20" ht="45" x14ac:dyDescent="0.2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>E4060/D4060*100</f>
        <v>0</v>
      </c>
      <c r="P4060" s="8" t="e">
        <f>E4060/L4060</f>
        <v>#DIV/0!</v>
      </c>
      <c r="Q4060" t="str">
        <f>LEFT(N4060,FIND("/",N4060)-1)</f>
        <v>film &amp; video</v>
      </c>
      <c r="R4060" t="str">
        <f>RIGHT(N4060, LEN(N4060)-FIND("/",N4060))</f>
        <v>drama</v>
      </c>
      <c r="S4060" s="13">
        <f>(J4060/86400)+25569+(-6/24)</f>
        <v>42612.661712962959</v>
      </c>
      <c r="T4060" s="13">
        <f>(I4060/86400)+25569+(-6/24)</f>
        <v>42642.661712962959</v>
      </c>
    </row>
    <row r="4061" spans="1:20" ht="45" x14ac:dyDescent="0.2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>E4061/D4061*100</f>
        <v>11.985714285714286</v>
      </c>
      <c r="P4061" s="8">
        <f>E4061/L4061</f>
        <v>2796.6666666666665</v>
      </c>
      <c r="Q4061" t="str">
        <f>LEFT(N4061,FIND("/",N4061)-1)</f>
        <v>theater</v>
      </c>
      <c r="R4061" t="str">
        <f>RIGHT(N4061, LEN(N4061)-FIND("/",N4061))</f>
        <v>spaces</v>
      </c>
      <c r="S4061" s="13">
        <f>(J4061/86400)+25569+(-6/24)</f>
        <v>42530.978437500002</v>
      </c>
      <c r="T4061" s="13">
        <f>(I4061/86400)+25569+(-6/24)</f>
        <v>42560.978437500002</v>
      </c>
    </row>
    <row r="4062" spans="1:20" ht="60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E4062/D4062*100</f>
        <v>9.124454880912446E-3</v>
      </c>
      <c r="P4062" s="8">
        <f>E4062/L4062</f>
        <v>8.5</v>
      </c>
      <c r="Q4062" t="str">
        <f>LEFT(N4062,FIND("/",N4062)-1)</f>
        <v>games</v>
      </c>
      <c r="R4062" t="str">
        <f>RIGHT(N4062, LEN(N4062)-FIND("/",N4062))</f>
        <v>video games</v>
      </c>
      <c r="S4062" s="13">
        <f>(J4062/86400)+25569+(-6/24)</f>
        <v>41974.661087962959</v>
      </c>
      <c r="T4062" s="13">
        <f>(I4062/86400)+25569+(-6/24)</f>
        <v>42014.082638888889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E4063/D4063*100</f>
        <v>0</v>
      </c>
      <c r="P4063" s="8" t="e">
        <f>E4063/L4063</f>
        <v>#DIV/0!</v>
      </c>
      <c r="Q4063" t="str">
        <f>LEFT(N4063,FIND("/",N4063)-1)</f>
        <v>theater</v>
      </c>
      <c r="R4063" t="str">
        <f>RIGHT(N4063, LEN(N4063)-FIND("/",N4063))</f>
        <v>musical</v>
      </c>
      <c r="S4063" s="13">
        <f>(J4063/86400)+25569+(-6/24)</f>
        <v>42469.701284722221</v>
      </c>
      <c r="T4063" s="13">
        <f>(I4063/86400)+25569+(-6/24)</f>
        <v>42499.701284722221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E4064/D4064*100</f>
        <v>7.8947368421052634E-3</v>
      </c>
      <c r="P4064" s="8">
        <f>E4064/L4064</f>
        <v>15</v>
      </c>
      <c r="Q4064" t="str">
        <f>LEFT(N4064,FIND("/",N4064)-1)</f>
        <v>film &amp; video</v>
      </c>
      <c r="R4064" t="str">
        <f>RIGHT(N4064, LEN(N4064)-FIND("/",N4064))</f>
        <v>science fiction</v>
      </c>
      <c r="S4064" s="13">
        <f>(J4064/86400)+25569+(-6/24)</f>
        <v>41874.827546296292</v>
      </c>
      <c r="T4064" s="13">
        <f>(I4064/86400)+25569+(-6/24)</f>
        <v>41904.827546296292</v>
      </c>
    </row>
    <row r="4065" spans="1:20" ht="30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>E4065/D4065*100</f>
        <v>52.570512820512818</v>
      </c>
      <c r="P4065" s="8">
        <f>E4065/L4065</f>
        <v>2928.9285714285716</v>
      </c>
      <c r="Q4065" t="str">
        <f>LEFT(N4065,FIND("/",N4065)-1)</f>
        <v>technology</v>
      </c>
      <c r="R4065" t="str">
        <f>RIGHT(N4065, LEN(N4065)-FIND("/",N4065))</f>
        <v>gadgets</v>
      </c>
      <c r="S4065" s="13">
        <f>(J4065/86400)+25569+(-6/24)</f>
        <v>42746.020057870366</v>
      </c>
      <c r="T4065" s="13">
        <f>(I4065/86400)+25569+(-6/24)</f>
        <v>42776.020057870366</v>
      </c>
    </row>
    <row r="4066" spans="1:20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>E4066/D4066*100</f>
        <v>0.69641025641025645</v>
      </c>
      <c r="P4066" s="8">
        <f>E4066/L4066</f>
        <v>49.381818181818183</v>
      </c>
      <c r="Q4066" t="str">
        <f>LEFT(N4066,FIND("/",N4066)-1)</f>
        <v>games</v>
      </c>
      <c r="R4066" t="str">
        <f>RIGHT(N4066, LEN(N4066)-FIND("/",N4066))</f>
        <v>video games</v>
      </c>
      <c r="S4066" s="13">
        <f>(J4066/86400)+25569+(-6/24)</f>
        <v>41927.045694444445</v>
      </c>
      <c r="T4066" s="13">
        <f>(I4066/86400)+25569+(-6/24)</f>
        <v>41959.087361111116</v>
      </c>
    </row>
    <row r="4067" spans="1:20" ht="60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>E4067/D4067*100</f>
        <v>263.02771750000005</v>
      </c>
      <c r="P4067" s="8">
        <f>E4067/L4067</f>
        <v>272.35590732591254</v>
      </c>
      <c r="Q4067" t="str">
        <f>LEFT(N4067,FIND("/",N4067)-1)</f>
        <v>technology</v>
      </c>
      <c r="R4067" t="str">
        <f>RIGHT(N4067, LEN(N4067)-FIND("/",N4067))</f>
        <v>hardware</v>
      </c>
      <c r="S4067" s="13">
        <f>(J4067/86400)+25569+(-6/24)</f>
        <v>41561.250706018516</v>
      </c>
      <c r="T4067" s="13">
        <f>(I4067/86400)+25569+(-6/24)</f>
        <v>41592.916666666664</v>
      </c>
    </row>
    <row r="4068" spans="1:20" ht="4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E4068/D4068*100</f>
        <v>0.15125</v>
      </c>
      <c r="P4068" s="8">
        <f>E4068/L4068</f>
        <v>201.66666666666666</v>
      </c>
      <c r="Q4068" t="str">
        <f>LEFT(N4068,FIND("/",N4068)-1)</f>
        <v>theater</v>
      </c>
      <c r="R4068" t="str">
        <f>RIGHT(N4068, LEN(N4068)-FIND("/",N4068))</f>
        <v>spaces</v>
      </c>
      <c r="S4068" s="13">
        <f>(J4068/86400)+25569+(-6/24)</f>
        <v>42255.541909722218</v>
      </c>
      <c r="T4068" s="13">
        <f>(I4068/86400)+25569+(-6/24)</f>
        <v>42285.541909722218</v>
      </c>
    </row>
    <row r="4069" spans="1:20" ht="60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E4069/D4069*100</f>
        <v>0.02</v>
      </c>
      <c r="P4069" s="8">
        <f>E4069/L4069</f>
        <v>90</v>
      </c>
      <c r="Q4069" t="str">
        <f>LEFT(N4069,FIND("/",N4069)-1)</f>
        <v>technology</v>
      </c>
      <c r="R4069" t="str">
        <f>RIGHT(N4069, LEN(N4069)-FIND("/",N4069))</f>
        <v>web</v>
      </c>
      <c r="S4069" s="13">
        <f>(J4069/86400)+25569+(-6/24)</f>
        <v>42384.056840277779</v>
      </c>
      <c r="T4069" s="13">
        <f>(I4069/86400)+25569+(-6/24)</f>
        <v>42443.708333333328</v>
      </c>
    </row>
    <row r="4070" spans="1:20" ht="60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E4070/D4070*100</f>
        <v>1.3028138528138529</v>
      </c>
      <c r="P4070" s="8">
        <f>E4070/L4070</f>
        <v>859.85714285714289</v>
      </c>
      <c r="Q4070" t="str">
        <f>LEFT(N4070,FIND("/",N4070)-1)</f>
        <v>technology</v>
      </c>
      <c r="R4070" t="str">
        <f>RIGHT(N4070, LEN(N4070)-FIND("/",N4070))</f>
        <v>wearables</v>
      </c>
      <c r="S4070" s="13">
        <f>(J4070/86400)+25569+(-6/24)</f>
        <v>42697.49927083333</v>
      </c>
      <c r="T4070" s="13">
        <f>(I4070/86400)+25569+(-6/24)</f>
        <v>42727.49927083333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E4071/D4071*100</f>
        <v>0</v>
      </c>
      <c r="P4071" s="8" t="e">
        <f>E4071/L4071</f>
        <v>#DIV/0!</v>
      </c>
      <c r="Q4071" t="str">
        <f>LEFT(N4071,FIND("/",N4071)-1)</f>
        <v>technology</v>
      </c>
      <c r="R4071" t="str">
        <f>RIGHT(N4071, LEN(N4071)-FIND("/",N4071))</f>
        <v>web</v>
      </c>
      <c r="S4071" s="13">
        <f>(J4071/86400)+25569+(-6/24)</f>
        <v>42198.525787037041</v>
      </c>
      <c r="T4071" s="13">
        <f>(I4071/86400)+25569+(-6/24)</f>
        <v>42227.525787037041</v>
      </c>
    </row>
    <row r="4072" spans="1:20" ht="60" x14ac:dyDescent="0.2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6">
        <f>E4072/D4072*100</f>
        <v>2E-3</v>
      </c>
      <c r="P4072" s="8">
        <f>E4072/L4072</f>
        <v>10</v>
      </c>
      <c r="Q4072" t="str">
        <f>LEFT(N4072,FIND("/",N4072)-1)</f>
        <v>film &amp; video</v>
      </c>
      <c r="R4072" t="str">
        <f>RIGHT(N4072, LEN(N4072)-FIND("/",N4072))</f>
        <v>science fiction</v>
      </c>
      <c r="S4072" s="13">
        <f>(J4072/86400)+25569+(-6/24)</f>
        <v>42514.184548611112</v>
      </c>
      <c r="T4072" s="13">
        <f>(I4072/86400)+25569+(-6/24)</f>
        <v>42554.184548611112</v>
      </c>
    </row>
    <row r="4073" spans="1:20" ht="45" x14ac:dyDescent="0.2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6">
        <f>E4073/D4073*100</f>
        <v>0</v>
      </c>
      <c r="P4073" s="8" t="e">
        <f>E4073/L4073</f>
        <v>#DIV/0!</v>
      </c>
      <c r="Q4073" t="str">
        <f>LEFT(N4073,FIND("/",N4073)-1)</f>
        <v>film &amp; video</v>
      </c>
      <c r="R4073" t="str">
        <f>RIGHT(N4073, LEN(N4073)-FIND("/",N4073))</f>
        <v>drama</v>
      </c>
      <c r="S4073" s="13">
        <f>(J4073/86400)+25569+(-6/24)</f>
        <v>42304.705381944441</v>
      </c>
      <c r="T4073" s="13">
        <f>(I4073/86400)+25569+(-6/24)</f>
        <v>42334.747048611112</v>
      </c>
    </row>
    <row r="4074" spans="1:20" ht="60" x14ac:dyDescent="0.2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6">
        <f>E4074/D4074*100</f>
        <v>6.8999999999999992E-2</v>
      </c>
      <c r="P4074" s="8">
        <f>E4074/L4074</f>
        <v>69</v>
      </c>
      <c r="Q4074" t="str">
        <f>LEFT(N4074,FIND("/",N4074)-1)</f>
        <v>film &amp; video</v>
      </c>
      <c r="R4074" t="str">
        <f>RIGHT(N4074, LEN(N4074)-FIND("/",N4074))</f>
        <v>drama</v>
      </c>
      <c r="S4074" s="13">
        <f>(J4074/86400)+25569+(-6/24)</f>
        <v>42556.440706018519</v>
      </c>
      <c r="T4074" s="13">
        <f>(I4074/86400)+25569+(-6/24)</f>
        <v>42616.440706018519</v>
      </c>
    </row>
    <row r="4075" spans="1:20" ht="60" x14ac:dyDescent="0.2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6">
        <f>E4075/D4075*100</f>
        <v>0</v>
      </c>
      <c r="P4075" s="8" t="e">
        <f>E4075/L4075</f>
        <v>#DIV/0!</v>
      </c>
      <c r="Q4075" t="str">
        <f>LEFT(N4075,FIND("/",N4075)-1)</f>
        <v>technology</v>
      </c>
      <c r="R4075" t="str">
        <f>RIGHT(N4075, LEN(N4075)-FIND("/",N4075))</f>
        <v>wearables</v>
      </c>
      <c r="S4075" s="13">
        <f>(J4075/86400)+25569+(-6/24)</f>
        <v>42189.423263888893</v>
      </c>
      <c r="T4075" s="13">
        <f>(I4075/86400)+25569+(-6/24)</f>
        <v>42219.423263888893</v>
      </c>
    </row>
    <row r="4076" spans="1:20" ht="60" x14ac:dyDescent="0.2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6">
        <f>E4076/D4076*100</f>
        <v>5.0347999999999997</v>
      </c>
      <c r="P4076" s="8">
        <f>E4076/L4076</f>
        <v>267.80851063829789</v>
      </c>
      <c r="Q4076" t="str">
        <f>LEFT(N4076,FIND("/",N4076)-1)</f>
        <v>games</v>
      </c>
      <c r="R4076" t="str">
        <f>RIGHT(N4076, LEN(N4076)-FIND("/",N4076))</f>
        <v>video games</v>
      </c>
      <c r="S4076" s="13">
        <f>(J4076/86400)+25569+(-6/24)</f>
        <v>41486.287268518521</v>
      </c>
      <c r="T4076" s="13">
        <f>(I4076/86400)+25569+(-6/24)</f>
        <v>41516.287268518521</v>
      </c>
    </row>
    <row r="4077" spans="1:20" ht="45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>E4077/D4077*100</f>
        <v>3.5704000000000007E-2</v>
      </c>
      <c r="P4077" s="8">
        <f>E4077/L4077</f>
        <v>17.852</v>
      </c>
      <c r="Q4077" t="str">
        <f>LEFT(N4077,FIND("/",N4077)-1)</f>
        <v>games</v>
      </c>
      <c r="R4077" t="str">
        <f>RIGHT(N4077, LEN(N4077)-FIND("/",N4077))</f>
        <v>video games</v>
      </c>
      <c r="S4077" s="13">
        <f>(J4077/86400)+25569+(-6/24)</f>
        <v>41009.597314814819</v>
      </c>
      <c r="T4077" s="13">
        <f>(I4077/86400)+25569+(-6/24)</f>
        <v>41069.597314814819</v>
      </c>
    </row>
    <row r="4078" spans="1:20" ht="45" x14ac:dyDescent="0.2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6">
        <f>E4078/D4078*100</f>
        <v>0</v>
      </c>
      <c r="P4078" s="8" t="e">
        <f>E4078/L4078</f>
        <v>#DIV/0!</v>
      </c>
      <c r="Q4078" t="str">
        <f>LEFT(N4078,FIND("/",N4078)-1)</f>
        <v>music</v>
      </c>
      <c r="R4078" t="str">
        <f>RIGHT(N4078, LEN(N4078)-FIND("/",N4078))</f>
        <v>world music</v>
      </c>
      <c r="S4078" s="13">
        <f>(J4078/86400)+25569+(-6/24)</f>
        <v>40568.722569444442</v>
      </c>
      <c r="T4078" s="13">
        <f>(I4078/86400)+25569+(-6/24)</f>
        <v>40598.722569444442</v>
      </c>
    </row>
    <row r="4079" spans="1:20" ht="30" x14ac:dyDescent="0.2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6">
        <f>E4079/D4079*100</f>
        <v>1.4999999999999999E-2</v>
      </c>
      <c r="P4079" s="8">
        <f>E4079/L4079</f>
        <v>25</v>
      </c>
      <c r="Q4079" t="str">
        <f>LEFT(N4079,FIND("/",N4079)-1)</f>
        <v>publishing</v>
      </c>
      <c r="R4079" t="str">
        <f>RIGHT(N4079, LEN(N4079)-FIND("/",N4079))</f>
        <v>translations</v>
      </c>
      <c r="S4079" s="13">
        <f>(J4079/86400)+25569+(-6/24)</f>
        <v>42529.480717592596</v>
      </c>
      <c r="T4079" s="13">
        <f>(I4079/86400)+25569+(-6/24)</f>
        <v>42559.480717592596</v>
      </c>
    </row>
    <row r="4080" spans="1:20" ht="60" x14ac:dyDescent="0.2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6">
        <f>E4080/D4080*100</f>
        <v>0.11199999999999999</v>
      </c>
      <c r="P4080" s="8">
        <f>E4080/L4080</f>
        <v>50.909090909090907</v>
      </c>
      <c r="Q4080" t="str">
        <f>LEFT(N4080,FIND("/",N4080)-1)</f>
        <v>games</v>
      </c>
      <c r="R4080" t="str">
        <f>RIGHT(N4080, LEN(N4080)-FIND("/",N4080))</f>
        <v>video games</v>
      </c>
      <c r="S4080" s="13">
        <f>(J4080/86400)+25569+(-6/24)</f>
        <v>41255.583611111113</v>
      </c>
      <c r="T4080" s="13">
        <f>(I4080/86400)+25569+(-6/24)</f>
        <v>41285.583611111113</v>
      </c>
    </row>
    <row r="4081" spans="1:20" ht="60" x14ac:dyDescent="0.2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>E4081/D4081*100</f>
        <v>0</v>
      </c>
      <c r="P4081" s="8" t="e">
        <f>E4081/L4081</f>
        <v>#DIV/0!</v>
      </c>
      <c r="Q4081" t="str">
        <f>LEFT(N4081,FIND("/",N4081)-1)</f>
        <v>technology</v>
      </c>
      <c r="R4081" t="str">
        <f>RIGHT(N4081, LEN(N4081)-FIND("/",N4081))</f>
        <v>space exploration</v>
      </c>
      <c r="S4081" s="13">
        <f>(J4081/86400)+25569+(-6/24)</f>
        <v>42535.996620370366</v>
      </c>
      <c r="T4081" s="13">
        <f>(I4081/86400)+25569+(-6/24)</f>
        <v>42566.039583333331</v>
      </c>
    </row>
    <row r="4082" spans="1:20" ht="45" x14ac:dyDescent="0.2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>E4082/D4082*100</f>
        <v>8.4172840000000004</v>
      </c>
      <c r="P4082" s="8">
        <f>E4082/L4082</f>
        <v>78.666205607476627</v>
      </c>
      <c r="Q4082" t="str">
        <f>LEFT(N4082,FIND("/",N4082)-1)</f>
        <v>technology</v>
      </c>
      <c r="R4082" t="str">
        <f>RIGHT(N4082, LEN(N4082)-FIND("/",N4082))</f>
        <v>space exploration</v>
      </c>
      <c r="S4082" s="13">
        <f>(J4082/86400)+25569+(-6/24)</f>
        <v>42226.063298611116</v>
      </c>
      <c r="T4082" s="13">
        <f>(I4082/86400)+25569+(-6/24)</f>
        <v>42256.063298611116</v>
      </c>
    </row>
    <row r="4083" spans="1:20" ht="60" x14ac:dyDescent="0.2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6">
        <f>E4083/D4083*100</f>
        <v>4.8000000000000004E-3</v>
      </c>
      <c r="P4083" s="8">
        <f>E4083/L4083</f>
        <v>2.6666666666666665</v>
      </c>
      <c r="Q4083" t="str">
        <f>LEFT(N4083,FIND("/",N4083)-1)</f>
        <v>theater</v>
      </c>
      <c r="R4083" t="str">
        <f>RIGHT(N4083, LEN(N4083)-FIND("/",N4083))</f>
        <v>spaces</v>
      </c>
      <c r="S4083" s="13">
        <f>(J4083/86400)+25569+(-6/24)</f>
        <v>42097.399224537032</v>
      </c>
      <c r="T4083" s="13">
        <f>(I4083/86400)+25569+(-6/24)</f>
        <v>42157.399224537032</v>
      </c>
    </row>
    <row r="4084" spans="1:20" ht="30" x14ac:dyDescent="0.2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6">
        <f>E4084/D4084*100</f>
        <v>0.31</v>
      </c>
      <c r="P4084" s="8">
        <f>E4084/L4084</f>
        <v>775</v>
      </c>
      <c r="Q4084" t="str">
        <f>LEFT(N4084,FIND("/",N4084)-1)</f>
        <v>theater</v>
      </c>
      <c r="R4084" t="str">
        <f>RIGHT(N4084, LEN(N4084)-FIND("/",N4084))</f>
        <v>spaces</v>
      </c>
      <c r="S4084" s="13">
        <f>(J4084/86400)+25569+(-6/24)</f>
        <v>42534.399571759262</v>
      </c>
      <c r="T4084" s="13">
        <f>(I4084/86400)+25569+(-6/24)</f>
        <v>42553.399571759262</v>
      </c>
    </row>
    <row r="4085" spans="1:20" ht="60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E4085/D4085*100</f>
        <v>0</v>
      </c>
      <c r="P4085" s="8" t="e">
        <f>E4085/L4085</f>
        <v>#DIV/0!</v>
      </c>
      <c r="Q4085" t="str">
        <f>LEFT(N4085,FIND("/",N4085)-1)</f>
        <v>technology</v>
      </c>
      <c r="R4085" t="str">
        <f>RIGHT(N4085, LEN(N4085)-FIND("/",N4085))</f>
        <v>web</v>
      </c>
      <c r="S4085" s="13">
        <f>(J4085/86400)+25569+(-6/24)</f>
        <v>41968.012314814812</v>
      </c>
      <c r="T4085" s="13">
        <f>(I4085/86400)+25569+(-6/24)</f>
        <v>42008.012314814812</v>
      </c>
    </row>
    <row r="4086" spans="1:20" ht="60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E4086/D4086*100</f>
        <v>9.0909090909090905E-3</v>
      </c>
      <c r="P4086" s="8">
        <f>E4086/L4086</f>
        <v>50</v>
      </c>
      <c r="Q4086" t="str">
        <f>LEFT(N4086,FIND("/",N4086)-1)</f>
        <v>film &amp; video</v>
      </c>
      <c r="R4086" t="str">
        <f>RIGHT(N4086, LEN(N4086)-FIND("/",N4086))</f>
        <v>animation</v>
      </c>
      <c r="S4086" s="13">
        <f>(J4086/86400)+25569+(-6/24)</f>
        <v>41761.69258101852</v>
      </c>
      <c r="T4086" s="13">
        <f>(I4086/86400)+25569+(-6/24)</f>
        <v>41791.69258101852</v>
      </c>
    </row>
    <row r="4087" spans="1:20" ht="45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E4087/D4087*100</f>
        <v>3.2499999999999999E-3</v>
      </c>
      <c r="P4087" s="8">
        <f>E4087/L4087</f>
        <v>6.5</v>
      </c>
      <c r="Q4087" t="str">
        <f>LEFT(N4087,FIND("/",N4087)-1)</f>
        <v>theater</v>
      </c>
      <c r="R4087" t="str">
        <f>RIGHT(N4087, LEN(N4087)-FIND("/",N4087))</f>
        <v>spaces</v>
      </c>
      <c r="S4087" s="13">
        <f>(J4087/86400)+25569+(-6/24)</f>
        <v>41977.530104166668</v>
      </c>
      <c r="T4087" s="13">
        <f>(I4087/86400)+25569+(-6/24)</f>
        <v>42037.530104166668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E4088/D4088*100</f>
        <v>5.8823529411764705E-3</v>
      </c>
      <c r="P4088" s="8">
        <f>E4088/L4088</f>
        <v>50</v>
      </c>
      <c r="Q4088" t="str">
        <f>LEFT(N4088,FIND("/",N4088)-1)</f>
        <v>technology</v>
      </c>
      <c r="R4088" t="str">
        <f>RIGHT(N4088, LEN(N4088)-FIND("/",N4088))</f>
        <v>web</v>
      </c>
      <c r="S4088" s="13">
        <f>(J4088/86400)+25569+(-6/24)</f>
        <v>42215.412314814814</v>
      </c>
      <c r="T4088" s="13">
        <f>(I4088/86400)+25569+(-6/24)</f>
        <v>42245.412314814814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E4089/D4089*100</f>
        <v>2.2157147647256061</v>
      </c>
      <c r="P4089" s="8">
        <f>E4089/L4089</f>
        <v>3304</v>
      </c>
      <c r="Q4089" t="str">
        <f>LEFT(N4089,FIND("/",N4089)-1)</f>
        <v>technology</v>
      </c>
      <c r="R4089" t="str">
        <f>RIGHT(N4089, LEN(N4089)-FIND("/",N4089))</f>
        <v>wearables</v>
      </c>
      <c r="S4089" s="13">
        <f>(J4089/86400)+25569+(-6/24)</f>
        <v>42748.80972222222</v>
      </c>
      <c r="T4089" s="13">
        <f>(I4089/86400)+25569+(-6/24)</f>
        <v>42808.768055555556</v>
      </c>
    </row>
    <row r="4090" spans="1:20" ht="60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E4090/D4090*100</f>
        <v>0.159</v>
      </c>
      <c r="P4090" s="8">
        <f>E4090/L4090</f>
        <v>71.55</v>
      </c>
      <c r="Q4090" t="str">
        <f>LEFT(N4090,FIND("/",N4090)-1)</f>
        <v>games</v>
      </c>
      <c r="R4090" t="str">
        <f>RIGHT(N4090, LEN(N4090)-FIND("/",N4090))</f>
        <v>video games</v>
      </c>
      <c r="S4090" s="13">
        <f>(J4090/86400)+25569+(-6/24)</f>
        <v>41691.885729166665</v>
      </c>
      <c r="T4090" s="13">
        <f>(I4090/86400)+25569+(-6/24)</f>
        <v>41721.8440625</v>
      </c>
    </row>
    <row r="4091" spans="1:20" ht="60" x14ac:dyDescent="0.2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6">
        <f>E4091/D4091*100</f>
        <v>1.6999999999999999E-3</v>
      </c>
      <c r="P4091" s="8">
        <f>E4091/L4091</f>
        <v>5.666666666666667</v>
      </c>
      <c r="Q4091" t="str">
        <f>LEFT(N4091,FIND("/",N4091)-1)</f>
        <v>film &amp; video</v>
      </c>
      <c r="R4091" t="str">
        <f>RIGHT(N4091, LEN(N4091)-FIND("/",N4091))</f>
        <v>drama</v>
      </c>
      <c r="S4091" s="13">
        <f>(J4091/86400)+25569+(-6/24)</f>
        <v>41899.542037037041</v>
      </c>
      <c r="T4091" s="13">
        <f>(I4091/86400)+25569+(-6/24)</f>
        <v>41929.542037037041</v>
      </c>
    </row>
    <row r="4092" spans="1:20" ht="30" x14ac:dyDescent="0.2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>E4092/D4092*100</f>
        <v>9.9999999999999991E-5</v>
      </c>
      <c r="P4092" s="8">
        <f>E4092/L4092</f>
        <v>1</v>
      </c>
      <c r="Q4092" t="str">
        <f>LEFT(N4092,FIND("/",N4092)-1)</f>
        <v>technology</v>
      </c>
      <c r="R4092" t="str">
        <f>RIGHT(N4092, LEN(N4092)-FIND("/",N4092))</f>
        <v>web</v>
      </c>
      <c r="S4092" s="13">
        <f>(J4092/86400)+25569+(-6/24)</f>
        <v>41865.333275462966</v>
      </c>
      <c r="T4092" s="13">
        <f>(I4092/86400)+25569+(-6/24)</f>
        <v>41925.333275462966</v>
      </c>
    </row>
    <row r="4093" spans="1:20" ht="60" x14ac:dyDescent="0.2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6">
        <f>E4093/D4093*100</f>
        <v>33.559730999999999</v>
      </c>
      <c r="P4093" s="8">
        <f>E4093/L4093</f>
        <v>223.58248500999335</v>
      </c>
      <c r="Q4093" t="str">
        <f>LEFT(N4093,FIND("/",N4093)-1)</f>
        <v>technology</v>
      </c>
      <c r="R4093" t="str">
        <f>RIGHT(N4093, LEN(N4093)-FIND("/",N4093))</f>
        <v>space exploration</v>
      </c>
      <c r="S4093" s="13">
        <f>(J4093/86400)+25569+(-6/24)</f>
        <v>42689.332349537042</v>
      </c>
      <c r="T4093" s="13">
        <f>(I4093/86400)+25569+(-6/24)</f>
        <v>42725.082638888889</v>
      </c>
    </row>
    <row r="4094" spans="1:20" x14ac:dyDescent="0.2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>E4094/D4094*100</f>
        <v>0</v>
      </c>
      <c r="P4094" s="8" t="e">
        <f>E4094/L4094</f>
        <v>#DIV/0!</v>
      </c>
      <c r="Q4094" t="str">
        <f>LEFT(N4094,FIND("/",N4094)-1)</f>
        <v>theater</v>
      </c>
      <c r="R4094" t="str">
        <f>RIGHT(N4094, LEN(N4094)-FIND("/",N4094))</f>
        <v>spaces</v>
      </c>
      <c r="S4094" s="13">
        <f>(J4094/86400)+25569+(-6/24)</f>
        <v>41834.534120370372</v>
      </c>
      <c r="T4094" s="13">
        <f>(I4094/86400)+25569+(-6/24)</f>
        <v>41864.534120370372</v>
      </c>
    </row>
    <row r="4095" spans="1:20" ht="60" x14ac:dyDescent="0.2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>E4095/D4095*100</f>
        <v>0.21029999999999999</v>
      </c>
      <c r="P4095" s="8">
        <f>E4095/L4095</f>
        <v>420.6</v>
      </c>
      <c r="Q4095" t="str">
        <f>LEFT(N4095,FIND("/",N4095)-1)</f>
        <v>theater</v>
      </c>
      <c r="R4095" t="str">
        <f>RIGHT(N4095, LEN(N4095)-FIND("/",N4095))</f>
        <v>spaces</v>
      </c>
      <c r="S4095" s="13">
        <f>(J4095/86400)+25569+(-6/24)</f>
        <v>42236.931608796294</v>
      </c>
      <c r="T4095" s="13">
        <f>(I4095/86400)+25569+(-6/24)</f>
        <v>42266.931608796294</v>
      </c>
    </row>
    <row r="4096" spans="1:20" ht="60" x14ac:dyDescent="0.2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6">
        <f>E4096/D4096*100</f>
        <v>1.9999999999999998E-4</v>
      </c>
      <c r="P4096" s="8">
        <f>E4096/L4096</f>
        <v>1</v>
      </c>
      <c r="Q4096" t="str">
        <f>LEFT(N4096,FIND("/",N4096)-1)</f>
        <v>theater</v>
      </c>
      <c r="R4096" t="str">
        <f>RIGHT(N4096, LEN(N4096)-FIND("/",N4096))</f>
        <v>musical</v>
      </c>
      <c r="S4096" s="13">
        <f>(J4096/86400)+25569+(-6/24)</f>
        <v>42436.844490740739</v>
      </c>
      <c r="T4096" s="13">
        <f>(I4096/86400)+25569+(-6/24)</f>
        <v>42495.458333333328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E4097/D4097*100</f>
        <v>9.8461538461538465E-3</v>
      </c>
      <c r="P4097" s="8">
        <f>E4097/L4097</f>
        <v>12.8</v>
      </c>
      <c r="Q4097" t="str">
        <f>LEFT(N4097,FIND("/",N4097)-1)</f>
        <v>theater</v>
      </c>
      <c r="R4097" t="str">
        <f>RIGHT(N4097, LEN(N4097)-FIND("/",N4097))</f>
        <v>spaces</v>
      </c>
      <c r="S4097" s="13">
        <f>(J4097/86400)+25569+(-6/24)</f>
        <v>42435.692083333328</v>
      </c>
      <c r="T4097" s="13">
        <f>(I4097/86400)+25569+(-6/24)</f>
        <v>42495.650416666671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E4098/D4098*100</f>
        <v>0.8417399858735245</v>
      </c>
      <c r="P4098" s="8">
        <f>E4098/L4098</f>
        <v>415.77777777777777</v>
      </c>
      <c r="Q4098" t="str">
        <f>LEFT(N4098,FIND("/",N4098)-1)</f>
        <v>theater</v>
      </c>
      <c r="R4098" t="str">
        <f>RIGHT(N4098, LEN(N4098)-FIND("/",N4098))</f>
        <v>spaces</v>
      </c>
      <c r="S4098" s="13">
        <f>(J4098/86400)+25569+(-6/24)</f>
        <v>42055.463368055556</v>
      </c>
      <c r="T4098" s="13">
        <f>(I4098/86400)+25569+(-6/24)</f>
        <v>42085.421701388885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E4099/D4099*100</f>
        <v>6.0000000000000001E-3</v>
      </c>
      <c r="P4099" s="8">
        <f>E4099/L4099</f>
        <v>20.25</v>
      </c>
      <c r="Q4099" t="str">
        <f>LEFT(N4099,FIND("/",N4099)-1)</f>
        <v>film &amp; video</v>
      </c>
      <c r="R4099" t="str">
        <f>RIGHT(N4099, LEN(N4099)-FIND("/",N4099))</f>
        <v>science fiction</v>
      </c>
      <c r="S4099" s="13">
        <f>(J4099/86400)+25569+(-6/24)</f>
        <v>42168.309432870374</v>
      </c>
      <c r="T4099" s="13">
        <f>(I4099/86400)+25569+(-6/24)</f>
        <v>42208.309432870374</v>
      </c>
    </row>
    <row r="4100" spans="1:20" ht="60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E4100/D4100*100</f>
        <v>0</v>
      </c>
      <c r="P4100" s="8" t="e">
        <f>E4100/L4100</f>
        <v>#DIV/0!</v>
      </c>
      <c r="Q4100" t="str">
        <f>LEFT(N4100,FIND("/",N4100)-1)</f>
        <v>film &amp; video</v>
      </c>
      <c r="R4100" t="str">
        <f>RIGHT(N4100, LEN(N4100)-FIND("/",N4100))</f>
        <v>drama</v>
      </c>
      <c r="S4100" s="13">
        <f>(J4100/86400)+25569+(-6/24)</f>
        <v>42481.798032407409</v>
      </c>
      <c r="T4100" s="13">
        <f>(I4100/86400)+25569+(-6/24)</f>
        <v>42511.795138888891</v>
      </c>
    </row>
    <row r="4101" spans="1:20" ht="60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E4101/D4101*100</f>
        <v>0</v>
      </c>
      <c r="P4101" s="8" t="e">
        <f>E4101/L4101</f>
        <v>#DIV/0!</v>
      </c>
      <c r="Q4101" t="str">
        <f>LEFT(N4101,FIND("/",N4101)-1)</f>
        <v>film &amp; video</v>
      </c>
      <c r="R4101" t="str">
        <f>RIGHT(N4101, LEN(N4101)-FIND("/",N4101))</f>
        <v>drama</v>
      </c>
      <c r="S4101" s="13">
        <f>(J4101/86400)+25569+(-6/24)</f>
        <v>42341.708923611106</v>
      </c>
      <c r="T4101" s="13">
        <f>(I4101/86400)+25569+(-6/24)</f>
        <v>42371.708923611106</v>
      </c>
    </row>
    <row r="4102" spans="1:20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E4102/D4102*100</f>
        <v>0</v>
      </c>
      <c r="P4102" s="8" t="e">
        <f>E4102/L4102</f>
        <v>#DIV/0!</v>
      </c>
      <c r="Q4102" t="str">
        <f>LEFT(N4102,FIND("/",N4102)-1)</f>
        <v>theater</v>
      </c>
      <c r="R4102" t="str">
        <f>RIGHT(N4102, LEN(N4102)-FIND("/",N4102))</f>
        <v>spaces</v>
      </c>
      <c r="S4102" s="13">
        <f>(J4102/86400)+25569+(-6/24)</f>
        <v>42345.95685185185</v>
      </c>
      <c r="T4102" s="13">
        <f>(I4102/86400)+25569+(-6/24)</f>
        <v>42375.95685185185</v>
      </c>
    </row>
    <row r="4103" spans="1:20" ht="60" x14ac:dyDescent="0.2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>E4103/D4103*100</f>
        <v>0</v>
      </c>
      <c r="P4103" s="8" t="e">
        <f>E4103/L4103</f>
        <v>#DIV/0!</v>
      </c>
      <c r="Q4103" t="str">
        <f>LEFT(N4103,FIND("/",N4103)-1)</f>
        <v>film &amp; video</v>
      </c>
      <c r="R4103" t="str">
        <f>RIGHT(N4103, LEN(N4103)-FIND("/",N4103))</f>
        <v>drama</v>
      </c>
      <c r="S4103" s="13">
        <f>(J4103/86400)+25569+(-6/24)</f>
        <v>42243.711273148147</v>
      </c>
      <c r="T4103" s="13">
        <f>(I4103/86400)+25569+(-6/24)</f>
        <v>42277.75</v>
      </c>
    </row>
    <row r="4104" spans="1:20" ht="45" x14ac:dyDescent="0.2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>E4104/D4104*100</f>
        <v>0</v>
      </c>
      <c r="P4104" s="8" t="e">
        <f>E4104/L4104</f>
        <v>#DIV/0!</v>
      </c>
      <c r="Q4104" t="str">
        <f>LEFT(N4104,FIND("/",N4104)-1)</f>
        <v>film &amp; video</v>
      </c>
      <c r="R4104" t="str">
        <f>RIGHT(N4104, LEN(N4104)-FIND("/",N4104))</f>
        <v>drama</v>
      </c>
      <c r="S4104" s="13">
        <f>(J4104/86400)+25569+(-6/24)</f>
        <v>42135.42050925926</v>
      </c>
      <c r="T4104" s="13">
        <f>(I4104/86400)+25569+(-6/24)</f>
        <v>42195.42050925926</v>
      </c>
    </row>
    <row r="4105" spans="1:20" ht="60" x14ac:dyDescent="0.2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>E4105/D4105*100</f>
        <v>1.8799999999999997E-2</v>
      </c>
      <c r="P4105" s="8">
        <f>E4105/L4105</f>
        <v>53.714285714285715</v>
      </c>
      <c r="Q4105" t="str">
        <f>LEFT(N4105,FIND("/",N4105)-1)</f>
        <v>theater</v>
      </c>
      <c r="R4105" t="str">
        <f>RIGHT(N4105, LEN(N4105)-FIND("/",N4105))</f>
        <v>spaces</v>
      </c>
      <c r="S4105" s="13">
        <f>(J4105/86400)+25569+(-6/24)</f>
        <v>41939.778287037036</v>
      </c>
      <c r="T4105" s="13">
        <f>(I4105/86400)+25569+(-6/24)</f>
        <v>41999.8199537037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E4106/D4106*100</f>
        <v>3.9999999999999996E-5</v>
      </c>
      <c r="P4106" s="8">
        <f>E4106/L4106</f>
        <v>1</v>
      </c>
      <c r="Q4106" t="str">
        <f>LEFT(N4106,FIND("/",N4106)-1)</f>
        <v>technology</v>
      </c>
      <c r="R4106" t="str">
        <f>RIGHT(N4106, LEN(N4106)-FIND("/",N4106))</f>
        <v>web</v>
      </c>
      <c r="S4106" s="13">
        <f>(J4106/86400)+25569+(-6/24)</f>
        <v>41908.400347222225</v>
      </c>
      <c r="T4106" s="13">
        <f>(I4106/86400)+25569+(-6/24)</f>
        <v>41968.442013888889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E4107/D4107*100</f>
        <v>2.3035714285714284E-2</v>
      </c>
      <c r="P4107" s="8">
        <f>E4107/L4107</f>
        <v>92.142857142857139</v>
      </c>
      <c r="Q4107" t="str">
        <f>LEFT(N4107,FIND("/",N4107)-1)</f>
        <v>theater</v>
      </c>
      <c r="R4107" t="str">
        <f>RIGHT(N4107, LEN(N4107)-FIND("/",N4107))</f>
        <v>spaces</v>
      </c>
      <c r="S4107" s="13">
        <f>(J4107/86400)+25569+(-6/24)</f>
        <v>42111.434027777781</v>
      </c>
      <c r="T4107" s="13">
        <f>(I4107/86400)+25569+(-6/24)</f>
        <v>42169.554861111115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E4108/D4108*100</f>
        <v>0.06</v>
      </c>
      <c r="P4108" s="8">
        <f>E4108/L4108</f>
        <v>300</v>
      </c>
      <c r="Q4108" t="str">
        <f>LEFT(N4108,FIND("/",N4108)-1)</f>
        <v>theater</v>
      </c>
      <c r="R4108" t="str">
        <f>RIGHT(N4108, LEN(N4108)-FIND("/",N4108))</f>
        <v>musical</v>
      </c>
      <c r="S4108" s="13">
        <f>(J4108/86400)+25569+(-6/24)</f>
        <v>42157.348090277781</v>
      </c>
      <c r="T4108" s="13">
        <f>(I4108/86400)+25569+(-6/24)</f>
        <v>42217.333333333328</v>
      </c>
    </row>
    <row r="4109" spans="1:20" ht="60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E4109/D4109*100</f>
        <v>0</v>
      </c>
      <c r="P4109" s="8" t="e">
        <f>E4109/L4109</f>
        <v>#DIV/0!</v>
      </c>
      <c r="Q4109" t="str">
        <f>LEFT(N4109,FIND("/",N4109)-1)</f>
        <v>theater</v>
      </c>
      <c r="R4109" t="str">
        <f>RIGHT(N4109, LEN(N4109)-FIND("/",N4109))</f>
        <v>spaces</v>
      </c>
      <c r="S4109" s="13">
        <f>(J4109/86400)+25569+(-6/24)</f>
        <v>42362.11518518519</v>
      </c>
      <c r="T4109" s="13">
        <f>(I4109/86400)+25569+(-6/24)</f>
        <v>42392.11518518519</v>
      </c>
    </row>
    <row r="4110" spans="1:20" ht="60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E4110/D4110*100</f>
        <v>0</v>
      </c>
      <c r="P4110" s="8" t="e">
        <f>E4110/L4110</f>
        <v>#DIV/0!</v>
      </c>
      <c r="Q4110" t="str">
        <f>LEFT(N4110,FIND("/",N4110)-1)</f>
        <v>film &amp; video</v>
      </c>
      <c r="R4110" t="str">
        <f>RIGHT(N4110, LEN(N4110)-FIND("/",N4110))</f>
        <v>drama</v>
      </c>
      <c r="S4110" s="13">
        <f>(J4110/86400)+25569+(-6/24)</f>
        <v>42134.985254629632</v>
      </c>
      <c r="T4110" s="13">
        <f>(I4110/86400)+25569+(-6/24)</f>
        <v>42194.985254629632</v>
      </c>
    </row>
    <row r="4111" spans="1:20" ht="60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E4111/D4111*100</f>
        <v>1.375E-2</v>
      </c>
      <c r="P4111" s="8">
        <f>E4111/L4111</f>
        <v>550</v>
      </c>
      <c r="Q4111" t="str">
        <f>LEFT(N4111,FIND("/",N4111)-1)</f>
        <v>technology</v>
      </c>
      <c r="R4111" t="str">
        <f>RIGHT(N4111, LEN(N4111)-FIND("/",N4111))</f>
        <v>makerspaces</v>
      </c>
      <c r="S4111" s="13">
        <f>(J4111/86400)+25569+(-6/24)</f>
        <v>42241.548206018517</v>
      </c>
      <c r="T4111" s="13">
        <f>(I4111/86400)+25569+(-6/24)</f>
        <v>42271.548206018517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E4112/D4112*100</f>
        <v>0</v>
      </c>
      <c r="P4112" s="8" t="e">
        <f>E4112/L4112</f>
        <v>#DIV/0!</v>
      </c>
      <c r="Q4112" t="str">
        <f>LEFT(N4112,FIND("/",N4112)-1)</f>
        <v>film &amp; video</v>
      </c>
      <c r="R4112" t="str">
        <f>RIGHT(N4112, LEN(N4112)-FIND("/",N4112))</f>
        <v>animation</v>
      </c>
      <c r="S4112" s="13">
        <f>(J4112/86400)+25569+(-6/24)</f>
        <v>42595.78506944445</v>
      </c>
      <c r="T4112" s="13">
        <f>(I4112/86400)+25569+(-6/24)</f>
        <v>42655.78506944445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E4113/D4113*100</f>
        <v>0</v>
      </c>
      <c r="P4113" s="8" t="e">
        <f>E4113/L4113</f>
        <v>#DIV/0!</v>
      </c>
      <c r="Q4113" t="str">
        <f>LEFT(N4113,FIND("/",N4113)-1)</f>
        <v>publishing</v>
      </c>
      <c r="R4113" t="str">
        <f>RIGHT(N4113, LEN(N4113)-FIND("/",N4113))</f>
        <v>translations</v>
      </c>
      <c r="S4113" s="13">
        <f>(J4113/86400)+25569+(-6/24)</f>
        <v>41915.646967592591</v>
      </c>
      <c r="T4113" s="13">
        <f>(I4113/86400)+25569+(-6/24)</f>
        <v>41973.739583333328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E4114/D4114*100</f>
        <v>0</v>
      </c>
      <c r="P4114" s="8" t="e">
        <f>E4114/L4114</f>
        <v>#DIV/0!</v>
      </c>
      <c r="Q4114" t="str">
        <f>LEFT(N4114,FIND("/",N4114)-1)</f>
        <v>theater</v>
      </c>
      <c r="R4114" t="str">
        <f>RIGHT(N4114, LEN(N4114)-FIND("/",N4114))</f>
        <v>spaces</v>
      </c>
      <c r="S4114" s="13">
        <f>(J4114/86400)+25569+(-6/24)</f>
        <v>41863.507210648146</v>
      </c>
      <c r="T4114" s="13">
        <f>(I4114/86400)+25569+(-6/24)</f>
        <v>41893.507210648146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E4115/D4115*100</f>
        <v>0</v>
      </c>
      <c r="P4115" s="8" t="e">
        <f>E4115/L4115</f>
        <v>#DIV/0!</v>
      </c>
      <c r="Q4115" t="str">
        <f>LEFT(N4115,FIND("/",N4115)-1)</f>
        <v>film &amp; video</v>
      </c>
      <c r="R4115" t="str">
        <f>RIGHT(N4115, LEN(N4115)-FIND("/",N4115))</f>
        <v>science fiction</v>
      </c>
      <c r="S4115" s="13">
        <f>(J4115/86400)+25569+(-6/24)</f>
        <v>42593.181793981479</v>
      </c>
      <c r="T4115" s="13">
        <f>(I4115/86400)+25569+(-6/24)</f>
        <v>42653.181793981479</v>
      </c>
    </row>
  </sheetData>
  <sortState ref="A2:T4115">
    <sortCondition ref="D2:D4115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8" sqref="B8"/>
    </sheetView>
  </sheetViews>
  <sheetFormatPr defaultRowHeight="15" x14ac:dyDescent="0.25"/>
  <cols>
    <col min="1" max="1" width="16.71093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0.42578125" customWidth="1"/>
    <col min="8" max="8" width="6.7109375" customWidth="1"/>
    <col min="9" max="9" width="5.140625" customWidth="1"/>
    <col min="10" max="10" width="12.28515625" bestFit="1" customWidth="1"/>
    <col min="11" max="11" width="11.28515625" bestFit="1" customWidth="1"/>
  </cols>
  <sheetData>
    <row r="1" spans="1:6" x14ac:dyDescent="0.25">
      <c r="A1" s="9" t="s">
        <v>8223</v>
      </c>
      <c r="B1" t="s">
        <v>8313</v>
      </c>
    </row>
    <row r="3" spans="1:6" x14ac:dyDescent="0.25">
      <c r="A3" s="9" t="s">
        <v>8323</v>
      </c>
      <c r="B3" s="9" t="s">
        <v>8312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8315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  <row r="7" spans="1:6" x14ac:dyDescent="0.25">
      <c r="A7" s="10" t="s">
        <v>8316</v>
      </c>
      <c r="B7" s="11">
        <v>178</v>
      </c>
      <c r="C7" s="11">
        <v>213</v>
      </c>
      <c r="D7" s="11"/>
      <c r="E7" s="11">
        <v>209</v>
      </c>
      <c r="F7" s="11">
        <v>600</v>
      </c>
    </row>
    <row r="8" spans="1:6" x14ac:dyDescent="0.25">
      <c r="A8" s="10" t="s">
        <v>8317</v>
      </c>
      <c r="B8" s="11">
        <v>30</v>
      </c>
      <c r="C8" s="11">
        <v>127</v>
      </c>
      <c r="D8" s="11"/>
      <c r="E8" s="11">
        <v>80</v>
      </c>
      <c r="F8" s="11">
        <v>237</v>
      </c>
    </row>
    <row r="9" spans="1:6" x14ac:dyDescent="0.25">
      <c r="A9" s="10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8319</v>
      </c>
      <c r="B10" s="11">
        <v>24</v>
      </c>
      <c r="C10" s="11"/>
      <c r="D10" s="11"/>
      <c r="E10" s="11"/>
      <c r="F10" s="11">
        <v>24</v>
      </c>
    </row>
    <row r="11" spans="1:6" x14ac:dyDescent="0.25">
      <c r="A11" s="10" t="s">
        <v>8320</v>
      </c>
      <c r="B11" s="11"/>
      <c r="C11" s="11">
        <v>140</v>
      </c>
      <c r="D11" s="11"/>
      <c r="E11" s="11">
        <v>80</v>
      </c>
      <c r="F11" s="11">
        <v>220</v>
      </c>
    </row>
    <row r="12" spans="1:6" x14ac:dyDescent="0.25">
      <c r="A12" s="10" t="s">
        <v>8321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25">
      <c r="A13" s="10" t="s">
        <v>8322</v>
      </c>
      <c r="B13" s="11"/>
      <c r="C13" s="11">
        <v>117</v>
      </c>
      <c r="D13" s="11"/>
      <c r="E13" s="11">
        <v>103</v>
      </c>
      <c r="F13" s="11">
        <v>220</v>
      </c>
    </row>
    <row r="14" spans="1:6" x14ac:dyDescent="0.2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4" sqref="B4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9" t="s">
        <v>8223</v>
      </c>
      <c r="B1" t="s">
        <v>8313</v>
      </c>
    </row>
    <row r="2" spans="1:6" x14ac:dyDescent="0.25">
      <c r="A2" s="9" t="s">
        <v>8308</v>
      </c>
      <c r="B2" t="s">
        <v>8313</v>
      </c>
    </row>
    <row r="4" spans="1:6" x14ac:dyDescent="0.25">
      <c r="A4" s="9" t="s">
        <v>8324</v>
      </c>
      <c r="B4" s="9" t="s">
        <v>8312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D8" sqref="D8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4" customWidth="1"/>
    <col min="8" max="8" width="3.42578125" customWidth="1"/>
    <col min="9" max="9" width="4.42578125" customWidth="1"/>
    <col min="10" max="10" width="4.28515625" customWidth="1"/>
    <col min="11" max="11" width="4" customWidth="1"/>
    <col min="12" max="12" width="4.5703125" customWidth="1"/>
    <col min="13" max="13" width="4.28515625" customWidth="1"/>
    <col min="14" max="14" width="13.85546875" bestFit="1" customWidth="1"/>
    <col min="15" max="15" width="8" customWidth="1"/>
    <col min="16" max="16" width="4.28515625" customWidth="1"/>
    <col min="17" max="17" width="4.5703125" customWidth="1"/>
    <col min="18" max="18" width="4.140625" customWidth="1"/>
    <col min="19" max="19" width="4.85546875" customWidth="1"/>
    <col min="20" max="21" width="4" customWidth="1"/>
    <col min="22" max="22" width="4.42578125" customWidth="1"/>
    <col min="23" max="23" width="4.28515625" customWidth="1"/>
    <col min="24" max="24" width="4" customWidth="1"/>
    <col min="25" max="25" width="4.5703125" customWidth="1"/>
    <col min="26" max="26" width="4.28515625" customWidth="1"/>
    <col min="27" max="27" width="11" bestFit="1" customWidth="1"/>
    <col min="28" max="28" width="6.140625" customWidth="1"/>
    <col min="29" max="29" width="4.28515625" customWidth="1"/>
    <col min="30" max="30" width="4.5703125" customWidth="1"/>
    <col min="32" max="32" width="11.85546875" bestFit="1" customWidth="1"/>
    <col min="33" max="33" width="4.28515625" customWidth="1"/>
    <col min="34" max="34" width="4.5703125" customWidth="1"/>
    <col min="35" max="35" width="4.140625" customWidth="1"/>
    <col min="36" max="36" width="4.85546875" customWidth="1"/>
    <col min="37" max="38" width="4" customWidth="1"/>
    <col min="39" max="39" width="4.42578125" customWidth="1"/>
    <col min="40" max="40" width="4.28515625" customWidth="1"/>
    <col min="41" max="41" width="4" customWidth="1"/>
    <col min="42" max="42" width="4.5703125" customWidth="1"/>
    <col min="43" max="43" width="4.28515625" customWidth="1"/>
    <col min="44" max="44" width="15" bestFit="1" customWidth="1"/>
    <col min="45" max="45" width="11.28515625" bestFit="1" customWidth="1"/>
  </cols>
  <sheetData>
    <row r="1" spans="1:6" x14ac:dyDescent="0.25">
      <c r="A1" s="9" t="s">
        <v>8308</v>
      </c>
      <c r="B1" t="s">
        <v>8313</v>
      </c>
    </row>
    <row r="2" spans="1:6" x14ac:dyDescent="0.25">
      <c r="A2" s="9" t="s">
        <v>8380</v>
      </c>
      <c r="B2" t="s">
        <v>8313</v>
      </c>
    </row>
    <row r="4" spans="1:6" x14ac:dyDescent="0.25">
      <c r="A4" s="9" t="s">
        <v>8381</v>
      </c>
      <c r="B4" s="9" t="s">
        <v>8312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5" t="s">
        <v>8374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15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8376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5" t="s">
        <v>8377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25">
      <c r="A10" s="15" t="s">
        <v>8368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25">
      <c r="A11" s="15" t="s">
        <v>8378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5" t="s">
        <v>8369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5" t="s">
        <v>8370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5" t="s">
        <v>8371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5" t="s">
        <v>8372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5" t="s">
        <v>8373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25">
      <c r="A17" s="15" t="s">
        <v>8379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5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K18" sqref="K18"/>
    </sheetView>
  </sheetViews>
  <sheetFormatPr defaultRowHeight="15" x14ac:dyDescent="0.25"/>
  <cols>
    <col min="1" max="1" width="13.4257812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8400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6">
        <f>B2/$E2</f>
        <v>0.71081677704194257</v>
      </c>
      <c r="G2" s="16">
        <f t="shared" ref="G2:H13" si="0">C2/$E2</f>
        <v>0.24944812362030905</v>
      </c>
      <c r="H2" s="16">
        <f t="shared" si="0"/>
        <v>3.9735099337748346E-2</v>
      </c>
    </row>
    <row r="3" spans="1:8" x14ac:dyDescent="0.25">
      <c r="A3" t="s">
        <v>8390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si="0"/>
        <v>0.29745042492917845</v>
      </c>
      <c r="H3" s="16">
        <f t="shared" si="0"/>
        <v>4.2492917847025496E-2</v>
      </c>
    </row>
    <row r="4" spans="1:8" x14ac:dyDescent="0.25">
      <c r="A4" t="s">
        <v>8391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1"/>
        <v>716</v>
      </c>
      <c r="F4" s="16">
        <f t="shared" si="2"/>
        <v>0.53212290502793291</v>
      </c>
      <c r="G4" s="16">
        <f t="shared" si="0"/>
        <v>0.39525139664804471</v>
      </c>
      <c r="H4" s="16">
        <f t="shared" si="0"/>
        <v>7.2625698324022353E-2</v>
      </c>
    </row>
    <row r="5" spans="1:8" x14ac:dyDescent="0.25">
      <c r="A5" t="s">
        <v>8392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0"/>
        <v>0.11363636363636363</v>
      </c>
    </row>
    <row r="6" spans="1:8" x14ac:dyDescent="0.25">
      <c r="A6" t="s">
        <v>8393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1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0"/>
        <v>8.45771144278607E-2</v>
      </c>
    </row>
    <row r="7" spans="1:8" x14ac:dyDescent="0.25">
      <c r="A7" t="s">
        <v>8394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0"/>
        <v>9.45945945945946E-2</v>
      </c>
    </row>
    <row r="8" spans="1:8" x14ac:dyDescent="0.25">
      <c r="A8" t="s">
        <v>8395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0"/>
        <v>0.13138686131386862</v>
      </c>
    </row>
    <row r="9" spans="1:8" x14ac:dyDescent="0.25">
      <c r="A9" t="s">
        <v>8396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0"/>
        <v>0.15853658536585366</v>
      </c>
    </row>
    <row r="10" spans="1:8" x14ac:dyDescent="0.25">
      <c r="A10" t="s">
        <v>8397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0"/>
        <v>0.12727272727272726</v>
      </c>
    </row>
    <row r="11" spans="1:8" x14ac:dyDescent="0.25">
      <c r="A11" t="s">
        <v>8398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0"/>
        <v>0.13953488372093023</v>
      </c>
    </row>
    <row r="12" spans="1:8" x14ac:dyDescent="0.25">
      <c r="A12" t="s">
        <v>8399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0"/>
        <v>0.19047619047619047</v>
      </c>
    </row>
    <row r="13" spans="1:8" x14ac:dyDescent="0.25">
      <c r="A13" t="s">
        <v>8401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pivots_category</vt:lpstr>
      <vt:lpstr>pivots_subcat</vt:lpstr>
      <vt:lpstr>pivot_date_created_conversion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Staveley, Eric</cp:lastModifiedBy>
  <dcterms:created xsi:type="dcterms:W3CDTF">2017-04-20T15:17:24Z</dcterms:created>
  <dcterms:modified xsi:type="dcterms:W3CDTF">2019-01-23T00:17:03Z</dcterms:modified>
</cp:coreProperties>
</file>