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36" documentId="6_{3A0D81B4-BF84-4820-B023-16D5A585C192}" xr6:coauthVersionLast="47" xr6:coauthVersionMax="47" xr10:uidLastSave="{31024F2B-82E1-4254-BB13-808603946D4D}"/>
  <bookViews>
    <workbookView xWindow="-96" yWindow="-96" windowWidth="23232" windowHeight="12432" firstSheet="1" activeTab="6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producer_availability" sheetId="4" r:id="rId6"/>
    <sheet name="producer_cost" sheetId="8" r:id="rId7"/>
    <sheet name="storag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8" l="1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" i="4"/>
  <c r="H3" i="7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D3" i="8"/>
  <c r="C3" i="8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" i="4"/>
</calcChain>
</file>

<file path=xl/sharedStrings.xml><?xml version="1.0" encoding="utf-8"?>
<sst xmlns="http://schemas.openxmlformats.org/spreadsheetml/2006/main" count="263" uniqueCount="90">
  <si>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</si>
  <si>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</si>
  <si>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</si>
  <si>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</si>
  <si>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</si>
  <si>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</si>
  <si>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</si>
  <si>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</si>
  <si>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</si>
  <si>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</si>
  <si>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</si>
  <si>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</si>
  <si>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</si>
  <si>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</si>
  <si>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</si>
  <si>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backbone</t>
  </si>
  <si>
    <t>time</t>
  </si>
  <si>
    <t>year</t>
  </si>
  <si>
    <t>DE_electrolyzer</t>
  </si>
  <si>
    <t>IT_electrolyzer</t>
  </si>
  <si>
    <t>DE_steam_methane</t>
  </si>
  <si>
    <t>IT_steam_methane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</si>
  <si>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</si>
  <si>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</si>
  <si>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</si>
  <si>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</si>
  <si>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</si>
  <si>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</si>
  <si>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</si>
  <si>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</si>
  <si>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</si>
  <si>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jan</t>
  </si>
  <si>
    <t>fuel_cost</t>
  </si>
  <si>
    <t>Eur/kg/km</t>
  </si>
  <si>
    <t>kg/hr</t>
  </si>
  <si>
    <t>km</t>
  </si>
  <si>
    <t>string</t>
  </si>
  <si>
    <t>unit</t>
  </si>
  <si>
    <t>%</t>
  </si>
  <si>
    <t>annual_demand</t>
  </si>
  <si>
    <t>kg/year</t>
  </si>
  <si>
    <t>double</t>
  </si>
  <si>
    <t>{1 = newly built, 0 existing}</t>
  </si>
  <si>
    <t>$/(kg/yr)</t>
  </si>
  <si>
    <t>$/(kg/year)/yr</t>
  </si>
  <si>
    <t>$/kg</t>
  </si>
  <si>
    <t>dimensionless</t>
  </si>
  <si>
    <t>kg CO2/kg H2</t>
  </si>
  <si>
    <t>february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</si>
  <si>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</si>
  <si>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</si>
  <si>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</si>
  <si>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</si>
  <si>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</si>
  <si>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</si>
  <si>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</si>
  <si>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</si>
  <si>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</si>
  <si>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</si>
  <si>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DE_electrolyzer:variable_cost</t>
  </si>
  <si>
    <t>IT_electrolyzer:variable_cost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</si>
  <si>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</si>
  <si>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</si>
  <si>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</si>
  <si>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</si>
  <si>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</si>
  <si>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</si>
  <si>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</si>
  <si>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</si>
  <si>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DE_Demand</t>
  </si>
  <si>
    <t>IT_Demand</t>
  </si>
  <si>
    <t>hour</t>
  </si>
  <si>
    <t>fraction 0-1</t>
  </si>
  <si>
    <t>weight</t>
  </si>
  <si>
    <t>DE_electrolyzer_2030</t>
  </si>
  <si>
    <t>IT_electrolyzer_2030</t>
  </si>
  <si>
    <t>DE_steam_methane_2030</t>
  </si>
  <si>
    <t>IT_steam_methane_2030</t>
  </si>
  <si>
    <t>DE_electrolyzer_2040</t>
  </si>
  <si>
    <t>IT_electrolyzer_2040</t>
  </si>
  <si>
    <t>DE_steam_methane_2040</t>
  </si>
  <si>
    <t>IT_steam_methane_2040</t>
  </si>
  <si>
    <t>DE_electrolyzer_ 2050</t>
  </si>
  <si>
    <t>IT_electrolyzer_ 2050</t>
  </si>
  <si>
    <t>DE_steam_methane_ 2050</t>
  </si>
  <si>
    <t>IT_steam_methane_ 2050</t>
  </si>
  <si>
    <t>electrolyzer</t>
  </si>
  <si>
    <t>steam_methane</t>
  </si>
  <si>
    <t>DE_steam_methane:variable_cost</t>
  </si>
  <si>
    <t>IT_steam_methane:variable_cost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</si>
</sst>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A2" sqref="A2:XFD2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25</v>
      </c>
      <c r="C1" s="1" t="s">
        <v>37</v>
      </c>
    </row>
    <row r="2" spans="1:3" x14ac:dyDescent="0.55000000000000004">
      <c r="A2" t="s">
        <v>30</v>
      </c>
      <c r="B2">
        <v>0.06</v>
      </c>
      <c r="C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N14"/>
  <sheetViews>
    <sheetView workbookViewId="0">
      <selection activeCell="D5" sqref="D5"/>
    </sheetView>
  </sheetViews>
  <sheetFormatPr defaultRowHeight="14.4" x14ac:dyDescent="0.55000000000000004"/>
  <cols>
    <col min="1" max="4" width="20.41796875" customWidth="1"/>
    <col min="5" max="5" width="11.2617187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2" width="13.26171875" customWidth="1"/>
    <col min="13" max="13" width="24.578125" customWidth="1"/>
    <col min="14" max="14" width="18" customWidth="1"/>
  </cols>
  <sheetData>
    <row r="1" spans="1:14" s="2" customFormat="1" ht="11.7" x14ac:dyDescent="0.45">
      <c r="A1" s="2" t="s">
        <v>36</v>
      </c>
      <c r="B1" s="2" t="s">
        <v>1</v>
      </c>
      <c r="C1" s="2" t="s">
        <v>36</v>
      </c>
      <c r="D1" s="2" t="s">
        <v>17</v>
      </c>
      <c r="E1" s="2" t="s">
        <v>42</v>
      </c>
      <c r="F1" s="2" t="s">
        <v>40</v>
      </c>
      <c r="G1" s="2" t="s">
        <v>40</v>
      </c>
      <c r="H1" s="2" t="s">
        <v>17</v>
      </c>
      <c r="I1" s="2" t="s">
        <v>43</v>
      </c>
      <c r="J1" s="2" t="s">
        <v>44</v>
      </c>
      <c r="K1" s="2" t="s">
        <v>45</v>
      </c>
      <c r="L1" s="2" t="s">
        <v>45</v>
      </c>
      <c r="M1" s="2" t="s">
        <v>46</v>
      </c>
      <c r="N1" s="2" t="s">
        <v>47</v>
      </c>
    </row>
    <row r="2" spans="1:14" s="1" customFormat="1" x14ac:dyDescent="0.55000000000000004">
      <c r="A2" s="1" t="s">
        <v>0</v>
      </c>
      <c r="B2" s="1" t="s">
        <v>1</v>
      </c>
      <c r="C2" s="1" t="s">
        <v>24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8</v>
      </c>
      <c r="L2" s="1" t="s">
        <v>32</v>
      </c>
      <c r="M2" s="1" t="s">
        <v>29</v>
      </c>
      <c r="N2" s="1" t="s">
        <v>9</v>
      </c>
    </row>
    <row r="3" spans="1:14" x14ac:dyDescent="0.55000000000000004">
      <c r="A3" t="s">
        <v>74</v>
      </c>
      <c r="B3" t="s">
        <v>22</v>
      </c>
      <c r="C3" t="s">
        <v>86</v>
      </c>
      <c r="D3">
        <v>2030</v>
      </c>
      <c r="E3">
        <v>1</v>
      </c>
      <c r="F3">
        <v>0</v>
      </c>
      <c r="G3">
        <v>1</v>
      </c>
      <c r="H3">
        <v>20</v>
      </c>
      <c r="I3">
        <v>2</v>
      </c>
      <c r="J3">
        <v>10</v>
      </c>
      <c r="K3">
        <v>10</v>
      </c>
      <c r="L3">
        <v>0</v>
      </c>
      <c r="M3">
        <v>0.9</v>
      </c>
      <c r="N3">
        <v>0</v>
      </c>
    </row>
    <row r="4" spans="1:14" x14ac:dyDescent="0.55000000000000004">
      <c r="A4" t="s">
        <v>75</v>
      </c>
      <c r="B4" t="s">
        <v>23</v>
      </c>
      <c r="C4" t="s">
        <v>86</v>
      </c>
      <c r="D4">
        <v>2030</v>
      </c>
      <c r="E4">
        <v>1</v>
      </c>
      <c r="F4">
        <v>0</v>
      </c>
      <c r="G4">
        <v>2</v>
      </c>
      <c r="H4">
        <v>20</v>
      </c>
      <c r="I4">
        <v>1</v>
      </c>
      <c r="J4">
        <v>11</v>
      </c>
      <c r="K4">
        <v>0</v>
      </c>
      <c r="L4">
        <v>0</v>
      </c>
      <c r="M4">
        <v>0.9</v>
      </c>
      <c r="N4">
        <v>0</v>
      </c>
    </row>
    <row r="5" spans="1:14" x14ac:dyDescent="0.55000000000000004">
      <c r="A5" t="s">
        <v>76</v>
      </c>
      <c r="B5" t="s">
        <v>22</v>
      </c>
      <c r="C5" t="s">
        <v>87</v>
      </c>
      <c r="D5">
        <v>2030</v>
      </c>
      <c r="E5">
        <v>1</v>
      </c>
      <c r="F5">
        <v>0</v>
      </c>
      <c r="G5">
        <v>3</v>
      </c>
      <c r="H5">
        <v>20</v>
      </c>
      <c r="I5">
        <v>4</v>
      </c>
      <c r="J5">
        <v>12</v>
      </c>
      <c r="K5">
        <v>10</v>
      </c>
      <c r="L5">
        <v>0</v>
      </c>
      <c r="M5">
        <v>0.9</v>
      </c>
      <c r="N5">
        <v>1</v>
      </c>
    </row>
    <row r="6" spans="1:14" x14ac:dyDescent="0.55000000000000004">
      <c r="A6" t="s">
        <v>77</v>
      </c>
      <c r="B6" t="s">
        <v>23</v>
      </c>
      <c r="C6" t="s">
        <v>87</v>
      </c>
      <c r="D6">
        <v>2030</v>
      </c>
      <c r="E6">
        <v>1</v>
      </c>
      <c r="F6">
        <v>0</v>
      </c>
      <c r="G6">
        <v>4</v>
      </c>
      <c r="H6">
        <v>20</v>
      </c>
      <c r="I6">
        <v>3</v>
      </c>
      <c r="J6">
        <v>13</v>
      </c>
      <c r="K6">
        <v>0</v>
      </c>
      <c r="L6">
        <v>0</v>
      </c>
      <c r="M6">
        <v>0.9</v>
      </c>
      <c r="N6">
        <v>1</v>
      </c>
    </row>
    <row r="7" spans="1:14" x14ac:dyDescent="0.55000000000000004">
      <c r="A7" t="s">
        <v>78</v>
      </c>
      <c r="B7" t="s">
        <v>22</v>
      </c>
      <c r="C7" t="s">
        <v>86</v>
      </c>
      <c r="D7">
        <v>2040</v>
      </c>
      <c r="E7">
        <v>1</v>
      </c>
      <c r="F7">
        <v>0</v>
      </c>
      <c r="G7">
        <v>1</v>
      </c>
      <c r="H7">
        <v>20</v>
      </c>
      <c r="I7">
        <v>2</v>
      </c>
      <c r="J7">
        <v>10</v>
      </c>
      <c r="K7">
        <v>10</v>
      </c>
      <c r="L7">
        <v>0</v>
      </c>
      <c r="M7">
        <v>0.9</v>
      </c>
      <c r="N7">
        <v>0</v>
      </c>
    </row>
    <row r="8" spans="1:14" x14ac:dyDescent="0.55000000000000004">
      <c r="A8" t="s">
        <v>79</v>
      </c>
      <c r="B8" t="s">
        <v>23</v>
      </c>
      <c r="C8" t="s">
        <v>86</v>
      </c>
      <c r="D8">
        <v>2040</v>
      </c>
      <c r="E8">
        <v>1</v>
      </c>
      <c r="F8">
        <v>0</v>
      </c>
      <c r="G8">
        <v>2</v>
      </c>
      <c r="H8">
        <v>20</v>
      </c>
      <c r="I8">
        <v>1</v>
      </c>
      <c r="J8">
        <v>11</v>
      </c>
      <c r="K8">
        <v>0</v>
      </c>
      <c r="L8">
        <v>0</v>
      </c>
      <c r="M8">
        <v>0.9</v>
      </c>
      <c r="N8">
        <v>0</v>
      </c>
    </row>
    <row r="9" spans="1:14" x14ac:dyDescent="0.55000000000000004">
      <c r="A9" t="s">
        <v>80</v>
      </c>
      <c r="B9" t="s">
        <v>22</v>
      </c>
      <c r="C9" t="s">
        <v>87</v>
      </c>
      <c r="D9">
        <v>2040</v>
      </c>
      <c r="E9">
        <v>1</v>
      </c>
      <c r="F9">
        <v>0</v>
      </c>
      <c r="G9">
        <v>3</v>
      </c>
      <c r="H9">
        <v>20</v>
      </c>
      <c r="I9">
        <v>4</v>
      </c>
      <c r="J9">
        <v>12</v>
      </c>
      <c r="K9">
        <v>10</v>
      </c>
      <c r="L9">
        <v>0</v>
      </c>
      <c r="M9">
        <v>0.9</v>
      </c>
      <c r="N9">
        <v>1</v>
      </c>
    </row>
    <row r="10" spans="1:14" x14ac:dyDescent="0.55000000000000004">
      <c r="A10" t="s">
        <v>81</v>
      </c>
      <c r="B10" t="s">
        <v>23</v>
      </c>
      <c r="C10" t="s">
        <v>87</v>
      </c>
      <c r="D10">
        <v>2040</v>
      </c>
      <c r="E10">
        <v>1</v>
      </c>
      <c r="F10">
        <v>0</v>
      </c>
      <c r="G10">
        <v>4</v>
      </c>
      <c r="H10">
        <v>20</v>
      </c>
      <c r="I10">
        <v>3</v>
      </c>
      <c r="J10">
        <v>13</v>
      </c>
      <c r="K10">
        <v>0</v>
      </c>
      <c r="L10">
        <v>0</v>
      </c>
      <c r="M10">
        <v>0.9</v>
      </c>
      <c r="N10">
        <v>1</v>
      </c>
    </row>
    <row r="11" spans="1:14" x14ac:dyDescent="0.55000000000000004">
      <c r="A11" t="s">
        <v>82</v>
      </c>
      <c r="B11" t="s">
        <v>22</v>
      </c>
      <c r="C11" t="s">
        <v>86</v>
      </c>
      <c r="D11">
        <v>2050</v>
      </c>
      <c r="E11">
        <v>1</v>
      </c>
      <c r="F11">
        <v>0</v>
      </c>
      <c r="G11">
        <v>1</v>
      </c>
      <c r="H11">
        <v>20</v>
      </c>
      <c r="I11">
        <v>2</v>
      </c>
      <c r="J11">
        <v>10</v>
      </c>
      <c r="K11">
        <v>10</v>
      </c>
      <c r="L11">
        <v>0</v>
      </c>
      <c r="M11">
        <v>0.9</v>
      </c>
      <c r="N11">
        <v>0</v>
      </c>
    </row>
    <row r="12" spans="1:14" x14ac:dyDescent="0.55000000000000004">
      <c r="A12" t="s">
        <v>83</v>
      </c>
      <c r="B12" t="s">
        <v>23</v>
      </c>
      <c r="C12" t="s">
        <v>86</v>
      </c>
      <c r="D12">
        <v>2050</v>
      </c>
      <c r="E12">
        <v>1</v>
      </c>
      <c r="F12">
        <v>0</v>
      </c>
      <c r="G12">
        <v>2</v>
      </c>
      <c r="H12">
        <v>20</v>
      </c>
      <c r="I12">
        <v>1</v>
      </c>
      <c r="J12">
        <v>11</v>
      </c>
      <c r="K12">
        <v>0</v>
      </c>
      <c r="L12">
        <v>0</v>
      </c>
      <c r="M12">
        <v>0.9</v>
      </c>
      <c r="N12">
        <v>0</v>
      </c>
    </row>
    <row r="13" spans="1:14" x14ac:dyDescent="0.55000000000000004">
      <c r="A13" t="s">
        <v>84</v>
      </c>
      <c r="B13" t="s">
        <v>22</v>
      </c>
      <c r="C13" t="s">
        <v>87</v>
      </c>
      <c r="D13">
        <v>2050</v>
      </c>
      <c r="E13">
        <v>1</v>
      </c>
      <c r="F13">
        <v>0</v>
      </c>
      <c r="G13">
        <v>3</v>
      </c>
      <c r="H13">
        <v>20</v>
      </c>
      <c r="I13">
        <v>4</v>
      </c>
      <c r="J13">
        <v>12</v>
      </c>
      <c r="K13">
        <v>10</v>
      </c>
      <c r="L13">
        <v>0</v>
      </c>
      <c r="M13">
        <v>0.9</v>
      </c>
      <c r="N13">
        <v>1</v>
      </c>
    </row>
    <row r="14" spans="1:14" x14ac:dyDescent="0.55000000000000004">
      <c r="A14" t="s">
        <v>85</v>
      </c>
      <c r="B14" t="s">
        <v>23</v>
      </c>
      <c r="C14" t="s">
        <v>87</v>
      </c>
      <c r="D14">
        <v>2050</v>
      </c>
      <c r="E14">
        <v>1</v>
      </c>
      <c r="F14">
        <v>0</v>
      </c>
      <c r="G14">
        <v>4</v>
      </c>
      <c r="H14">
        <v>20</v>
      </c>
      <c r="I14">
        <v>3</v>
      </c>
      <c r="J14">
        <v>13</v>
      </c>
      <c r="K14">
        <v>0</v>
      </c>
      <c r="L14">
        <v>0</v>
      </c>
      <c r="M14">
        <v>0.9</v>
      </c>
      <c r="N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8"/>
  <sheetViews>
    <sheetView zoomScaleNormal="100" zoomScaleSheetLayoutView="87" workbookViewId="0">
      <selection activeCell="B3" sqref="B3"/>
    </sheetView>
  </sheetViews>
  <sheetFormatPr defaultRowHeight="14.4" x14ac:dyDescent="0.55000000000000004"/>
  <cols>
    <col min="2" max="2" width="14.26171875" customWidth="1"/>
    <col min="4" max="4" width="23.734375" customWidth="1"/>
  </cols>
  <sheetData>
    <row r="1" spans="1:4" s="2" customFormat="1" ht="11.7" x14ac:dyDescent="0.45">
      <c r="A1" s="2" t="s">
        <v>17</v>
      </c>
      <c r="B1" s="2" t="s">
        <v>36</v>
      </c>
      <c r="C1" s="2" t="s">
        <v>1</v>
      </c>
      <c r="D1" s="2" t="s">
        <v>40</v>
      </c>
    </row>
    <row r="2" spans="1:4" s="1" customFormat="1" x14ac:dyDescent="0.55000000000000004">
      <c r="A2" s="1" t="s">
        <v>17</v>
      </c>
      <c r="B2" s="1" t="s">
        <v>0</v>
      </c>
      <c r="C2" s="1" t="s">
        <v>1</v>
      </c>
      <c r="D2" s="1" t="s">
        <v>39</v>
      </c>
    </row>
    <row r="3" spans="1:4" x14ac:dyDescent="0.55000000000000004">
      <c r="A3">
        <v>2030</v>
      </c>
      <c r="B3" t="s">
        <v>69</v>
      </c>
      <c r="C3" t="s">
        <v>22</v>
      </c>
      <c r="D3">
        <v>1000</v>
      </c>
    </row>
    <row r="4" spans="1:4" x14ac:dyDescent="0.55000000000000004">
      <c r="A4">
        <v>2030</v>
      </c>
      <c r="B4" t="s">
        <v>70</v>
      </c>
      <c r="C4" t="s">
        <v>23</v>
      </c>
      <c r="D4">
        <v>1000</v>
      </c>
    </row>
    <row r="5" spans="1:4" x14ac:dyDescent="0.55000000000000004">
      <c r="A5">
        <v>2040</v>
      </c>
      <c r="B5" t="s">
        <v>69</v>
      </c>
      <c r="C5" t="s">
        <v>22</v>
      </c>
      <c r="D5">
        <v>2000</v>
      </c>
    </row>
    <row r="6" spans="1:4" x14ac:dyDescent="0.55000000000000004">
      <c r="A6">
        <v>2040</v>
      </c>
      <c r="B6" t="s">
        <v>70</v>
      </c>
      <c r="C6" t="s">
        <v>23</v>
      </c>
      <c r="D6">
        <v>2000</v>
      </c>
    </row>
    <row r="7" spans="1:4" x14ac:dyDescent="0.55000000000000004">
      <c r="A7">
        <v>2050</v>
      </c>
      <c r="B7" t="s">
        <v>69</v>
      </c>
      <c r="C7" t="s">
        <v>22</v>
      </c>
      <c r="D7">
        <v>3000</v>
      </c>
    </row>
    <row r="8" spans="1:4" x14ac:dyDescent="0.55000000000000004">
      <c r="A8">
        <v>2050</v>
      </c>
      <c r="B8" t="s">
        <v>70</v>
      </c>
      <c r="C8" t="s">
        <v>23</v>
      </c>
      <c r="D8">
        <v>3000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G5"/>
  <sheetViews>
    <sheetView zoomScale="110" zoomScaleNormal="110" workbookViewId="0">
      <selection activeCell="G5" sqref="G5"/>
    </sheetView>
  </sheetViews>
  <sheetFormatPr defaultRowHeight="14.4" x14ac:dyDescent="0.55000000000000004"/>
  <cols>
    <col min="5" max="5" width="10.7890625" customWidth="1"/>
    <col min="6" max="6" width="10.5234375" customWidth="1"/>
  </cols>
  <sheetData>
    <row r="1" spans="1:7" s="2" customFormat="1" ht="11.7" x14ac:dyDescent="0.45">
      <c r="A1" s="2" t="s">
        <v>17</v>
      </c>
      <c r="B1" s="2" t="s">
        <v>36</v>
      </c>
      <c r="C1" s="2" t="s">
        <v>1</v>
      </c>
      <c r="D1" s="2" t="s">
        <v>1</v>
      </c>
      <c r="E1" s="2" t="s">
        <v>35</v>
      </c>
      <c r="F1" s="2" t="s">
        <v>33</v>
      </c>
      <c r="G1" s="2" t="s">
        <v>34</v>
      </c>
    </row>
    <row r="2" spans="1:7" x14ac:dyDescent="0.55000000000000004">
      <c r="A2" s="1" t="s">
        <v>17</v>
      </c>
      <c r="B2" s="1" t="s">
        <v>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55000000000000004">
      <c r="A3">
        <v>2030</v>
      </c>
      <c r="B3" t="s">
        <v>15</v>
      </c>
      <c r="C3" t="s">
        <v>22</v>
      </c>
      <c r="D3" t="s">
        <v>23</v>
      </c>
      <c r="E3">
        <v>1000</v>
      </c>
      <c r="F3">
        <v>0.3</v>
      </c>
      <c r="G3">
        <v>100</v>
      </c>
    </row>
    <row r="4" spans="1:7" x14ac:dyDescent="0.55000000000000004">
      <c r="A4">
        <v>2040</v>
      </c>
      <c r="B4" t="s">
        <v>15</v>
      </c>
      <c r="C4" t="s">
        <v>22</v>
      </c>
      <c r="D4" t="s">
        <v>23</v>
      </c>
      <c r="E4">
        <v>1000</v>
      </c>
      <c r="F4">
        <v>0.25</v>
      </c>
      <c r="G4">
        <v>500</v>
      </c>
    </row>
    <row r="5" spans="1:7" x14ac:dyDescent="0.55000000000000004">
      <c r="A5">
        <v>50</v>
      </c>
      <c r="B5" t="s">
        <v>15</v>
      </c>
      <c r="C5" t="s">
        <v>22</v>
      </c>
      <c r="D5" t="s">
        <v>23</v>
      </c>
      <c r="E5">
        <v>1000</v>
      </c>
      <c r="F5">
        <v>0.2</v>
      </c>
      <c r="G5">
        <v>1000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5"/>
  <sheetViews>
    <sheetView zoomScale="128" workbookViewId="0">
      <selection activeCell="E3" sqref="E3:E5"/>
    </sheetView>
  </sheetViews>
  <sheetFormatPr defaultRowHeight="14.4" x14ac:dyDescent="0.55000000000000004"/>
  <sheetData>
    <row r="1" spans="1:5" s="2" customFormat="1" ht="11.7" x14ac:dyDescent="0.45">
      <c r="A1" s="2" t="s">
        <v>36</v>
      </c>
      <c r="B1" s="2" t="s">
        <v>1</v>
      </c>
      <c r="C1" s="2" t="s">
        <v>36</v>
      </c>
      <c r="D1" s="2" t="s">
        <v>17</v>
      </c>
      <c r="E1" s="2" t="s">
        <v>41</v>
      </c>
    </row>
    <row r="2" spans="1:5" s="1" customFormat="1" x14ac:dyDescent="0.55000000000000004">
      <c r="A2" s="1" t="s">
        <v>0</v>
      </c>
      <c r="B2" s="1" t="s">
        <v>1</v>
      </c>
      <c r="C2" s="1" t="s">
        <v>24</v>
      </c>
      <c r="D2" s="1" t="s">
        <v>17</v>
      </c>
      <c r="E2" s="1" t="s">
        <v>25</v>
      </c>
    </row>
    <row r="3" spans="1:5" x14ac:dyDescent="0.55000000000000004">
      <c r="A3" t="s">
        <v>26</v>
      </c>
      <c r="B3" t="s">
        <v>27</v>
      </c>
      <c r="C3" t="s">
        <v>28</v>
      </c>
      <c r="D3">
        <v>2030</v>
      </c>
      <c r="E3">
        <v>50</v>
      </c>
    </row>
    <row r="4" spans="1:5" x14ac:dyDescent="0.55000000000000004">
      <c r="A4" t="s">
        <v>26</v>
      </c>
      <c r="B4" t="s">
        <v>27</v>
      </c>
      <c r="C4" t="s">
        <v>28</v>
      </c>
      <c r="D4">
        <v>2040</v>
      </c>
      <c r="E4">
        <v>100</v>
      </c>
    </row>
    <row r="5" spans="1:5" x14ac:dyDescent="0.55000000000000004">
      <c r="A5" t="s">
        <v>26</v>
      </c>
      <c r="B5" t="s">
        <v>27</v>
      </c>
      <c r="C5" t="s">
        <v>28</v>
      </c>
      <c r="D5">
        <v>2050</v>
      </c>
      <c r="E5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I38"/>
  <sheetViews>
    <sheetView topLeftCell="A2" workbookViewId="0">
      <selection activeCell="C3" sqref="C3:C38"/>
    </sheetView>
  </sheetViews>
  <sheetFormatPr defaultRowHeight="14.4" x14ac:dyDescent="0.55000000000000004"/>
  <cols>
    <col min="4" max="4" width="18" customWidth="1"/>
    <col min="5" max="5" width="14.15625" customWidth="1"/>
    <col min="6" max="6" width="24.578125" customWidth="1"/>
    <col min="7" max="7" width="19.83984375" customWidth="1"/>
    <col min="8" max="8" width="14.41796875" customWidth="1"/>
    <col min="9" max="9" width="12.26171875" customWidth="1"/>
  </cols>
  <sheetData>
    <row r="1" spans="1:9" s="2" customFormat="1" ht="11.7" x14ac:dyDescent="0.45">
      <c r="A1" s="2" t="s">
        <v>17</v>
      </c>
      <c r="B1" s="2" t="s">
        <v>16</v>
      </c>
      <c r="C1" s="2" t="s">
        <v>72</v>
      </c>
      <c r="D1" s="2" t="s">
        <v>46</v>
      </c>
      <c r="E1" s="2" t="s">
        <v>46</v>
      </c>
      <c r="F1" s="2" t="s">
        <v>46</v>
      </c>
      <c r="G1" s="2" t="s">
        <v>46</v>
      </c>
      <c r="H1" s="2" t="s">
        <v>46</v>
      </c>
      <c r="I1" s="2" t="s">
        <v>46</v>
      </c>
    </row>
    <row r="2" spans="1:9" s="1" customFormat="1" x14ac:dyDescent="0.55000000000000004">
      <c r="A2" s="1" t="s">
        <v>17</v>
      </c>
      <c r="B2" s="1" t="s">
        <v>71</v>
      </c>
      <c r="C2" s="1" t="s">
        <v>73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69</v>
      </c>
      <c r="I2" s="1" t="s">
        <v>70</v>
      </c>
    </row>
    <row r="3" spans="1:9" x14ac:dyDescent="0.55000000000000004">
      <c r="A3">
        <v>2030</v>
      </c>
      <c r="B3" t="s">
        <v>31</v>
      </c>
      <c r="C3">
        <f>1/12</f>
        <v>8.3333333333333329E-2</v>
      </c>
      <c r="D3">
        <f ca="1">0.85+0.05*RAND()</f>
        <v>0.86053911044626552</v>
      </c>
      <c r="E3">
        <f t="shared" ref="E3:I3" ca="1" si="0">0.85+0.05*RAND()</f>
        <v>0.88080840928592119</v>
      </c>
      <c r="F3">
        <f t="shared" ca="1" si="0"/>
        <v>0.85344075098649574</v>
      </c>
      <c r="G3">
        <f t="shared" ca="1" si="0"/>
        <v>0.86524444247385424</v>
      </c>
      <c r="H3">
        <f t="shared" ca="1" si="0"/>
        <v>0.85992376391546288</v>
      </c>
      <c r="I3">
        <f t="shared" ca="1" si="0"/>
        <v>0.85119110814610499</v>
      </c>
    </row>
    <row r="4" spans="1:9" x14ac:dyDescent="0.55000000000000004">
      <c r="A4">
        <v>2030</v>
      </c>
      <c r="B4" t="s">
        <v>48</v>
      </c>
      <c r="C4">
        <f t="shared" ref="C4:C38" si="1">1/12</f>
        <v>8.3333333333333329E-2</v>
      </c>
      <c r="D4">
        <f t="shared" ref="D4:I38" ca="1" si="2">0.85+0.05*RAND()</f>
        <v>0.87085410168995514</v>
      </c>
      <c r="E4">
        <f t="shared" ca="1" si="2"/>
        <v>0.89474656364832317</v>
      </c>
      <c r="F4">
        <f t="shared" ca="1" si="2"/>
        <v>0.89021623887971002</v>
      </c>
      <c r="G4">
        <f t="shared" ca="1" si="2"/>
        <v>0.8911958816628528</v>
      </c>
      <c r="H4">
        <f t="shared" ca="1" si="2"/>
        <v>0.88164018166698843</v>
      </c>
      <c r="I4">
        <f t="shared" ca="1" si="2"/>
        <v>0.87223052462302042</v>
      </c>
    </row>
    <row r="5" spans="1:9" x14ac:dyDescent="0.55000000000000004">
      <c r="A5">
        <v>2030</v>
      </c>
      <c r="B5" t="s">
        <v>49</v>
      </c>
      <c r="C5">
        <f t="shared" si="1"/>
        <v>8.3333333333333329E-2</v>
      </c>
      <c r="D5">
        <f t="shared" ca="1" si="2"/>
        <v>0.86607134574444988</v>
      </c>
      <c r="E5">
        <f t="shared" ca="1" si="2"/>
        <v>0.87781672877802752</v>
      </c>
      <c r="F5">
        <f t="shared" ca="1" si="2"/>
        <v>0.871638583127751</v>
      </c>
      <c r="G5">
        <f t="shared" ca="1" si="2"/>
        <v>0.85007155936844758</v>
      </c>
      <c r="H5">
        <f t="shared" ca="1" si="2"/>
        <v>0.89586296822723765</v>
      </c>
      <c r="I5">
        <f t="shared" ca="1" si="2"/>
        <v>0.85719124640813327</v>
      </c>
    </row>
    <row r="6" spans="1:9" x14ac:dyDescent="0.55000000000000004">
      <c r="A6">
        <v>2030</v>
      </c>
      <c r="B6" t="s">
        <v>50</v>
      </c>
      <c r="C6">
        <f t="shared" si="1"/>
        <v>8.3333333333333329E-2</v>
      </c>
      <c r="D6">
        <f t="shared" ca="1" si="2"/>
        <v>0.85769497258876526</v>
      </c>
      <c r="E6">
        <f t="shared" ca="1" si="2"/>
        <v>0.89215114195621348</v>
      </c>
      <c r="F6">
        <f t="shared" ca="1" si="2"/>
        <v>0.89012256691492375</v>
      </c>
      <c r="G6">
        <f t="shared" ca="1" si="2"/>
        <v>0.89822443094875071</v>
      </c>
      <c r="H6">
        <f t="shared" ca="1" si="2"/>
        <v>0.87737405019723891</v>
      </c>
      <c r="I6">
        <f t="shared" ca="1" si="2"/>
        <v>0.86655376958280728</v>
      </c>
    </row>
    <row r="7" spans="1:9" x14ac:dyDescent="0.55000000000000004">
      <c r="A7">
        <v>2030</v>
      </c>
      <c r="B7" t="s">
        <v>51</v>
      </c>
      <c r="C7">
        <f t="shared" si="1"/>
        <v>8.3333333333333329E-2</v>
      </c>
      <c r="D7">
        <f t="shared" ca="1" si="2"/>
        <v>0.8636185544047208</v>
      </c>
      <c r="E7">
        <f t="shared" ca="1" si="2"/>
        <v>0.85153740081756535</v>
      </c>
      <c r="F7">
        <f t="shared" ca="1" si="2"/>
        <v>0.88875578427113155</v>
      </c>
      <c r="G7">
        <f t="shared" ca="1" si="2"/>
        <v>0.8622297596100319</v>
      </c>
      <c r="H7">
        <f t="shared" ca="1" si="2"/>
        <v>0.88390184505161262</v>
      </c>
      <c r="I7">
        <f t="shared" ca="1" si="2"/>
        <v>0.86248401378683792</v>
      </c>
    </row>
    <row r="8" spans="1:9" x14ac:dyDescent="0.55000000000000004">
      <c r="A8">
        <v>2030</v>
      </c>
      <c r="B8" t="s">
        <v>52</v>
      </c>
      <c r="C8">
        <f t="shared" si="1"/>
        <v>8.3333333333333329E-2</v>
      </c>
      <c r="D8">
        <f t="shared" ca="1" si="2"/>
        <v>0.89102826494778853</v>
      </c>
      <c r="E8">
        <f t="shared" ca="1" si="2"/>
        <v>0.87480224938319662</v>
      </c>
      <c r="F8">
        <f t="shared" ca="1" si="2"/>
        <v>0.89267089021779411</v>
      </c>
      <c r="G8">
        <f t="shared" ca="1" si="2"/>
        <v>0.88475411034095386</v>
      </c>
      <c r="H8">
        <f t="shared" ca="1" si="2"/>
        <v>0.85957268129855757</v>
      </c>
      <c r="I8">
        <f t="shared" ca="1" si="2"/>
        <v>0.89934484147089166</v>
      </c>
    </row>
    <row r="9" spans="1:9" x14ac:dyDescent="0.55000000000000004">
      <c r="A9">
        <v>2030</v>
      </c>
      <c r="B9" t="s">
        <v>53</v>
      </c>
      <c r="C9">
        <f t="shared" si="1"/>
        <v>8.3333333333333329E-2</v>
      </c>
      <c r="D9">
        <f t="shared" ca="1" si="2"/>
        <v>0.87129765358028299</v>
      </c>
      <c r="E9">
        <f t="shared" ca="1" si="2"/>
        <v>0.88229128674005153</v>
      </c>
      <c r="F9">
        <f t="shared" ca="1" si="2"/>
        <v>0.86872015976333927</v>
      </c>
      <c r="G9">
        <f t="shared" ca="1" si="2"/>
        <v>0.87900604544613181</v>
      </c>
      <c r="H9">
        <f t="shared" ca="1" si="2"/>
        <v>0.88209575192370837</v>
      </c>
      <c r="I9">
        <f t="shared" ca="1" si="2"/>
        <v>0.88447095451116886</v>
      </c>
    </row>
    <row r="10" spans="1:9" x14ac:dyDescent="0.55000000000000004">
      <c r="A10">
        <v>2030</v>
      </c>
      <c r="B10" t="s">
        <v>54</v>
      </c>
      <c r="C10">
        <f t="shared" si="1"/>
        <v>8.3333333333333329E-2</v>
      </c>
      <c r="D10">
        <f t="shared" ca="1" si="2"/>
        <v>0.86963577610943577</v>
      </c>
      <c r="E10">
        <f t="shared" ca="1" si="2"/>
        <v>0.89214904125251382</v>
      </c>
      <c r="F10">
        <f t="shared" ca="1" si="2"/>
        <v>0.88591197666808708</v>
      </c>
      <c r="G10">
        <f t="shared" ca="1" si="2"/>
        <v>0.89541514536677391</v>
      </c>
      <c r="H10">
        <f t="shared" ca="1" si="2"/>
        <v>0.85564030217474307</v>
      </c>
      <c r="I10">
        <f t="shared" ca="1" si="2"/>
        <v>0.85899834626639382</v>
      </c>
    </row>
    <row r="11" spans="1:9" x14ac:dyDescent="0.55000000000000004">
      <c r="A11">
        <v>2030</v>
      </c>
      <c r="B11" t="s">
        <v>55</v>
      </c>
      <c r="C11">
        <f t="shared" si="1"/>
        <v>8.3333333333333329E-2</v>
      </c>
      <c r="D11">
        <f t="shared" ca="1" si="2"/>
        <v>0.85495206546456692</v>
      </c>
      <c r="E11">
        <f t="shared" ca="1" si="2"/>
        <v>0.85215223614997482</v>
      </c>
      <c r="F11">
        <f t="shared" ca="1" si="2"/>
        <v>0.89506502698475487</v>
      </c>
      <c r="G11">
        <f t="shared" ca="1" si="2"/>
        <v>0.87107053548997804</v>
      </c>
      <c r="H11">
        <f t="shared" ca="1" si="2"/>
        <v>0.89303367411358092</v>
      </c>
      <c r="I11">
        <f t="shared" ca="1" si="2"/>
        <v>0.88783780612579288</v>
      </c>
    </row>
    <row r="12" spans="1:9" x14ac:dyDescent="0.55000000000000004">
      <c r="A12">
        <v>2030</v>
      </c>
      <c r="B12" t="s">
        <v>56</v>
      </c>
      <c r="C12">
        <f t="shared" si="1"/>
        <v>8.3333333333333329E-2</v>
      </c>
      <c r="D12">
        <f t="shared" ca="1" si="2"/>
        <v>0.88338927929783972</v>
      </c>
      <c r="E12">
        <f t="shared" ca="1" si="2"/>
        <v>0.88738737740270146</v>
      </c>
      <c r="F12">
        <f t="shared" ca="1" si="2"/>
        <v>0.88804672224325532</v>
      </c>
      <c r="G12">
        <f t="shared" ca="1" si="2"/>
        <v>0.89097396898991144</v>
      </c>
      <c r="H12">
        <f t="shared" ca="1" si="2"/>
        <v>0.8724557029385418</v>
      </c>
      <c r="I12">
        <f t="shared" ca="1" si="2"/>
        <v>0.87443535755613588</v>
      </c>
    </row>
    <row r="13" spans="1:9" x14ac:dyDescent="0.55000000000000004">
      <c r="A13">
        <v>2030</v>
      </c>
      <c r="B13" t="s">
        <v>57</v>
      </c>
      <c r="C13">
        <f t="shared" si="1"/>
        <v>8.3333333333333329E-2</v>
      </c>
      <c r="D13">
        <f t="shared" ca="1" si="2"/>
        <v>0.88041290295378472</v>
      </c>
      <c r="E13">
        <f t="shared" ca="1" si="2"/>
        <v>0.85977356574263775</v>
      </c>
      <c r="F13">
        <f t="shared" ca="1" si="2"/>
        <v>0.87090606209304133</v>
      </c>
      <c r="G13">
        <f t="shared" ca="1" si="2"/>
        <v>0.85665871201141297</v>
      </c>
      <c r="H13">
        <f t="shared" ca="1" si="2"/>
        <v>0.86924317582383759</v>
      </c>
      <c r="I13">
        <f t="shared" ca="1" si="2"/>
        <v>0.85038509274458218</v>
      </c>
    </row>
    <row r="14" spans="1:9" x14ac:dyDescent="0.55000000000000004">
      <c r="A14">
        <v>2030</v>
      </c>
      <c r="B14" t="s">
        <v>58</v>
      </c>
      <c r="C14">
        <f t="shared" si="1"/>
        <v>8.3333333333333329E-2</v>
      </c>
      <c r="D14">
        <f t="shared" ca="1" si="2"/>
        <v>0.87510107659242664</v>
      </c>
      <c r="E14">
        <f t="shared" ca="1" si="2"/>
        <v>0.88399078681258969</v>
      </c>
      <c r="F14">
        <f t="shared" ca="1" si="2"/>
        <v>0.86001141632687061</v>
      </c>
      <c r="G14">
        <f t="shared" ca="1" si="2"/>
        <v>0.85048662655237739</v>
      </c>
      <c r="H14">
        <f t="shared" ca="1" si="2"/>
        <v>0.85450436456910595</v>
      </c>
      <c r="I14">
        <f t="shared" ca="1" si="2"/>
        <v>0.86382666572272226</v>
      </c>
    </row>
    <row r="15" spans="1:9" x14ac:dyDescent="0.55000000000000004">
      <c r="A15">
        <v>2040</v>
      </c>
      <c r="B15" t="s">
        <v>31</v>
      </c>
      <c r="C15">
        <f t="shared" si="1"/>
        <v>8.3333333333333329E-2</v>
      </c>
      <c r="D15">
        <f t="shared" ca="1" si="2"/>
        <v>0.88869880142555102</v>
      </c>
      <c r="E15">
        <f t="shared" ca="1" si="2"/>
        <v>0.89440755672421579</v>
      </c>
      <c r="F15">
        <f t="shared" ca="1" si="2"/>
        <v>0.87370715763403273</v>
      </c>
      <c r="G15">
        <f t="shared" ca="1" si="2"/>
        <v>0.8516207086297708</v>
      </c>
      <c r="H15">
        <f t="shared" ca="1" si="2"/>
        <v>0.89622359257496709</v>
      </c>
      <c r="I15">
        <f t="shared" ca="1" si="2"/>
        <v>0.88688795893483863</v>
      </c>
    </row>
    <row r="16" spans="1:9" x14ac:dyDescent="0.55000000000000004">
      <c r="A16">
        <v>2040</v>
      </c>
      <c r="B16" t="s">
        <v>48</v>
      </c>
      <c r="C16">
        <f t="shared" si="1"/>
        <v>8.3333333333333329E-2</v>
      </c>
      <c r="D16">
        <f t="shared" ca="1" si="2"/>
        <v>0.87322615204671938</v>
      </c>
      <c r="E16">
        <f t="shared" ca="1" si="2"/>
        <v>0.8779499671187353</v>
      </c>
      <c r="F16">
        <f t="shared" ca="1" si="2"/>
        <v>0.8902893771817062</v>
      </c>
      <c r="G16">
        <f t="shared" ca="1" si="2"/>
        <v>0.88948716279186546</v>
      </c>
      <c r="H16">
        <f t="shared" ca="1" si="2"/>
        <v>0.85647095306271159</v>
      </c>
      <c r="I16">
        <f t="shared" ca="1" si="2"/>
        <v>0.86539376563679016</v>
      </c>
    </row>
    <row r="17" spans="1:9" x14ac:dyDescent="0.55000000000000004">
      <c r="A17">
        <v>2040</v>
      </c>
      <c r="B17" t="s">
        <v>49</v>
      </c>
      <c r="C17">
        <f t="shared" si="1"/>
        <v>8.3333333333333329E-2</v>
      </c>
      <c r="D17">
        <f t="shared" ca="1" si="2"/>
        <v>0.8964950287762925</v>
      </c>
      <c r="E17">
        <f t="shared" ca="1" si="2"/>
        <v>0.85890237059072561</v>
      </c>
      <c r="F17">
        <f t="shared" ca="1" si="2"/>
        <v>0.86022194128342022</v>
      </c>
      <c r="G17">
        <f t="shared" ca="1" si="2"/>
        <v>0.88093213223871758</v>
      </c>
      <c r="H17">
        <f t="shared" ca="1" si="2"/>
        <v>0.89412483965508716</v>
      </c>
      <c r="I17">
        <f t="shared" ca="1" si="2"/>
        <v>0.88967162732096439</v>
      </c>
    </row>
    <row r="18" spans="1:9" x14ac:dyDescent="0.55000000000000004">
      <c r="A18">
        <v>2040</v>
      </c>
      <c r="B18" t="s">
        <v>50</v>
      </c>
      <c r="C18">
        <f t="shared" si="1"/>
        <v>8.3333333333333329E-2</v>
      </c>
      <c r="D18">
        <f t="shared" ca="1" si="2"/>
        <v>0.85808520733484595</v>
      </c>
      <c r="E18">
        <f t="shared" ca="1" si="2"/>
        <v>0.87809472251229637</v>
      </c>
      <c r="F18">
        <f t="shared" ca="1" si="2"/>
        <v>0.86556830183155764</v>
      </c>
      <c r="G18">
        <f t="shared" ca="1" si="2"/>
        <v>0.86645807457557589</v>
      </c>
      <c r="H18">
        <f t="shared" ca="1" si="2"/>
        <v>0.89338545779976852</v>
      </c>
      <c r="I18">
        <f t="shared" ca="1" si="2"/>
        <v>0.87487056015632536</v>
      </c>
    </row>
    <row r="19" spans="1:9" x14ac:dyDescent="0.55000000000000004">
      <c r="A19">
        <v>2040</v>
      </c>
      <c r="B19" t="s">
        <v>51</v>
      </c>
      <c r="C19">
        <f t="shared" si="1"/>
        <v>8.3333333333333329E-2</v>
      </c>
      <c r="D19">
        <f t="shared" ca="1" si="2"/>
        <v>0.86958294707180461</v>
      </c>
      <c r="E19">
        <f t="shared" ca="1" si="2"/>
        <v>0.89443502312982059</v>
      </c>
      <c r="F19">
        <f t="shared" ca="1" si="2"/>
        <v>0.8525198032925897</v>
      </c>
      <c r="G19">
        <f t="shared" ca="1" si="2"/>
        <v>0.89263996280258262</v>
      </c>
      <c r="H19">
        <f t="shared" ca="1" si="2"/>
        <v>0.88537890520929929</v>
      </c>
      <c r="I19">
        <f t="shared" ca="1" si="2"/>
        <v>0.85600004088487891</v>
      </c>
    </row>
    <row r="20" spans="1:9" x14ac:dyDescent="0.55000000000000004">
      <c r="A20">
        <v>2040</v>
      </c>
      <c r="B20" t="s">
        <v>52</v>
      </c>
      <c r="C20">
        <f t="shared" si="1"/>
        <v>8.3333333333333329E-2</v>
      </c>
      <c r="D20">
        <f t="shared" ca="1" si="2"/>
        <v>0.87999487237631258</v>
      </c>
      <c r="E20">
        <f t="shared" ca="1" si="2"/>
        <v>0.86469541811676254</v>
      </c>
      <c r="F20">
        <f t="shared" ca="1" si="2"/>
        <v>0.8638511943701328</v>
      </c>
      <c r="G20">
        <f t="shared" ca="1" si="2"/>
        <v>0.89892241592825184</v>
      </c>
      <c r="H20">
        <f t="shared" ca="1" si="2"/>
        <v>0.86601098853969194</v>
      </c>
      <c r="I20">
        <f t="shared" ca="1" si="2"/>
        <v>0.85083197266030042</v>
      </c>
    </row>
    <row r="21" spans="1:9" x14ac:dyDescent="0.55000000000000004">
      <c r="A21">
        <v>2040</v>
      </c>
      <c r="B21" t="s">
        <v>53</v>
      </c>
      <c r="C21">
        <f t="shared" si="1"/>
        <v>8.3333333333333329E-2</v>
      </c>
      <c r="D21">
        <f t="shared" ca="1" si="2"/>
        <v>0.86539816315966234</v>
      </c>
      <c r="E21">
        <f t="shared" ca="1" si="2"/>
        <v>0.896976911721449</v>
      </c>
      <c r="F21">
        <f t="shared" ca="1" si="2"/>
        <v>0.89412589993064862</v>
      </c>
      <c r="G21">
        <f t="shared" ca="1" si="2"/>
        <v>0.86209425370774229</v>
      </c>
      <c r="H21">
        <f t="shared" ca="1" si="2"/>
        <v>0.85120669994625253</v>
      </c>
      <c r="I21">
        <f t="shared" ca="1" si="2"/>
        <v>0.89684893219126582</v>
      </c>
    </row>
    <row r="22" spans="1:9" x14ac:dyDescent="0.55000000000000004">
      <c r="A22">
        <v>2040</v>
      </c>
      <c r="B22" t="s">
        <v>54</v>
      </c>
      <c r="C22">
        <f t="shared" si="1"/>
        <v>8.3333333333333329E-2</v>
      </c>
      <c r="D22">
        <f t="shared" ca="1" si="2"/>
        <v>0.88893711360078365</v>
      </c>
      <c r="E22">
        <f t="shared" ca="1" si="2"/>
        <v>0.86046731525547226</v>
      </c>
      <c r="F22">
        <f t="shared" ca="1" si="2"/>
        <v>0.88468482031486551</v>
      </c>
      <c r="G22">
        <f t="shared" ca="1" si="2"/>
        <v>0.87496123044055341</v>
      </c>
      <c r="H22">
        <f t="shared" ca="1" si="2"/>
        <v>0.86669256916636039</v>
      </c>
      <c r="I22">
        <f t="shared" ca="1" si="2"/>
        <v>0.89381555761457898</v>
      </c>
    </row>
    <row r="23" spans="1:9" x14ac:dyDescent="0.55000000000000004">
      <c r="A23">
        <v>2040</v>
      </c>
      <c r="B23" t="s">
        <v>55</v>
      </c>
      <c r="C23">
        <f t="shared" si="1"/>
        <v>8.3333333333333329E-2</v>
      </c>
      <c r="D23">
        <f t="shared" ca="1" si="2"/>
        <v>0.88307940867741952</v>
      </c>
      <c r="E23">
        <f t="shared" ca="1" si="2"/>
        <v>0.8661096833294033</v>
      </c>
      <c r="F23">
        <f t="shared" ca="1" si="2"/>
        <v>0.86220780412602027</v>
      </c>
      <c r="G23">
        <f t="shared" ca="1" si="2"/>
        <v>0.86961969230408454</v>
      </c>
      <c r="H23">
        <f t="shared" ca="1" si="2"/>
        <v>0.89981524877196672</v>
      </c>
      <c r="I23">
        <f t="shared" ca="1" si="2"/>
        <v>0.87772020582419252</v>
      </c>
    </row>
    <row r="24" spans="1:9" x14ac:dyDescent="0.55000000000000004">
      <c r="A24">
        <v>2040</v>
      </c>
      <c r="B24" t="s">
        <v>56</v>
      </c>
      <c r="C24">
        <f t="shared" si="1"/>
        <v>8.3333333333333329E-2</v>
      </c>
      <c r="D24">
        <f t="shared" ca="1" si="2"/>
        <v>0.87694107581328551</v>
      </c>
      <c r="E24">
        <f t="shared" ca="1" si="2"/>
        <v>0.87863849868074606</v>
      </c>
      <c r="F24">
        <f t="shared" ca="1" si="2"/>
        <v>0.8636603496230173</v>
      </c>
      <c r="G24">
        <f t="shared" ca="1" si="2"/>
        <v>0.85217759028309992</v>
      </c>
      <c r="H24">
        <f t="shared" ca="1" si="2"/>
        <v>0.89022034235356517</v>
      </c>
      <c r="I24">
        <f t="shared" ca="1" si="2"/>
        <v>0.86842269362199132</v>
      </c>
    </row>
    <row r="25" spans="1:9" x14ac:dyDescent="0.55000000000000004">
      <c r="A25">
        <v>2040</v>
      </c>
      <c r="B25" t="s">
        <v>57</v>
      </c>
      <c r="C25">
        <f t="shared" si="1"/>
        <v>8.3333333333333329E-2</v>
      </c>
      <c r="D25">
        <f t="shared" ca="1" si="2"/>
        <v>0.88151636610853923</v>
      </c>
      <c r="E25">
        <f t="shared" ca="1" si="2"/>
        <v>0.88489405513530017</v>
      </c>
      <c r="F25">
        <f t="shared" ca="1" si="2"/>
        <v>0.87619874776397666</v>
      </c>
      <c r="G25">
        <f t="shared" ca="1" si="2"/>
        <v>0.87260603226594013</v>
      </c>
      <c r="H25">
        <f t="shared" ca="1" si="2"/>
        <v>0.87205508509906782</v>
      </c>
      <c r="I25">
        <f t="shared" ca="1" si="2"/>
        <v>0.85128741818415332</v>
      </c>
    </row>
    <row r="26" spans="1:9" x14ac:dyDescent="0.55000000000000004">
      <c r="A26">
        <v>2040</v>
      </c>
      <c r="B26" t="s">
        <v>58</v>
      </c>
      <c r="C26">
        <f t="shared" si="1"/>
        <v>8.3333333333333329E-2</v>
      </c>
      <c r="D26">
        <f t="shared" ca="1" si="2"/>
        <v>0.88716303049904877</v>
      </c>
      <c r="E26">
        <f t="shared" ca="1" si="2"/>
        <v>0.88852541043669953</v>
      </c>
      <c r="F26">
        <f t="shared" ca="1" si="2"/>
        <v>0.87123676719147369</v>
      </c>
      <c r="G26">
        <f t="shared" ca="1" si="2"/>
        <v>0.88992124222236946</v>
      </c>
      <c r="H26">
        <f t="shared" ca="1" si="2"/>
        <v>0.88847735896084867</v>
      </c>
      <c r="I26">
        <f t="shared" ca="1" si="2"/>
        <v>0.85087177139319881</v>
      </c>
    </row>
    <row r="27" spans="1:9" x14ac:dyDescent="0.55000000000000004">
      <c r="A27">
        <v>2050</v>
      </c>
      <c r="B27" t="s">
        <v>31</v>
      </c>
      <c r="C27">
        <f t="shared" si="1"/>
        <v>8.3333333333333329E-2</v>
      </c>
      <c r="D27">
        <f t="shared" ca="1" si="2"/>
        <v>0.877297617134568</v>
      </c>
      <c r="E27">
        <f t="shared" ca="1" si="2"/>
        <v>0.85830645788569282</v>
      </c>
      <c r="F27">
        <f t="shared" ca="1" si="2"/>
        <v>0.8825060343064659</v>
      </c>
      <c r="G27">
        <f t="shared" ca="1" si="2"/>
        <v>0.87931763271139451</v>
      </c>
      <c r="H27">
        <f t="shared" ca="1" si="2"/>
        <v>0.86051154221113479</v>
      </c>
      <c r="I27">
        <f t="shared" ca="1" si="2"/>
        <v>0.8997187099141255</v>
      </c>
    </row>
    <row r="28" spans="1:9" x14ac:dyDescent="0.55000000000000004">
      <c r="A28">
        <v>2050</v>
      </c>
      <c r="B28" t="s">
        <v>48</v>
      </c>
      <c r="C28">
        <f t="shared" si="1"/>
        <v>8.3333333333333329E-2</v>
      </c>
      <c r="D28">
        <f t="shared" ca="1" si="2"/>
        <v>0.89112089301806297</v>
      </c>
      <c r="E28">
        <f t="shared" ca="1" si="2"/>
        <v>0.88514240887046769</v>
      </c>
      <c r="F28">
        <f t="shared" ca="1" si="2"/>
        <v>0.89153859469905838</v>
      </c>
      <c r="G28">
        <f t="shared" ca="1" si="2"/>
        <v>0.86450480776875105</v>
      </c>
      <c r="H28">
        <f t="shared" ca="1" si="2"/>
        <v>0.887902271541821</v>
      </c>
      <c r="I28">
        <f t="shared" ca="1" si="2"/>
        <v>0.8891592858820111</v>
      </c>
    </row>
    <row r="29" spans="1:9" x14ac:dyDescent="0.55000000000000004">
      <c r="A29">
        <v>2050</v>
      </c>
      <c r="B29" t="s">
        <v>49</v>
      </c>
      <c r="C29">
        <f t="shared" si="1"/>
        <v>8.3333333333333329E-2</v>
      </c>
      <c r="D29">
        <f t="shared" ca="1" si="2"/>
        <v>0.85298355695424022</v>
      </c>
      <c r="E29">
        <f t="shared" ca="1" si="2"/>
        <v>0.86550969846915338</v>
      </c>
      <c r="F29">
        <f t="shared" ca="1" si="2"/>
        <v>0.8511305850712535</v>
      </c>
      <c r="G29">
        <f t="shared" ca="1" si="2"/>
        <v>0.85346795906011219</v>
      </c>
      <c r="H29">
        <f t="shared" ca="1" si="2"/>
        <v>0.86519692497176603</v>
      </c>
      <c r="I29">
        <f t="shared" ca="1" si="2"/>
        <v>0.85832093245989594</v>
      </c>
    </row>
    <row r="30" spans="1:9" x14ac:dyDescent="0.55000000000000004">
      <c r="A30">
        <v>2050</v>
      </c>
      <c r="B30" t="s">
        <v>50</v>
      </c>
      <c r="C30">
        <f t="shared" si="1"/>
        <v>8.3333333333333329E-2</v>
      </c>
      <c r="D30">
        <f t="shared" ca="1" si="2"/>
        <v>0.88551744943271526</v>
      </c>
      <c r="E30">
        <f t="shared" ca="1" si="2"/>
        <v>0.87707942933957517</v>
      </c>
      <c r="F30">
        <f t="shared" ca="1" si="2"/>
        <v>0.87169851199615411</v>
      </c>
      <c r="G30">
        <f t="shared" ca="1" si="2"/>
        <v>0.89940748049106856</v>
      </c>
      <c r="H30">
        <f t="shared" ca="1" si="2"/>
        <v>0.87584938814806956</v>
      </c>
      <c r="I30">
        <f t="shared" ca="1" si="2"/>
        <v>0.8769509068443393</v>
      </c>
    </row>
    <row r="31" spans="1:9" x14ac:dyDescent="0.55000000000000004">
      <c r="A31">
        <v>2050</v>
      </c>
      <c r="B31" t="s">
        <v>51</v>
      </c>
      <c r="C31">
        <f t="shared" si="1"/>
        <v>8.3333333333333329E-2</v>
      </c>
      <c r="D31">
        <f t="shared" ca="1" si="2"/>
        <v>0.8897413591821669</v>
      </c>
      <c r="E31">
        <f t="shared" ca="1" si="2"/>
        <v>0.86265867750332093</v>
      </c>
      <c r="F31">
        <f t="shared" ca="1" si="2"/>
        <v>0.86227247563945975</v>
      </c>
      <c r="G31">
        <f t="shared" ca="1" si="2"/>
        <v>0.87067415337848697</v>
      </c>
      <c r="H31">
        <f t="shared" ca="1" si="2"/>
        <v>0.88424734048443121</v>
      </c>
      <c r="I31">
        <f t="shared" ca="1" si="2"/>
        <v>0.89591340453333246</v>
      </c>
    </row>
    <row r="32" spans="1:9" x14ac:dyDescent="0.55000000000000004">
      <c r="A32">
        <v>2050</v>
      </c>
      <c r="B32" t="s">
        <v>52</v>
      </c>
      <c r="C32">
        <f t="shared" si="1"/>
        <v>8.3333333333333329E-2</v>
      </c>
      <c r="D32">
        <f t="shared" ca="1" si="2"/>
        <v>0.87721602103511276</v>
      </c>
      <c r="E32">
        <f t="shared" ca="1" si="2"/>
        <v>0.87207834800186979</v>
      </c>
      <c r="F32">
        <f t="shared" ca="1" si="2"/>
        <v>0.88799917209410584</v>
      </c>
      <c r="G32">
        <f t="shared" ca="1" si="2"/>
        <v>0.86985297541089901</v>
      </c>
      <c r="H32">
        <f t="shared" ca="1" si="2"/>
        <v>0.87621444120273639</v>
      </c>
      <c r="I32">
        <f t="shared" ca="1" si="2"/>
        <v>0.86020504857657321</v>
      </c>
    </row>
    <row r="33" spans="1:9" x14ac:dyDescent="0.55000000000000004">
      <c r="A33">
        <v>2050</v>
      </c>
      <c r="B33" t="s">
        <v>53</v>
      </c>
      <c r="C33">
        <f t="shared" si="1"/>
        <v>8.3333333333333329E-2</v>
      </c>
      <c r="D33">
        <f t="shared" ca="1" si="2"/>
        <v>0.89574147869192289</v>
      </c>
      <c r="E33">
        <f t="shared" ca="1" si="2"/>
        <v>0.87657880166414659</v>
      </c>
      <c r="F33">
        <f t="shared" ca="1" si="2"/>
        <v>0.88601289413407591</v>
      </c>
      <c r="G33">
        <f t="shared" ca="1" si="2"/>
        <v>0.85922872482456147</v>
      </c>
      <c r="H33">
        <f t="shared" ca="1" si="2"/>
        <v>0.88348363503013516</v>
      </c>
      <c r="I33">
        <f t="shared" ca="1" si="2"/>
        <v>0.89324125282597933</v>
      </c>
    </row>
    <row r="34" spans="1:9" x14ac:dyDescent="0.55000000000000004">
      <c r="A34">
        <v>2050</v>
      </c>
      <c r="B34" t="s">
        <v>54</v>
      </c>
      <c r="C34">
        <f t="shared" si="1"/>
        <v>8.3333333333333329E-2</v>
      </c>
      <c r="D34">
        <f t="shared" ca="1" si="2"/>
        <v>0.88155952693127915</v>
      </c>
      <c r="E34">
        <f t="shared" ca="1" si="2"/>
        <v>0.89462430617753741</v>
      </c>
      <c r="F34">
        <f t="shared" ca="1" si="2"/>
        <v>0.8794572593356248</v>
      </c>
      <c r="G34">
        <f t="shared" ca="1" si="2"/>
        <v>0.89736078028566812</v>
      </c>
      <c r="H34">
        <f t="shared" ca="1" si="2"/>
        <v>0.89719570700979034</v>
      </c>
      <c r="I34">
        <f t="shared" ca="1" si="2"/>
        <v>0.89555541688073748</v>
      </c>
    </row>
    <row r="35" spans="1:9" x14ac:dyDescent="0.55000000000000004">
      <c r="A35">
        <v>2050</v>
      </c>
      <c r="B35" t="s">
        <v>55</v>
      </c>
      <c r="C35">
        <f t="shared" si="1"/>
        <v>8.3333333333333329E-2</v>
      </c>
      <c r="D35">
        <f t="shared" ca="1" si="2"/>
        <v>0.898409780425101</v>
      </c>
      <c r="E35">
        <f t="shared" ca="1" si="2"/>
        <v>0.86106323899685011</v>
      </c>
      <c r="F35">
        <f t="shared" ca="1" si="2"/>
        <v>0.88566717067049805</v>
      </c>
      <c r="G35">
        <f t="shared" ca="1" si="2"/>
        <v>0.87931256549313852</v>
      </c>
      <c r="H35">
        <f t="shared" ca="1" si="2"/>
        <v>0.89162259845026315</v>
      </c>
      <c r="I35">
        <f t="shared" ca="1" si="2"/>
        <v>0.89473704137756049</v>
      </c>
    </row>
    <row r="36" spans="1:9" x14ac:dyDescent="0.55000000000000004">
      <c r="A36">
        <v>2050</v>
      </c>
      <c r="B36" t="s">
        <v>56</v>
      </c>
      <c r="C36">
        <f t="shared" si="1"/>
        <v>8.3333333333333329E-2</v>
      </c>
      <c r="D36">
        <f t="shared" ca="1" si="2"/>
        <v>0.85732031948920018</v>
      </c>
      <c r="E36">
        <f t="shared" ca="1" si="2"/>
        <v>0.88024137145078307</v>
      </c>
      <c r="F36">
        <f t="shared" ca="1" si="2"/>
        <v>0.85524971198395416</v>
      </c>
      <c r="G36">
        <f t="shared" ca="1" si="2"/>
        <v>0.870986971331426</v>
      </c>
      <c r="H36">
        <f t="shared" ca="1" si="2"/>
        <v>0.86943274075539856</v>
      </c>
      <c r="I36">
        <f t="shared" ca="1" si="2"/>
        <v>0.86395191125319803</v>
      </c>
    </row>
    <row r="37" spans="1:9" x14ac:dyDescent="0.55000000000000004">
      <c r="A37">
        <v>2050</v>
      </c>
      <c r="B37" t="s">
        <v>57</v>
      </c>
      <c r="C37">
        <f t="shared" si="1"/>
        <v>8.3333333333333329E-2</v>
      </c>
      <c r="D37">
        <f t="shared" ca="1" si="2"/>
        <v>0.86879969262393164</v>
      </c>
      <c r="E37">
        <f t="shared" ca="1" si="2"/>
        <v>0.88810444418225876</v>
      </c>
      <c r="F37">
        <f t="shared" ca="1" si="2"/>
        <v>0.86033286134831399</v>
      </c>
      <c r="G37">
        <f t="shared" ca="1" si="2"/>
        <v>0.89828931216606944</v>
      </c>
      <c r="H37">
        <f t="shared" ca="1" si="2"/>
        <v>0.89779492888895118</v>
      </c>
      <c r="I37">
        <f t="shared" ca="1" si="2"/>
        <v>0.86864341893277608</v>
      </c>
    </row>
    <row r="38" spans="1:9" x14ac:dyDescent="0.55000000000000004">
      <c r="A38">
        <v>2050</v>
      </c>
      <c r="B38" t="s">
        <v>58</v>
      </c>
      <c r="C38">
        <f t="shared" si="1"/>
        <v>8.3333333333333329E-2</v>
      </c>
      <c r="D38">
        <f t="shared" ca="1" si="2"/>
        <v>0.87578096446684373</v>
      </c>
      <c r="E38">
        <f t="shared" ca="1" si="2"/>
        <v>0.87556840644179101</v>
      </c>
      <c r="F38">
        <f t="shared" ca="1" si="2"/>
        <v>0.86279075242362069</v>
      </c>
      <c r="G38">
        <f t="shared" ca="1" si="2"/>
        <v>0.88239184578305219</v>
      </c>
      <c r="H38">
        <f t="shared" ca="1" si="2"/>
        <v>0.8686155825708276</v>
      </c>
      <c r="I38">
        <f t="shared" ca="1" si="2"/>
        <v>0.85927463425947503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55EF-8EC8-4BC2-8D57-3E0F51401541}">
  <dimension ref="A1:F38"/>
  <sheetViews>
    <sheetView tabSelected="1" workbookViewId="0">
      <selection activeCell="F2" sqref="F2"/>
    </sheetView>
  </sheetViews>
  <sheetFormatPr defaultRowHeight="14.4" x14ac:dyDescent="0.55000000000000004"/>
  <cols>
    <col min="1" max="1" width="10.89453125" customWidth="1"/>
    <col min="2" max="2" width="11.47265625" customWidth="1"/>
    <col min="3" max="3" width="29.20703125" customWidth="1"/>
    <col min="4" max="4" width="31.20703125" customWidth="1"/>
    <col min="5" max="6" width="29.20703125" customWidth="1"/>
  </cols>
  <sheetData>
    <row r="1" spans="1:6" x14ac:dyDescent="0.55000000000000004">
      <c r="A1" t="s">
        <v>17</v>
      </c>
      <c r="B1" t="s">
        <v>16</v>
      </c>
      <c r="C1" t="s">
        <v>45</v>
      </c>
      <c r="D1" t="s">
        <v>45</v>
      </c>
      <c r="E1" t="s">
        <v>45</v>
      </c>
      <c r="F1" t="s">
        <v>45</v>
      </c>
    </row>
    <row r="2" spans="1:6" s="1" customFormat="1" x14ac:dyDescent="0.55000000000000004">
      <c r="A2" s="1" t="s">
        <v>17</v>
      </c>
      <c r="B2" s="1" t="s">
        <v>71</v>
      </c>
      <c r="C2" s="1" t="s">
        <v>59</v>
      </c>
      <c r="D2" s="1" t="s">
        <v>60</v>
      </c>
      <c r="E2" s="1" t="s">
        <v>88</v>
      </c>
      <c r="F2" s="1" t="s">
        <v>89</v>
      </c>
    </row>
    <row r="3" spans="1:6" x14ac:dyDescent="0.55000000000000004">
      <c r="A3">
        <v>2030</v>
      </c>
      <c r="B3" t="s">
        <v>31</v>
      </c>
      <c r="C3">
        <f ca="1">10 +5*RAND()</f>
        <v>14.372406800074298</v>
      </c>
      <c r="D3">
        <f ca="1">10 +5*RAND()</f>
        <v>14.785168455925655</v>
      </c>
      <c r="E3">
        <f ca="1">10 +5*RAND()</f>
        <v>10.792254108111967</v>
      </c>
      <c r="F3">
        <f ca="1">10 +5*RAND()</f>
        <v>10.182876582759219</v>
      </c>
    </row>
    <row r="4" spans="1:6" x14ac:dyDescent="0.55000000000000004">
      <c r="A4">
        <v>2030</v>
      </c>
      <c r="B4" t="s">
        <v>48</v>
      </c>
      <c r="C4">
        <f t="shared" ref="C4:F38" ca="1" si="0">10 +5*RAND()</f>
        <v>13.24922169753013</v>
      </c>
      <c r="D4">
        <f t="shared" ca="1" si="0"/>
        <v>14.281413349454928</v>
      </c>
      <c r="E4">
        <f t="shared" ca="1" si="0"/>
        <v>14.150280061193889</v>
      </c>
      <c r="F4">
        <f t="shared" ca="1" si="0"/>
        <v>12.182544359926881</v>
      </c>
    </row>
    <row r="5" spans="1:6" x14ac:dyDescent="0.55000000000000004">
      <c r="A5">
        <v>2030</v>
      </c>
      <c r="B5" t="s">
        <v>49</v>
      </c>
      <c r="C5">
        <f t="shared" ca="1" si="0"/>
        <v>11.292665794068819</v>
      </c>
      <c r="D5">
        <f t="shared" ca="1" si="0"/>
        <v>14.126364249193966</v>
      </c>
      <c r="E5">
        <f t="shared" ca="1" si="0"/>
        <v>14.844976163683542</v>
      </c>
      <c r="F5">
        <f t="shared" ca="1" si="0"/>
        <v>12.222632380783253</v>
      </c>
    </row>
    <row r="6" spans="1:6" x14ac:dyDescent="0.55000000000000004">
      <c r="A6">
        <v>2030</v>
      </c>
      <c r="B6" t="s">
        <v>50</v>
      </c>
      <c r="C6">
        <f t="shared" ca="1" si="0"/>
        <v>11.225682485199899</v>
      </c>
      <c r="D6">
        <f t="shared" ca="1" si="0"/>
        <v>14.255288058715202</v>
      </c>
      <c r="E6">
        <f t="shared" ca="1" si="0"/>
        <v>11.785443598477915</v>
      </c>
      <c r="F6">
        <f t="shared" ca="1" si="0"/>
        <v>12.101592795931492</v>
      </c>
    </row>
    <row r="7" spans="1:6" x14ac:dyDescent="0.55000000000000004">
      <c r="A7">
        <v>2030</v>
      </c>
      <c r="B7" t="s">
        <v>51</v>
      </c>
      <c r="C7">
        <f t="shared" ca="1" si="0"/>
        <v>10.066644418789867</v>
      </c>
      <c r="D7">
        <f t="shared" ca="1" si="0"/>
        <v>14.298387335687602</v>
      </c>
      <c r="E7">
        <f t="shared" ca="1" si="0"/>
        <v>10.661030426936486</v>
      </c>
      <c r="F7">
        <f t="shared" ca="1" si="0"/>
        <v>10.155864669504139</v>
      </c>
    </row>
    <row r="8" spans="1:6" x14ac:dyDescent="0.55000000000000004">
      <c r="A8">
        <v>2030</v>
      </c>
      <c r="B8" t="s">
        <v>52</v>
      </c>
      <c r="C8">
        <f t="shared" ca="1" si="0"/>
        <v>14.017603118893154</v>
      </c>
      <c r="D8">
        <f t="shared" ca="1" si="0"/>
        <v>10.103939855392747</v>
      </c>
      <c r="E8">
        <f t="shared" ca="1" si="0"/>
        <v>11.235025613911382</v>
      </c>
      <c r="F8">
        <f t="shared" ca="1" si="0"/>
        <v>14.31081992665322</v>
      </c>
    </row>
    <row r="9" spans="1:6" x14ac:dyDescent="0.55000000000000004">
      <c r="A9">
        <v>2030</v>
      </c>
      <c r="B9" t="s">
        <v>53</v>
      </c>
      <c r="C9">
        <f t="shared" ca="1" si="0"/>
        <v>11.416055464078932</v>
      </c>
      <c r="D9">
        <f t="shared" ca="1" si="0"/>
        <v>10.594465646198664</v>
      </c>
      <c r="E9">
        <f t="shared" ca="1" si="0"/>
        <v>11.55752269798489</v>
      </c>
      <c r="F9">
        <f t="shared" ca="1" si="0"/>
        <v>10.057988287972343</v>
      </c>
    </row>
    <row r="10" spans="1:6" x14ac:dyDescent="0.55000000000000004">
      <c r="A10">
        <v>2030</v>
      </c>
      <c r="B10" t="s">
        <v>54</v>
      </c>
      <c r="C10">
        <f t="shared" ca="1" si="0"/>
        <v>12.224925322445207</v>
      </c>
      <c r="D10">
        <f t="shared" ca="1" si="0"/>
        <v>12.82347331076028</v>
      </c>
      <c r="E10">
        <f t="shared" ca="1" si="0"/>
        <v>14.541457354919267</v>
      </c>
      <c r="F10">
        <f t="shared" ca="1" si="0"/>
        <v>10.988841458569961</v>
      </c>
    </row>
    <row r="11" spans="1:6" x14ac:dyDescent="0.55000000000000004">
      <c r="A11">
        <v>2030</v>
      </c>
      <c r="B11" t="s">
        <v>55</v>
      </c>
      <c r="C11">
        <f t="shared" ca="1" si="0"/>
        <v>13.897491374193882</v>
      </c>
      <c r="D11">
        <f t="shared" ca="1" si="0"/>
        <v>10.484759309486492</v>
      </c>
      <c r="E11">
        <f t="shared" ca="1" si="0"/>
        <v>11.667605600565635</v>
      </c>
      <c r="F11">
        <f t="shared" ca="1" si="0"/>
        <v>12.067415870474932</v>
      </c>
    </row>
    <row r="12" spans="1:6" x14ac:dyDescent="0.55000000000000004">
      <c r="A12">
        <v>2030</v>
      </c>
      <c r="B12" t="s">
        <v>56</v>
      </c>
      <c r="C12">
        <f t="shared" ca="1" si="0"/>
        <v>14.555967730319574</v>
      </c>
      <c r="D12">
        <f t="shared" ca="1" si="0"/>
        <v>13.465677120430916</v>
      </c>
      <c r="E12">
        <f t="shared" ca="1" si="0"/>
        <v>14.183370650092543</v>
      </c>
      <c r="F12">
        <f t="shared" ca="1" si="0"/>
        <v>14.473598983957412</v>
      </c>
    </row>
    <row r="13" spans="1:6" x14ac:dyDescent="0.55000000000000004">
      <c r="A13">
        <v>2030</v>
      </c>
      <c r="B13" t="s">
        <v>57</v>
      </c>
      <c r="C13">
        <f t="shared" ca="1" si="0"/>
        <v>11.417349805170108</v>
      </c>
      <c r="D13">
        <f t="shared" ca="1" si="0"/>
        <v>11.747048011354583</v>
      </c>
      <c r="E13">
        <f t="shared" ca="1" si="0"/>
        <v>12.33267378714185</v>
      </c>
      <c r="F13">
        <f t="shared" ca="1" si="0"/>
        <v>11.804736589819843</v>
      </c>
    </row>
    <row r="14" spans="1:6" x14ac:dyDescent="0.55000000000000004">
      <c r="A14">
        <v>2030</v>
      </c>
      <c r="B14" t="s">
        <v>58</v>
      </c>
      <c r="C14">
        <f t="shared" ca="1" si="0"/>
        <v>10.005689206188666</v>
      </c>
      <c r="D14">
        <f t="shared" ca="1" si="0"/>
        <v>12.749678163304297</v>
      </c>
      <c r="E14">
        <f t="shared" ca="1" si="0"/>
        <v>10.387714019030799</v>
      </c>
      <c r="F14">
        <f t="shared" ca="1" si="0"/>
        <v>10.062788818161261</v>
      </c>
    </row>
    <row r="15" spans="1:6" x14ac:dyDescent="0.55000000000000004">
      <c r="A15">
        <v>2040</v>
      </c>
      <c r="B15" t="s">
        <v>31</v>
      </c>
      <c r="C15">
        <f t="shared" ca="1" si="0"/>
        <v>13.092806937948719</v>
      </c>
      <c r="D15">
        <f t="shared" ca="1" si="0"/>
        <v>14.879392962459653</v>
      </c>
      <c r="E15">
        <f t="shared" ca="1" si="0"/>
        <v>14.482949388736763</v>
      </c>
      <c r="F15">
        <f t="shared" ca="1" si="0"/>
        <v>10.260207199070484</v>
      </c>
    </row>
    <row r="16" spans="1:6" x14ac:dyDescent="0.55000000000000004">
      <c r="A16">
        <v>2040</v>
      </c>
      <c r="B16" t="s">
        <v>48</v>
      </c>
      <c r="C16">
        <f t="shared" ca="1" si="0"/>
        <v>14.892398118593782</v>
      </c>
      <c r="D16">
        <f t="shared" ca="1" si="0"/>
        <v>10.542042783680946</v>
      </c>
      <c r="E16">
        <f t="shared" ca="1" si="0"/>
        <v>11.762327967864605</v>
      </c>
      <c r="F16">
        <f t="shared" ca="1" si="0"/>
        <v>12.697859759211633</v>
      </c>
    </row>
    <row r="17" spans="1:6" x14ac:dyDescent="0.55000000000000004">
      <c r="A17">
        <v>2040</v>
      </c>
      <c r="B17" t="s">
        <v>49</v>
      </c>
      <c r="C17">
        <f t="shared" ca="1" si="0"/>
        <v>11.037436493063138</v>
      </c>
      <c r="D17">
        <f t="shared" ca="1" si="0"/>
        <v>13.689159391312232</v>
      </c>
      <c r="E17">
        <f t="shared" ca="1" si="0"/>
        <v>10.112795328763214</v>
      </c>
      <c r="F17">
        <f t="shared" ca="1" si="0"/>
        <v>13.118111906014752</v>
      </c>
    </row>
    <row r="18" spans="1:6" x14ac:dyDescent="0.55000000000000004">
      <c r="A18">
        <v>2040</v>
      </c>
      <c r="B18" t="s">
        <v>50</v>
      </c>
      <c r="C18">
        <f t="shared" ca="1" si="0"/>
        <v>12.324845974894517</v>
      </c>
      <c r="D18">
        <f t="shared" ca="1" si="0"/>
        <v>14.404666494241097</v>
      </c>
      <c r="E18">
        <f t="shared" ca="1" si="0"/>
        <v>11.054157605262994</v>
      </c>
      <c r="F18">
        <f t="shared" ca="1" si="0"/>
        <v>12.405011900441433</v>
      </c>
    </row>
    <row r="19" spans="1:6" x14ac:dyDescent="0.55000000000000004">
      <c r="A19">
        <v>2040</v>
      </c>
      <c r="B19" t="s">
        <v>51</v>
      </c>
      <c r="C19">
        <f t="shared" ca="1" si="0"/>
        <v>11.12428951878076</v>
      </c>
      <c r="D19">
        <f t="shared" ca="1" si="0"/>
        <v>12.945071273389914</v>
      </c>
      <c r="E19">
        <f t="shared" ca="1" si="0"/>
        <v>13.642004062285029</v>
      </c>
      <c r="F19">
        <f t="shared" ca="1" si="0"/>
        <v>13.136910175549824</v>
      </c>
    </row>
    <row r="20" spans="1:6" x14ac:dyDescent="0.55000000000000004">
      <c r="A20">
        <v>2040</v>
      </c>
      <c r="B20" t="s">
        <v>52</v>
      </c>
      <c r="C20">
        <f t="shared" ca="1" si="0"/>
        <v>10.693992274859315</v>
      </c>
      <c r="D20">
        <f t="shared" ca="1" si="0"/>
        <v>14.718580589805766</v>
      </c>
      <c r="E20">
        <f t="shared" ca="1" si="0"/>
        <v>13.671164829502807</v>
      </c>
      <c r="F20">
        <f t="shared" ca="1" si="0"/>
        <v>11.567905803197519</v>
      </c>
    </row>
    <row r="21" spans="1:6" x14ac:dyDescent="0.55000000000000004">
      <c r="A21">
        <v>2040</v>
      </c>
      <c r="B21" t="s">
        <v>53</v>
      </c>
      <c r="C21">
        <f t="shared" ca="1" si="0"/>
        <v>10.4859842922362</v>
      </c>
      <c r="D21">
        <f t="shared" ca="1" si="0"/>
        <v>11.119613003733999</v>
      </c>
      <c r="E21">
        <f t="shared" ca="1" si="0"/>
        <v>10.175213385673095</v>
      </c>
      <c r="F21">
        <f t="shared" ca="1" si="0"/>
        <v>13.957146913213807</v>
      </c>
    </row>
    <row r="22" spans="1:6" x14ac:dyDescent="0.55000000000000004">
      <c r="A22">
        <v>2040</v>
      </c>
      <c r="B22" t="s">
        <v>54</v>
      </c>
      <c r="C22">
        <f t="shared" ca="1" si="0"/>
        <v>10.872108466210058</v>
      </c>
      <c r="D22">
        <f t="shared" ca="1" si="0"/>
        <v>13.701758691364489</v>
      </c>
      <c r="E22">
        <f t="shared" ca="1" si="0"/>
        <v>11.997417553194595</v>
      </c>
      <c r="F22">
        <f t="shared" ca="1" si="0"/>
        <v>10.572290545095317</v>
      </c>
    </row>
    <row r="23" spans="1:6" x14ac:dyDescent="0.55000000000000004">
      <c r="A23">
        <v>2040</v>
      </c>
      <c r="B23" t="s">
        <v>55</v>
      </c>
      <c r="C23">
        <f t="shared" ca="1" si="0"/>
        <v>11.358452011246429</v>
      </c>
      <c r="D23">
        <f t="shared" ca="1" si="0"/>
        <v>10.511467303478623</v>
      </c>
      <c r="E23">
        <f t="shared" ca="1" si="0"/>
        <v>10.860917644747865</v>
      </c>
      <c r="F23">
        <f t="shared" ca="1" si="0"/>
        <v>13.407560832650326</v>
      </c>
    </row>
    <row r="24" spans="1:6" x14ac:dyDescent="0.55000000000000004">
      <c r="A24">
        <v>2040</v>
      </c>
      <c r="B24" t="s">
        <v>56</v>
      </c>
      <c r="C24">
        <f t="shared" ca="1" si="0"/>
        <v>10.79942411750261</v>
      </c>
      <c r="D24">
        <f t="shared" ca="1" si="0"/>
        <v>14.68654402865084</v>
      </c>
      <c r="E24">
        <f t="shared" ca="1" si="0"/>
        <v>14.07188171193965</v>
      </c>
      <c r="F24">
        <f t="shared" ca="1" si="0"/>
        <v>10.064176147859483</v>
      </c>
    </row>
    <row r="25" spans="1:6" x14ac:dyDescent="0.55000000000000004">
      <c r="A25">
        <v>2040</v>
      </c>
      <c r="B25" t="s">
        <v>57</v>
      </c>
      <c r="C25">
        <f t="shared" ca="1" si="0"/>
        <v>14.802818883098617</v>
      </c>
      <c r="D25">
        <f t="shared" ca="1" si="0"/>
        <v>14.069315035162145</v>
      </c>
      <c r="E25">
        <f t="shared" ca="1" si="0"/>
        <v>14.860154651913476</v>
      </c>
      <c r="F25">
        <f t="shared" ca="1" si="0"/>
        <v>11.393453434101255</v>
      </c>
    </row>
    <row r="26" spans="1:6" x14ac:dyDescent="0.55000000000000004">
      <c r="A26">
        <v>2040</v>
      </c>
      <c r="B26" t="s">
        <v>58</v>
      </c>
      <c r="C26">
        <f t="shared" ca="1" si="0"/>
        <v>14.757132938600382</v>
      </c>
      <c r="D26">
        <f t="shared" ca="1" si="0"/>
        <v>10.271642983443787</v>
      </c>
      <c r="E26">
        <f t="shared" ca="1" si="0"/>
        <v>11.00527557573</v>
      </c>
      <c r="F26">
        <f t="shared" ca="1" si="0"/>
        <v>11.279554349361376</v>
      </c>
    </row>
    <row r="27" spans="1:6" x14ac:dyDescent="0.55000000000000004">
      <c r="A27">
        <v>2050</v>
      </c>
      <c r="B27" t="s">
        <v>31</v>
      </c>
      <c r="C27">
        <f t="shared" ca="1" si="0"/>
        <v>13.430064815604721</v>
      </c>
      <c r="D27">
        <f t="shared" ca="1" si="0"/>
        <v>14.717197958774163</v>
      </c>
      <c r="E27">
        <f t="shared" ca="1" si="0"/>
        <v>10.141061012768278</v>
      </c>
      <c r="F27">
        <f t="shared" ca="1" si="0"/>
        <v>14.785608231453896</v>
      </c>
    </row>
    <row r="28" spans="1:6" x14ac:dyDescent="0.55000000000000004">
      <c r="A28">
        <v>2050</v>
      </c>
      <c r="B28" t="s">
        <v>48</v>
      </c>
      <c r="C28">
        <f t="shared" ca="1" si="0"/>
        <v>14.306290609618983</v>
      </c>
      <c r="D28">
        <f t="shared" ca="1" si="0"/>
        <v>12.85139045894346</v>
      </c>
      <c r="E28">
        <f t="shared" ca="1" si="0"/>
        <v>12.515735324723385</v>
      </c>
      <c r="F28">
        <f t="shared" ca="1" si="0"/>
        <v>11.726905433524522</v>
      </c>
    </row>
    <row r="29" spans="1:6" x14ac:dyDescent="0.55000000000000004">
      <c r="A29">
        <v>2050</v>
      </c>
      <c r="B29" t="s">
        <v>49</v>
      </c>
      <c r="C29">
        <f t="shared" ca="1" si="0"/>
        <v>10.583593712803822</v>
      </c>
      <c r="D29">
        <f t="shared" ca="1" si="0"/>
        <v>12.844860944871327</v>
      </c>
      <c r="E29">
        <f t="shared" ca="1" si="0"/>
        <v>11.189882993956878</v>
      </c>
      <c r="F29">
        <f t="shared" ca="1" si="0"/>
        <v>10.933001887139053</v>
      </c>
    </row>
    <row r="30" spans="1:6" x14ac:dyDescent="0.55000000000000004">
      <c r="A30">
        <v>2050</v>
      </c>
      <c r="B30" t="s">
        <v>50</v>
      </c>
      <c r="C30">
        <f t="shared" ca="1" si="0"/>
        <v>13.1714472374944</v>
      </c>
      <c r="D30">
        <f t="shared" ca="1" si="0"/>
        <v>14.351905246999975</v>
      </c>
      <c r="E30">
        <f t="shared" ca="1" si="0"/>
        <v>14.809530413008279</v>
      </c>
      <c r="F30">
        <f t="shared" ca="1" si="0"/>
        <v>10.743235058817756</v>
      </c>
    </row>
    <row r="31" spans="1:6" x14ac:dyDescent="0.55000000000000004">
      <c r="A31">
        <v>2050</v>
      </c>
      <c r="B31" t="s">
        <v>51</v>
      </c>
      <c r="C31">
        <f t="shared" ca="1" si="0"/>
        <v>13.66652668287589</v>
      </c>
      <c r="D31">
        <f t="shared" ca="1" si="0"/>
        <v>12.877577028165414</v>
      </c>
      <c r="E31">
        <f t="shared" ca="1" si="0"/>
        <v>13.496949632628642</v>
      </c>
      <c r="F31">
        <f t="shared" ca="1" si="0"/>
        <v>14.21915951494616</v>
      </c>
    </row>
    <row r="32" spans="1:6" x14ac:dyDescent="0.55000000000000004">
      <c r="A32">
        <v>2050</v>
      </c>
      <c r="B32" t="s">
        <v>52</v>
      </c>
      <c r="C32">
        <f t="shared" ca="1" si="0"/>
        <v>11.870967232747859</v>
      </c>
      <c r="D32">
        <f t="shared" ca="1" si="0"/>
        <v>12.968919070891832</v>
      </c>
      <c r="E32">
        <f t="shared" ca="1" si="0"/>
        <v>12.896416019983619</v>
      </c>
      <c r="F32">
        <f t="shared" ca="1" si="0"/>
        <v>13.04855885317388</v>
      </c>
    </row>
    <row r="33" spans="1:6" x14ac:dyDescent="0.55000000000000004">
      <c r="A33">
        <v>2050</v>
      </c>
      <c r="B33" t="s">
        <v>53</v>
      </c>
      <c r="C33">
        <f t="shared" ca="1" si="0"/>
        <v>10.338211937813432</v>
      </c>
      <c r="D33">
        <f t="shared" ca="1" si="0"/>
        <v>11.55708750632761</v>
      </c>
      <c r="E33">
        <f t="shared" ca="1" si="0"/>
        <v>14.126522913961708</v>
      </c>
      <c r="F33">
        <f t="shared" ca="1" si="0"/>
        <v>14.527703342533394</v>
      </c>
    </row>
    <row r="34" spans="1:6" x14ac:dyDescent="0.55000000000000004">
      <c r="A34">
        <v>2050</v>
      </c>
      <c r="B34" t="s">
        <v>54</v>
      </c>
      <c r="C34">
        <f t="shared" ca="1" si="0"/>
        <v>14.73826469838443</v>
      </c>
      <c r="D34">
        <f t="shared" ca="1" si="0"/>
        <v>11.567376765073904</v>
      </c>
      <c r="E34">
        <f t="shared" ca="1" si="0"/>
        <v>11.465209801367431</v>
      </c>
      <c r="F34">
        <f t="shared" ca="1" si="0"/>
        <v>13.736829827424472</v>
      </c>
    </row>
    <row r="35" spans="1:6" x14ac:dyDescent="0.55000000000000004">
      <c r="A35">
        <v>2050</v>
      </c>
      <c r="B35" t="s">
        <v>55</v>
      </c>
      <c r="C35">
        <f t="shared" ca="1" si="0"/>
        <v>14.451786682235285</v>
      </c>
      <c r="D35">
        <f t="shared" ca="1" si="0"/>
        <v>12.859633933415603</v>
      </c>
      <c r="E35">
        <f t="shared" ca="1" si="0"/>
        <v>11.047404750739702</v>
      </c>
      <c r="F35">
        <f t="shared" ca="1" si="0"/>
        <v>13.453753632954275</v>
      </c>
    </row>
    <row r="36" spans="1:6" x14ac:dyDescent="0.55000000000000004">
      <c r="A36">
        <v>2050</v>
      </c>
      <c r="B36" t="s">
        <v>56</v>
      </c>
      <c r="C36">
        <f t="shared" ca="1" si="0"/>
        <v>12.612986935703486</v>
      </c>
      <c r="D36">
        <f t="shared" ca="1" si="0"/>
        <v>11.515438980973158</v>
      </c>
      <c r="E36">
        <f t="shared" ca="1" si="0"/>
        <v>12.789864786680837</v>
      </c>
      <c r="F36">
        <f t="shared" ca="1" si="0"/>
        <v>10.892627786355607</v>
      </c>
    </row>
    <row r="37" spans="1:6" x14ac:dyDescent="0.55000000000000004">
      <c r="A37">
        <v>2050</v>
      </c>
      <c r="B37" t="s">
        <v>57</v>
      </c>
      <c r="C37">
        <f t="shared" ca="1" si="0"/>
        <v>12.091168710946292</v>
      </c>
      <c r="D37">
        <f t="shared" ca="1" si="0"/>
        <v>11.821022904876468</v>
      </c>
      <c r="E37">
        <f t="shared" ca="1" si="0"/>
        <v>14.191012103751312</v>
      </c>
      <c r="F37">
        <f t="shared" ca="1" si="0"/>
        <v>11.577757621264414</v>
      </c>
    </row>
    <row r="38" spans="1:6" x14ac:dyDescent="0.55000000000000004">
      <c r="A38">
        <v>2050</v>
      </c>
      <c r="B38" t="s">
        <v>58</v>
      </c>
      <c r="C38">
        <f t="shared" ca="1" si="0"/>
        <v>11.847585645961718</v>
      </c>
      <c r="D38">
        <f t="shared" ca="1" si="0"/>
        <v>13.147513906114817</v>
      </c>
      <c r="E38">
        <f t="shared" ca="1" si="0"/>
        <v>10.596758736084993</v>
      </c>
      <c r="F38">
        <f t="shared" ca="1" si="0"/>
        <v>14.603490885352866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36</v>
      </c>
      <c r="B1" t="s">
        <v>1</v>
      </c>
      <c r="C1" t="s">
        <v>17</v>
      </c>
      <c r="D1" t="s">
        <v>62</v>
      </c>
      <c r="E1" t="s">
        <v>64</v>
      </c>
      <c r="F1" t="s">
        <v>64</v>
      </c>
      <c r="G1" t="s">
        <v>63</v>
      </c>
      <c r="H1" t="s">
        <v>65</v>
      </c>
      <c r="I1" t="s">
        <v>45</v>
      </c>
      <c r="J1" t="s">
        <v>38</v>
      </c>
      <c r="K1" t="s">
        <v>38</v>
      </c>
      <c r="L1" t="s">
        <v>38</v>
      </c>
    </row>
    <row r="2" spans="1:12" s="1" customFormat="1" x14ac:dyDescent="0.55000000000000004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66</v>
      </c>
      <c r="K2" s="1" t="s">
        <v>61</v>
      </c>
      <c r="L2" s="1" t="s">
        <v>67</v>
      </c>
    </row>
    <row r="3" spans="1:12" x14ac:dyDescent="0.55000000000000004">
      <c r="A3" t="s">
        <v>68</v>
      </c>
      <c r="B3" t="s">
        <v>23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68</v>
      </c>
      <c r="B4" t="s">
        <v>23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68</v>
      </c>
      <c r="B5" t="s">
        <v>23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universal</vt:lpstr>
      <vt:lpstr>producer</vt:lpstr>
      <vt:lpstr>consumer</vt:lpstr>
      <vt:lpstr>transportation</vt:lpstr>
      <vt:lpstr>policy</vt:lpstr>
      <vt:lpstr>producer_availability</vt:lpstr>
      <vt:lpstr>producer_cost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2023-03-30T13:37:05Z</dcterms:modified>
</cp:coreProperties>
</file>