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2a94a39b5425449/Documents/02_School/04_ETH/02_Spring_2023_Semester/06_Case_Study/02_Model/Case-Study-ETH/H2CS2/inputs/"/>
    </mc:Choice>
  </mc:AlternateContent>
  <xr:revisionPtr revIDLastSave="100" documentId="13_ncr:1_{2620A839-78B1-4BCD-B094-6BE7176448C1}" xr6:coauthVersionLast="47" xr6:coauthVersionMax="47" xr10:uidLastSave="{EE89A68B-FB76-4329-A584-C1E719CD738D}"/>
  <bookViews>
    <workbookView xWindow="17400" yWindow="-16320" windowWidth="29040" windowHeight="15720" activeTab="5" xr2:uid="{B45309CD-61A4-4A28-84F6-A1F6AFA13388}"/>
  </bookViews>
  <sheets>
    <sheet name="universal" sheetId="6" r:id="rId1"/>
    <sheet name="producer" sheetId="2" r:id="rId2"/>
    <sheet name="consumer" sheetId="3" r:id="rId3"/>
    <sheet name="transportation" sheetId="1" r:id="rId4"/>
    <sheet name="policy" sheetId="5" r:id="rId5"/>
    <sheet name="time" sheetId="4" r:id="rId6"/>
    <sheet name="storage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6" l="1"/>
  <c r="H3" i="7"/>
</calcChain>
</file>

<file path=xl/sharedStrings.xml><?xml version="1.0" encoding="utf-8"?>
<sst xmlns="http://schemas.openxmlformats.org/spreadsheetml/2006/main" count="169" uniqueCount="77">
  <si>
    <t>name</t>
  </si>
  <si>
    <t>region</t>
  </si>
  <si>
    <t>new_build</t>
  </si>
  <si>
    <t>existing_capacity</t>
  </si>
  <si>
    <t>buildable_capacity</t>
  </si>
  <si>
    <t>fixed_cost</t>
  </si>
  <si>
    <t>annualized_investment_cost</t>
  </si>
  <si>
    <t>lifetime</t>
  </si>
  <si>
    <t>variable_cost</t>
  </si>
  <si>
    <t>co2_emission_rate</t>
  </si>
  <si>
    <t>from</t>
  </si>
  <si>
    <t>to</t>
  </si>
  <si>
    <t>distance</t>
  </si>
  <si>
    <t>cost</t>
  </si>
  <si>
    <t>flow_limit</t>
  </si>
  <si>
    <t>time</t>
  </si>
  <si>
    <t>year</t>
  </si>
  <si>
    <t>DE</t>
  </si>
  <si>
    <t>IT</t>
  </si>
  <si>
    <t>type</t>
  </si>
  <si>
    <t>value</t>
  </si>
  <si>
    <t>eu_ets</t>
  </si>
  <si>
    <t>all</t>
  </si>
  <si>
    <t>co2_price</t>
  </si>
  <si>
    <t>availability_factor</t>
  </si>
  <si>
    <t>discount_rate</t>
  </si>
  <si>
    <t>jan</t>
  </si>
  <si>
    <t>fuel_cost</t>
  </si>
  <si>
    <t>Eur/kg/km</t>
  </si>
  <si>
    <t>kg/hr</t>
  </si>
  <si>
    <t>km</t>
  </si>
  <si>
    <t>string</t>
  </si>
  <si>
    <t>unit</t>
  </si>
  <si>
    <t>%</t>
  </si>
  <si>
    <t>kg/year</t>
  </si>
  <si>
    <t>double</t>
  </si>
  <si>
    <t>{1 = newly built, 0 existing}</t>
  </si>
  <si>
    <t>$/kg</t>
  </si>
  <si>
    <t>dimensionless</t>
  </si>
  <si>
    <t>kg CO2/kg H2</t>
  </si>
  <si>
    <t>february</t>
  </si>
  <si>
    <t>march</t>
  </si>
  <si>
    <t>discharge_efficiency</t>
  </si>
  <si>
    <t>{1 = new build, 0 = existing}</t>
  </si>
  <si>
    <t>$/(kg stored)</t>
  </si>
  <si>
    <t>kg stored</t>
  </si>
  <si>
    <t>$/(kg yr)</t>
  </si>
  <si>
    <t>charge_efficiency</t>
  </si>
  <si>
    <t>self_discharge_rate</t>
  </si>
  <si>
    <t>IT_Caverns</t>
  </si>
  <si>
    <t>DE_Demand</t>
  </si>
  <si>
    <t>IT_Demand</t>
  </si>
  <si>
    <t>hour</t>
  </si>
  <si>
    <t>fraction 0-1</t>
  </si>
  <si>
    <t>weight</t>
  </si>
  <si>
    <t>DE_electrolyzer_2030</t>
  </si>
  <si>
    <t>IT_electrolyzer_2030</t>
  </si>
  <si>
    <t>DE_electrolyzer_2040</t>
  </si>
  <si>
    <t>IT_electrolyzer_2040</t>
  </si>
  <si>
    <t>electrolyzer</t>
  </si>
  <si>
    <t>DE_electrolyzer_availability</t>
  </si>
  <si>
    <t>IT_electrolyzer_availability</t>
  </si>
  <si>
    <t>IT_Demand_Scale</t>
  </si>
  <si>
    <t>DE_Demand_Scale</t>
  </si>
  <si>
    <t>DE_electrolyzer_VOM</t>
  </si>
  <si>
    <t>IT_electrolyzer_VOM</t>
  </si>
  <si>
    <t>scale</t>
  </si>
  <si>
    <t>availability_scale</t>
  </si>
  <si>
    <t>vom_scale</t>
  </si>
  <si>
    <t>DE_IT_2030</t>
  </si>
  <si>
    <t>IT_DE_2030</t>
  </si>
  <si>
    <t>DE_IT_2040</t>
  </si>
  <si>
    <t>IT_DE_2040</t>
  </si>
  <si>
    <t>hourly_demand</t>
  </si>
  <si>
    <t>percent</t>
  </si>
  <si>
    <t>$/(kg/hr)/yr</t>
  </si>
  <si>
    <t>$/(kg/hr)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</si>
</sst>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EB23E-145E-400C-A0E4-F392175696F5}">
  <dimension ref="A1:C2"/>
  <sheetViews>
    <sheetView workbookViewId="0">
      <selection activeCell="B2" sqref="B2"/>
    </sheetView>
  </sheetViews>
  <sheetFormatPr defaultRowHeight="14.4" x14ac:dyDescent="0.55000000000000004"/>
  <cols>
    <col min="1" max="1" width="18.47265625" customWidth="1"/>
  </cols>
  <sheetData>
    <row r="1" spans="1:3" x14ac:dyDescent="0.55000000000000004">
      <c r="A1" s="1" t="s">
        <v>0</v>
      </c>
      <c r="B1" s="1" t="s">
        <v>20</v>
      </c>
      <c r="C1" s="1" t="s">
        <v>32</v>
      </c>
    </row>
    <row r="2" spans="1:3" x14ac:dyDescent="0.55000000000000004">
      <c r="A2" t="s">
        <v>25</v>
      </c>
      <c r="B2" s="3">
        <f>10%</f>
        <v>0.1</v>
      </c>
      <c r="C2" t="s">
        <v>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9B5229-E94A-4079-9757-A01BBA7C9852}">
  <dimension ref="A1:P6"/>
  <sheetViews>
    <sheetView zoomScale="112" workbookViewId="0">
      <selection activeCell="I5" sqref="I5"/>
    </sheetView>
  </sheetViews>
  <sheetFormatPr defaultRowHeight="14.4" x14ac:dyDescent="0.55000000000000004"/>
  <cols>
    <col min="1" max="4" width="20.41796875" customWidth="1"/>
    <col min="5" max="5" width="11.26171875" customWidth="1"/>
    <col min="6" max="6" width="19.83984375" customWidth="1"/>
    <col min="7" max="8" width="18.83984375" customWidth="1"/>
    <col min="9" max="9" width="12.41796875" customWidth="1"/>
    <col min="10" max="10" width="26.26171875" customWidth="1"/>
    <col min="11" max="11" width="13.26171875" customWidth="1"/>
    <col min="12" max="12" width="20.20703125" customWidth="1"/>
    <col min="13" max="13" width="13.26171875" customWidth="1"/>
    <col min="14" max="15" width="24.578125" customWidth="1"/>
    <col min="16" max="16" width="18" customWidth="1"/>
  </cols>
  <sheetData>
    <row r="1" spans="1:16" s="2" customFormat="1" ht="11.7" x14ac:dyDescent="0.45">
      <c r="A1" s="2" t="s">
        <v>31</v>
      </c>
      <c r="B1" s="2" t="s">
        <v>1</v>
      </c>
      <c r="C1" s="2" t="s">
        <v>31</v>
      </c>
      <c r="D1" s="2" t="s">
        <v>16</v>
      </c>
      <c r="E1" s="2" t="s">
        <v>36</v>
      </c>
      <c r="F1" s="2" t="s">
        <v>29</v>
      </c>
      <c r="G1" s="2" t="s">
        <v>29</v>
      </c>
      <c r="H1" s="2" t="s">
        <v>16</v>
      </c>
      <c r="I1" s="2" t="s">
        <v>76</v>
      </c>
      <c r="J1" s="2" t="s">
        <v>75</v>
      </c>
      <c r="K1" s="2" t="s">
        <v>37</v>
      </c>
      <c r="M1" s="2" t="s">
        <v>37</v>
      </c>
      <c r="N1" s="2" t="s">
        <v>38</v>
      </c>
      <c r="O1" s="2" t="s">
        <v>31</v>
      </c>
      <c r="P1" s="2" t="s">
        <v>39</v>
      </c>
    </row>
    <row r="2" spans="1:16" s="1" customFormat="1" x14ac:dyDescent="0.55000000000000004">
      <c r="A2" s="1" t="s">
        <v>0</v>
      </c>
      <c r="B2" s="1" t="s">
        <v>1</v>
      </c>
      <c r="C2" s="1" t="s">
        <v>19</v>
      </c>
      <c r="D2" s="1" t="s">
        <v>16</v>
      </c>
      <c r="E2" s="1" t="s">
        <v>2</v>
      </c>
      <c r="F2" s="1" t="s">
        <v>3</v>
      </c>
      <c r="G2" s="1" t="s">
        <v>4</v>
      </c>
      <c r="H2" s="1" t="s">
        <v>7</v>
      </c>
      <c r="I2" s="1" t="s">
        <v>5</v>
      </c>
      <c r="J2" s="1" t="s">
        <v>6</v>
      </c>
      <c r="K2" s="1" t="s">
        <v>8</v>
      </c>
      <c r="L2" s="1" t="s">
        <v>68</v>
      </c>
      <c r="M2" s="1" t="s">
        <v>27</v>
      </c>
      <c r="N2" s="1" t="s">
        <v>24</v>
      </c>
      <c r="O2" s="1" t="s">
        <v>67</v>
      </c>
      <c r="P2" s="1" t="s">
        <v>9</v>
      </c>
    </row>
    <row r="3" spans="1:16" x14ac:dyDescent="0.55000000000000004">
      <c r="A3" t="s">
        <v>55</v>
      </c>
      <c r="B3" t="s">
        <v>17</v>
      </c>
      <c r="C3" t="s">
        <v>59</v>
      </c>
      <c r="D3">
        <v>2030</v>
      </c>
      <c r="E3">
        <v>1</v>
      </c>
      <c r="F3">
        <v>1</v>
      </c>
      <c r="G3">
        <v>1</v>
      </c>
      <c r="H3">
        <v>20</v>
      </c>
      <c r="I3">
        <v>1</v>
      </c>
      <c r="J3">
        <v>10</v>
      </c>
      <c r="K3">
        <v>1</v>
      </c>
      <c r="L3" t="s">
        <v>64</v>
      </c>
      <c r="M3">
        <v>0</v>
      </c>
      <c r="N3">
        <v>1</v>
      </c>
      <c r="O3" t="s">
        <v>60</v>
      </c>
      <c r="P3">
        <v>0</v>
      </c>
    </row>
    <row r="4" spans="1:16" x14ac:dyDescent="0.55000000000000004">
      <c r="A4" t="s">
        <v>56</v>
      </c>
      <c r="B4" t="s">
        <v>18</v>
      </c>
      <c r="C4" t="s">
        <v>59</v>
      </c>
      <c r="D4">
        <v>2030</v>
      </c>
      <c r="E4">
        <v>1</v>
      </c>
      <c r="F4">
        <v>0</v>
      </c>
      <c r="G4">
        <v>2</v>
      </c>
      <c r="H4">
        <v>20</v>
      </c>
      <c r="I4">
        <v>1</v>
      </c>
      <c r="J4">
        <v>20</v>
      </c>
      <c r="K4">
        <v>2</v>
      </c>
      <c r="L4" t="s">
        <v>65</v>
      </c>
      <c r="M4">
        <v>0</v>
      </c>
      <c r="N4">
        <v>1</v>
      </c>
      <c r="O4" t="s">
        <v>61</v>
      </c>
      <c r="P4">
        <v>0</v>
      </c>
    </row>
    <row r="5" spans="1:16" x14ac:dyDescent="0.55000000000000004">
      <c r="A5" t="s">
        <v>57</v>
      </c>
      <c r="B5" t="s">
        <v>17</v>
      </c>
      <c r="C5" t="s">
        <v>59</v>
      </c>
      <c r="D5">
        <v>2040</v>
      </c>
      <c r="E5">
        <v>1</v>
      </c>
      <c r="F5">
        <v>0</v>
      </c>
      <c r="G5">
        <v>3</v>
      </c>
      <c r="H5">
        <v>20</v>
      </c>
      <c r="I5">
        <v>0</v>
      </c>
      <c r="J5">
        <v>10</v>
      </c>
      <c r="K5">
        <v>1</v>
      </c>
      <c r="L5" t="s">
        <v>64</v>
      </c>
      <c r="M5">
        <v>0</v>
      </c>
      <c r="N5">
        <v>1</v>
      </c>
      <c r="O5" t="s">
        <v>60</v>
      </c>
      <c r="P5">
        <v>0</v>
      </c>
    </row>
    <row r="6" spans="1:16" x14ac:dyDescent="0.55000000000000004">
      <c r="A6" t="s">
        <v>58</v>
      </c>
      <c r="B6" t="s">
        <v>18</v>
      </c>
      <c r="C6" t="s">
        <v>59</v>
      </c>
      <c r="D6">
        <v>2040</v>
      </c>
      <c r="E6">
        <v>1</v>
      </c>
      <c r="F6">
        <v>0</v>
      </c>
      <c r="G6">
        <v>3</v>
      </c>
      <c r="H6">
        <v>20</v>
      </c>
      <c r="I6">
        <v>0</v>
      </c>
      <c r="J6">
        <v>11</v>
      </c>
      <c r="K6">
        <v>2</v>
      </c>
      <c r="L6" t="s">
        <v>65</v>
      </c>
      <c r="M6">
        <v>0</v>
      </c>
      <c r="N6">
        <v>1</v>
      </c>
      <c r="O6" t="s">
        <v>61</v>
      </c>
      <c r="P6">
        <v>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C9B42-355E-42BD-9BE6-F04956BDA26C}">
  <dimension ref="A1:D4"/>
  <sheetViews>
    <sheetView zoomScaleNormal="100" zoomScaleSheetLayoutView="87" workbookViewId="0">
      <selection activeCell="D5" sqref="D5"/>
    </sheetView>
  </sheetViews>
  <sheetFormatPr defaultRowHeight="14.4" x14ac:dyDescent="0.55000000000000004"/>
  <cols>
    <col min="1" max="1" width="14.26171875" customWidth="1"/>
    <col min="3" max="3" width="23.734375" customWidth="1"/>
    <col min="4" max="4" width="17" customWidth="1"/>
  </cols>
  <sheetData>
    <row r="1" spans="1:4" s="2" customFormat="1" ht="11.7" x14ac:dyDescent="0.45">
      <c r="A1" s="2" t="s">
        <v>31</v>
      </c>
      <c r="B1" s="2" t="s">
        <v>1</v>
      </c>
      <c r="C1" s="2" t="s">
        <v>34</v>
      </c>
      <c r="D1" s="2" t="s">
        <v>31</v>
      </c>
    </row>
    <row r="2" spans="1:4" s="1" customFormat="1" x14ac:dyDescent="0.55000000000000004">
      <c r="A2" s="1" t="s">
        <v>0</v>
      </c>
      <c r="B2" s="1" t="s">
        <v>1</v>
      </c>
      <c r="C2" s="1" t="s">
        <v>73</v>
      </c>
      <c r="D2" s="1" t="s">
        <v>66</v>
      </c>
    </row>
    <row r="3" spans="1:4" x14ac:dyDescent="0.55000000000000004">
      <c r="A3" t="s">
        <v>50</v>
      </c>
      <c r="B3" t="s">
        <v>17</v>
      </c>
      <c r="C3">
        <v>2</v>
      </c>
      <c r="D3" t="s">
        <v>63</v>
      </c>
    </row>
    <row r="4" spans="1:4" x14ac:dyDescent="0.55000000000000004">
      <c r="A4" t="s">
        <v>51</v>
      </c>
      <c r="B4" t="s">
        <v>18</v>
      </c>
      <c r="C4">
        <v>1</v>
      </c>
      <c r="D4" t="s">
        <v>62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700AB-AD34-4C0B-8BDF-66BBA1C2B828}">
  <dimension ref="A1:G6"/>
  <sheetViews>
    <sheetView zoomScale="110" zoomScaleNormal="110" workbookViewId="0">
      <selection activeCell="E4" sqref="E4"/>
    </sheetView>
  </sheetViews>
  <sheetFormatPr defaultRowHeight="14.4" x14ac:dyDescent="0.55000000000000004"/>
  <cols>
    <col min="1" max="1" width="17.3125" customWidth="1"/>
    <col min="5" max="5" width="10.7890625" customWidth="1"/>
    <col min="6" max="6" width="10.5234375" customWidth="1"/>
  </cols>
  <sheetData>
    <row r="1" spans="1:7" s="2" customFormat="1" ht="11.7" x14ac:dyDescent="0.45">
      <c r="A1" s="2" t="s">
        <v>31</v>
      </c>
      <c r="B1" s="2" t="s">
        <v>16</v>
      </c>
      <c r="C1" s="2" t="s">
        <v>1</v>
      </c>
      <c r="D1" s="2" t="s">
        <v>1</v>
      </c>
      <c r="E1" s="2" t="s">
        <v>30</v>
      </c>
      <c r="F1" s="2" t="s">
        <v>28</v>
      </c>
      <c r="G1" s="2" t="s">
        <v>29</v>
      </c>
    </row>
    <row r="2" spans="1:7" x14ac:dyDescent="0.55000000000000004">
      <c r="A2" s="1" t="s">
        <v>0</v>
      </c>
      <c r="B2" s="1" t="s">
        <v>16</v>
      </c>
      <c r="C2" s="1" t="s">
        <v>10</v>
      </c>
      <c r="D2" s="1" t="s">
        <v>11</v>
      </c>
      <c r="E2" s="1" t="s">
        <v>12</v>
      </c>
      <c r="F2" s="1" t="s">
        <v>13</v>
      </c>
      <c r="G2" s="1" t="s">
        <v>14</v>
      </c>
    </row>
    <row r="3" spans="1:7" x14ac:dyDescent="0.55000000000000004">
      <c r="A3" t="s">
        <v>69</v>
      </c>
      <c r="B3">
        <v>2030</v>
      </c>
      <c r="C3" t="s">
        <v>17</v>
      </c>
      <c r="D3" t="s">
        <v>18</v>
      </c>
      <c r="E3">
        <v>1000</v>
      </c>
      <c r="F3">
        <v>3.0000000000000001E-3</v>
      </c>
      <c r="G3">
        <v>1</v>
      </c>
    </row>
    <row r="4" spans="1:7" x14ac:dyDescent="0.55000000000000004">
      <c r="A4" t="s">
        <v>70</v>
      </c>
      <c r="B4">
        <v>2030</v>
      </c>
      <c r="C4" t="s">
        <v>18</v>
      </c>
      <c r="D4" t="s">
        <v>17</v>
      </c>
      <c r="E4">
        <v>1000</v>
      </c>
      <c r="F4">
        <v>3.0000000000000001E-3</v>
      </c>
      <c r="G4">
        <v>1</v>
      </c>
    </row>
    <row r="5" spans="1:7" x14ac:dyDescent="0.55000000000000004">
      <c r="A5" t="s">
        <v>71</v>
      </c>
      <c r="B5">
        <v>2040</v>
      </c>
      <c r="C5" t="s">
        <v>17</v>
      </c>
      <c r="D5" t="s">
        <v>18</v>
      </c>
      <c r="E5">
        <v>1000</v>
      </c>
      <c r="F5">
        <v>3.0000000000000001E-3</v>
      </c>
      <c r="G5">
        <v>2</v>
      </c>
    </row>
    <row r="6" spans="1:7" x14ac:dyDescent="0.55000000000000004">
      <c r="A6" t="s">
        <v>72</v>
      </c>
      <c r="B6">
        <v>2040</v>
      </c>
      <c r="C6" t="s">
        <v>18</v>
      </c>
      <c r="D6" t="s">
        <v>17</v>
      </c>
      <c r="E6">
        <v>1000</v>
      </c>
      <c r="F6">
        <v>3.0000000000000001E-3</v>
      </c>
      <c r="G6">
        <v>2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61136-4B00-4402-8B25-F00A8091760A}">
  <dimension ref="A1:E5"/>
  <sheetViews>
    <sheetView zoomScale="128" workbookViewId="0">
      <selection activeCell="E3" sqref="E3:E5"/>
    </sheetView>
  </sheetViews>
  <sheetFormatPr defaultRowHeight="14.4" x14ac:dyDescent="0.55000000000000004"/>
  <sheetData>
    <row r="1" spans="1:5" s="2" customFormat="1" ht="11.7" x14ac:dyDescent="0.45">
      <c r="A1" s="2" t="s">
        <v>31</v>
      </c>
      <c r="B1" s="2" t="s">
        <v>1</v>
      </c>
      <c r="C1" s="2" t="s">
        <v>31</v>
      </c>
      <c r="D1" s="2" t="s">
        <v>16</v>
      </c>
      <c r="E1" s="2" t="s">
        <v>35</v>
      </c>
    </row>
    <row r="2" spans="1:5" s="1" customFormat="1" x14ac:dyDescent="0.55000000000000004">
      <c r="A2" s="1" t="s">
        <v>0</v>
      </c>
      <c r="B2" s="1" t="s">
        <v>1</v>
      </c>
      <c r="C2" s="1" t="s">
        <v>19</v>
      </c>
      <c r="D2" s="1" t="s">
        <v>16</v>
      </c>
      <c r="E2" s="1" t="s">
        <v>20</v>
      </c>
    </row>
    <row r="3" spans="1:5" x14ac:dyDescent="0.55000000000000004">
      <c r="A3" t="s">
        <v>21</v>
      </c>
      <c r="B3" t="s">
        <v>22</v>
      </c>
      <c r="C3" t="s">
        <v>23</v>
      </c>
      <c r="D3">
        <v>2030</v>
      </c>
      <c r="E3">
        <v>50</v>
      </c>
    </row>
    <row r="4" spans="1:5" x14ac:dyDescent="0.55000000000000004">
      <c r="A4" t="s">
        <v>21</v>
      </c>
      <c r="B4" t="s">
        <v>22</v>
      </c>
      <c r="C4" t="s">
        <v>23</v>
      </c>
      <c r="D4">
        <v>2040</v>
      </c>
      <c r="E4">
        <v>100</v>
      </c>
    </row>
    <row r="5" spans="1:5" x14ac:dyDescent="0.55000000000000004">
      <c r="A5" t="s">
        <v>21</v>
      </c>
      <c r="B5" t="s">
        <v>22</v>
      </c>
      <c r="C5" t="s">
        <v>23</v>
      </c>
      <c r="D5">
        <v>2050</v>
      </c>
      <c r="E5">
        <v>150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00551-67EA-4544-94EF-22E0A8082156}">
  <dimension ref="A1:I8"/>
  <sheetViews>
    <sheetView tabSelected="1" workbookViewId="0">
      <selection activeCell="G7" sqref="G7"/>
    </sheetView>
  </sheetViews>
  <sheetFormatPr defaultRowHeight="14.4" x14ac:dyDescent="0.55000000000000004"/>
  <cols>
    <col min="4" max="4" width="24.3125" customWidth="1"/>
    <col min="5" max="5" width="17.89453125" customWidth="1"/>
    <col min="6" max="6" width="19.68359375" customWidth="1"/>
    <col min="7" max="7" width="17.7890625" customWidth="1"/>
    <col min="8" max="8" width="29.20703125" customWidth="1"/>
    <col min="9" max="9" width="31.20703125" customWidth="1"/>
  </cols>
  <sheetData>
    <row r="1" spans="1:9" s="2" customFormat="1" x14ac:dyDescent="0.55000000000000004">
      <c r="A1" s="2" t="s">
        <v>16</v>
      </c>
      <c r="B1" s="2" t="s">
        <v>15</v>
      </c>
      <c r="C1" s="2" t="s">
        <v>53</v>
      </c>
      <c r="D1" s="2" t="s">
        <v>38</v>
      </c>
      <c r="E1" s="2" t="s">
        <v>38</v>
      </c>
      <c r="F1" s="2" t="s">
        <v>38</v>
      </c>
      <c r="G1" s="2" t="s">
        <v>38</v>
      </c>
      <c r="H1" t="s">
        <v>38</v>
      </c>
      <c r="I1" t="s">
        <v>38</v>
      </c>
    </row>
    <row r="2" spans="1:9" s="1" customFormat="1" x14ac:dyDescent="0.55000000000000004">
      <c r="A2" s="1" t="s">
        <v>16</v>
      </c>
      <c r="B2" s="1" t="s">
        <v>52</v>
      </c>
      <c r="C2" s="1" t="s">
        <v>54</v>
      </c>
      <c r="D2" s="1" t="s">
        <v>60</v>
      </c>
      <c r="E2" s="1" t="s">
        <v>61</v>
      </c>
      <c r="F2" s="1" t="s">
        <v>63</v>
      </c>
      <c r="G2" s="1" t="s">
        <v>62</v>
      </c>
      <c r="H2" s="1" t="s">
        <v>64</v>
      </c>
      <c r="I2" s="1" t="s">
        <v>65</v>
      </c>
    </row>
    <row r="3" spans="1:9" x14ac:dyDescent="0.55000000000000004">
      <c r="A3">
        <v>2030</v>
      </c>
      <c r="B3" t="s">
        <v>26</v>
      </c>
      <c r="C3">
        <v>1000</v>
      </c>
      <c r="D3">
        <v>1</v>
      </c>
      <c r="E3">
        <v>1</v>
      </c>
      <c r="F3">
        <v>0.5</v>
      </c>
      <c r="G3">
        <v>2</v>
      </c>
      <c r="H3">
        <v>1</v>
      </c>
      <c r="I3">
        <v>1</v>
      </c>
    </row>
    <row r="4" spans="1:9" x14ac:dyDescent="0.55000000000000004">
      <c r="A4">
        <v>2030</v>
      </c>
      <c r="B4" t="s">
        <v>40</v>
      </c>
      <c r="C4">
        <v>1000</v>
      </c>
      <c r="D4">
        <v>1</v>
      </c>
      <c r="E4">
        <v>1</v>
      </c>
      <c r="F4">
        <v>1</v>
      </c>
      <c r="G4">
        <v>1</v>
      </c>
      <c r="H4">
        <v>0.5</v>
      </c>
      <c r="I4">
        <v>1.1000000000000001</v>
      </c>
    </row>
    <row r="5" spans="1:9" x14ac:dyDescent="0.55000000000000004">
      <c r="A5">
        <v>2030</v>
      </c>
      <c r="B5" t="s">
        <v>41</v>
      </c>
      <c r="C5">
        <v>1000</v>
      </c>
      <c r="D5">
        <v>1</v>
      </c>
      <c r="E5">
        <v>1</v>
      </c>
      <c r="F5">
        <v>0.75</v>
      </c>
      <c r="G5">
        <v>0.75</v>
      </c>
      <c r="H5">
        <v>0.5</v>
      </c>
      <c r="I5">
        <v>1.1000000000000001</v>
      </c>
    </row>
    <row r="6" spans="1:9" x14ac:dyDescent="0.55000000000000004">
      <c r="A6">
        <v>2040</v>
      </c>
      <c r="B6" t="s">
        <v>26</v>
      </c>
      <c r="C6">
        <v>1000</v>
      </c>
      <c r="D6">
        <v>1</v>
      </c>
      <c r="E6">
        <v>1</v>
      </c>
      <c r="F6">
        <v>0.5</v>
      </c>
      <c r="G6">
        <v>2</v>
      </c>
      <c r="H6">
        <v>0.5</v>
      </c>
      <c r="I6">
        <v>1.1000000000000001</v>
      </c>
    </row>
    <row r="7" spans="1:9" x14ac:dyDescent="0.55000000000000004">
      <c r="A7">
        <v>2040</v>
      </c>
      <c r="B7" t="s">
        <v>40</v>
      </c>
      <c r="C7">
        <v>1000</v>
      </c>
      <c r="D7">
        <v>1</v>
      </c>
      <c r="E7">
        <v>1</v>
      </c>
      <c r="F7">
        <v>1</v>
      </c>
      <c r="G7">
        <v>1</v>
      </c>
      <c r="H7">
        <v>0.5</v>
      </c>
      <c r="I7">
        <v>1.1000000000000001</v>
      </c>
    </row>
    <row r="8" spans="1:9" x14ac:dyDescent="0.55000000000000004">
      <c r="A8">
        <v>2040</v>
      </c>
      <c r="B8" t="s">
        <v>41</v>
      </c>
      <c r="C8">
        <v>1000</v>
      </c>
      <c r="D8">
        <v>1</v>
      </c>
      <c r="E8">
        <v>1</v>
      </c>
      <c r="F8">
        <v>0.75</v>
      </c>
      <c r="G8">
        <v>0.75</v>
      </c>
      <c r="H8">
        <v>0.5</v>
      </c>
      <c r="I8">
        <v>1.1000000000000001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6BFA3-71C2-4E46-AF9F-2CC7C04ED2E6}">
  <dimension ref="A1:L5"/>
  <sheetViews>
    <sheetView workbookViewId="0">
      <selection activeCell="E6" sqref="E6"/>
    </sheetView>
  </sheetViews>
  <sheetFormatPr defaultRowHeight="14.4" x14ac:dyDescent="0.55000000000000004"/>
  <cols>
    <col min="4" max="4" width="13.62890625" customWidth="1"/>
    <col min="5" max="5" width="18" customWidth="1"/>
    <col min="6" max="6" width="15.68359375" customWidth="1"/>
    <col min="7" max="7" width="15.62890625" customWidth="1"/>
    <col min="8" max="8" width="19.1015625" customWidth="1"/>
    <col min="9" max="12" width="23.62890625" customWidth="1"/>
  </cols>
  <sheetData>
    <row r="1" spans="1:12" x14ac:dyDescent="0.55000000000000004">
      <c r="A1" t="s">
        <v>31</v>
      </c>
      <c r="B1" t="s">
        <v>1</v>
      </c>
      <c r="C1" t="s">
        <v>16</v>
      </c>
      <c r="D1" t="s">
        <v>43</v>
      </c>
      <c r="E1" t="s">
        <v>45</v>
      </c>
      <c r="F1" t="s">
        <v>45</v>
      </c>
      <c r="G1" t="s">
        <v>44</v>
      </c>
      <c r="H1" t="s">
        <v>46</v>
      </c>
      <c r="I1" t="s">
        <v>37</v>
      </c>
      <c r="J1" t="s">
        <v>33</v>
      </c>
      <c r="K1" t="s">
        <v>33</v>
      </c>
      <c r="L1" t="s">
        <v>33</v>
      </c>
    </row>
    <row r="2" spans="1:12" s="1" customFormat="1" x14ac:dyDescent="0.55000000000000004">
      <c r="A2" s="1" t="s">
        <v>0</v>
      </c>
      <c r="B2" s="1" t="s">
        <v>1</v>
      </c>
      <c r="C2" s="1" t="s">
        <v>16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8</v>
      </c>
      <c r="J2" s="1" t="s">
        <v>47</v>
      </c>
      <c r="K2" s="1" t="s">
        <v>42</v>
      </c>
      <c r="L2" s="1" t="s">
        <v>48</v>
      </c>
    </row>
    <row r="3" spans="1:12" x14ac:dyDescent="0.55000000000000004">
      <c r="A3" t="s">
        <v>49</v>
      </c>
      <c r="B3" t="s">
        <v>18</v>
      </c>
      <c r="C3">
        <v>2030</v>
      </c>
      <c r="D3">
        <v>1</v>
      </c>
      <c r="E3">
        <v>0</v>
      </c>
      <c r="F3">
        <v>1000</v>
      </c>
      <c r="G3">
        <v>10</v>
      </c>
      <c r="H3">
        <f>10^3</f>
        <v>1000</v>
      </c>
      <c r="I3">
        <v>1</v>
      </c>
      <c r="J3">
        <v>0.95</v>
      </c>
      <c r="K3">
        <v>0.95</v>
      </c>
      <c r="L3">
        <v>0</v>
      </c>
    </row>
    <row r="4" spans="1:12" x14ac:dyDescent="0.55000000000000004">
      <c r="A4" t="s">
        <v>49</v>
      </c>
      <c r="B4" t="s">
        <v>18</v>
      </c>
      <c r="C4">
        <v>2040</v>
      </c>
      <c r="D4">
        <v>1</v>
      </c>
      <c r="E4">
        <v>0</v>
      </c>
      <c r="F4">
        <v>1100</v>
      </c>
      <c r="G4">
        <v>5</v>
      </c>
      <c r="H4">
        <v>750</v>
      </c>
      <c r="I4">
        <v>1</v>
      </c>
      <c r="J4">
        <v>0.96</v>
      </c>
      <c r="K4">
        <v>0.96</v>
      </c>
      <c r="L4">
        <v>0</v>
      </c>
    </row>
    <row r="5" spans="1:12" x14ac:dyDescent="0.55000000000000004">
      <c r="A5" t="s">
        <v>49</v>
      </c>
      <c r="B5" t="s">
        <v>18</v>
      </c>
      <c r="C5">
        <v>2050</v>
      </c>
      <c r="D5">
        <v>1</v>
      </c>
      <c r="E5">
        <v>0</v>
      </c>
      <c r="F5">
        <v>1200</v>
      </c>
      <c r="G5">
        <v>2</v>
      </c>
      <c r="H5">
        <v>500</v>
      </c>
      <c r="I5">
        <v>1</v>
      </c>
      <c r="J5">
        <v>0.97</v>
      </c>
      <c r="K5">
        <v>0.97</v>
      </c>
      <c r="L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universal</vt:lpstr>
      <vt:lpstr>producer</vt:lpstr>
      <vt:lpstr>consumer</vt:lpstr>
      <vt:lpstr>transportation</vt:lpstr>
      <vt:lpstr>policy</vt:lpstr>
      <vt:lpstr>time</vt:lpstr>
      <vt:lpstr>storage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Funke Christoph</dc:creator>
  <cp:lastModifiedBy>Funke Christoph</cp:lastModifiedBy>
  <dcterms:created xsi:type="dcterms:W3CDTF">2023-03-14T11:05:41Z</dcterms:created>
  <dcterms:modified xsi:type="dcterms:W3CDTF">2023-04-14T15:22:40Z</dcterms:modified>
</cp:coreProperties>
</file>