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5" windowWidth="15480" windowHeight="813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LINA">'[1]FAKTUR PAJAK'!$A$5:$Q$26</definedName>
  </definedNames>
  <calcPr calcId="124519"/>
</workbook>
</file>

<file path=xl/calcChain.xml><?xml version="1.0" encoding="utf-8"?>
<calcChain xmlns="http://schemas.openxmlformats.org/spreadsheetml/2006/main">
  <c r="H13" i="1"/>
  <c r="H21" l="1"/>
  <c r="H23" l="1"/>
  <c r="H24" l="1"/>
  <c r="H25" s="1"/>
</calcChain>
</file>

<file path=xl/sharedStrings.xml><?xml version="1.0" encoding="utf-8"?>
<sst xmlns="http://schemas.openxmlformats.org/spreadsheetml/2006/main" count="35" uniqueCount="30">
  <si>
    <t>CV. WARNA MURNI</t>
  </si>
  <si>
    <t>Kepada Yth.</t>
  </si>
  <si>
    <t>SURABAYA</t>
  </si>
  <si>
    <t xml:space="preserve">     </t>
  </si>
  <si>
    <t>FAKTUR PENJUALAN</t>
  </si>
  <si>
    <t>No</t>
  </si>
  <si>
    <t>NAMA BARANG</t>
  </si>
  <si>
    <t>QUANTITY</t>
  </si>
  <si>
    <t>HARGA</t>
  </si>
  <si>
    <t>SATUAN</t>
  </si>
  <si>
    <t>TOTAL</t>
  </si>
  <si>
    <t>01.</t>
  </si>
  <si>
    <t>US$</t>
  </si>
  <si>
    <t>Harga Jual</t>
  </si>
  <si>
    <t>Dikurangi Uang Muka yang telah diterima</t>
  </si>
  <si>
    <t>Dasar Pengenaan Pajak</t>
  </si>
  <si>
    <t>PPN 10%</t>
  </si>
  <si>
    <t>Jumlah</t>
  </si>
  <si>
    <t>( Lwa Sek Liong )</t>
  </si>
  <si>
    <t xml:space="preserve">                                                              </t>
  </si>
  <si>
    <t>kg</t>
  </si>
  <si>
    <t>Surabaya</t>
  </si>
  <si>
    <t>Pigment Pink NF 11 H</t>
  </si>
  <si>
    <t xml:space="preserve">Terbilang : Dua Belas Ribu Sembilan Ratus Lima Puluh Dua  Dollar </t>
  </si>
  <si>
    <t>Point Lima Puluh Sen Amerika</t>
  </si>
  <si>
    <t>Surabaya, 19  DESEMBER  2013</t>
  </si>
  <si>
    <t>NO.12.0010</t>
  </si>
  <si>
    <t>Kurs Pajak(US$/Rp) : 12.032</t>
  </si>
  <si>
    <t>PT.CITRA NUSA RAYA</t>
  </si>
  <si>
    <t xml:space="preserve">JL. Mutiara Indah No.2 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</si>
</sst>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4" formatCode="_(&quot;Rp&quot;* #,##0_);_(&quot;Rp&quot;* \(#,##0\);_(&quot;Rp&quot;* &quot;-&quot;_);_(@_)"/>
    <numFmt numFmtId="165" formatCode="_(&quot;Rp&quot;* #,##0.00_);_(&quot;Rp&quot;* \(#,##0.00\);_(&quot;Rp&quot;* &quot;-&quot;??_);_(@_)"/>
    <numFmt numFmtId="166" formatCode="[$$-409]#,##0;[Red][$$-409]#,##0"/>
  </numFmts>
  <fonts count="13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Tahoma"/>
      <family val="2"/>
    </font>
    <font>
      <sz val="10"/>
      <name val="Century Gothic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7" fillId="0" borderId="0" xfId="0" applyFont="1" applyAlignment="1">
      <alignment horizontal="center"/>
    </xf>
    <xf numFmtId="0" fontId="0" fillId="0" borderId="1" xfId="0" applyBorder="1" applyAlignment="1"/>
    <xf numFmtId="0" fontId="0" fillId="0" borderId="4" xfId="0" applyBorder="1"/>
    <xf numFmtId="0" fontId="0" fillId="0" borderId="5" xfId="0" applyBorder="1"/>
    <xf numFmtId="164" fontId="0" fillId="0" borderId="5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1" xfId="0" applyBorder="1" applyAlignment="1"/>
    <xf numFmtId="0" fontId="0" fillId="0" borderId="12" xfId="0" applyBorder="1"/>
    <xf numFmtId="164" fontId="0" fillId="0" borderId="2" xfId="0" applyNumberFormat="1" applyBorder="1"/>
    <xf numFmtId="164" fontId="0" fillId="0" borderId="1" xfId="0" applyNumberFormat="1" applyBorder="1"/>
    <xf numFmtId="0" fontId="0" fillId="0" borderId="9" xfId="0" applyBorder="1"/>
    <xf numFmtId="0" fontId="0" fillId="0" borderId="13" xfId="0" applyBorder="1"/>
    <xf numFmtId="0" fontId="8" fillId="0" borderId="0" xfId="0" quotePrefix="1" applyFont="1" applyAlignment="1">
      <alignment horizontal="left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/>
    <xf numFmtId="0" fontId="7" fillId="0" borderId="1" xfId="0" applyFont="1" applyBorder="1"/>
    <xf numFmtId="0" fontId="0" fillId="0" borderId="2" xfId="0" applyBorder="1"/>
    <xf numFmtId="0" fontId="7" fillId="0" borderId="2" xfId="0" applyFont="1" applyBorder="1"/>
    <xf numFmtId="0" fontId="7" fillId="0" borderId="3" xfId="0" applyFont="1" applyBorder="1"/>
    <xf numFmtId="0" fontId="0" fillId="0" borderId="0" xfId="0" applyFill="1" applyBorder="1"/>
    <xf numFmtId="0" fontId="10" fillId="0" borderId="10" xfId="0" applyFont="1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43" fontId="0" fillId="0" borderId="12" xfId="0" applyNumberFormat="1" applyBorder="1" applyAlignment="1">
      <alignment horizontal="left"/>
    </xf>
    <xf numFmtId="165" fontId="0" fillId="0" borderId="12" xfId="0" applyNumberFormat="1" applyBorder="1" applyAlignment="1">
      <alignment horizontal="left"/>
    </xf>
    <xf numFmtId="164" fontId="0" fillId="0" borderId="6" xfId="0" applyNumberFormat="1" applyBorder="1"/>
    <xf numFmtId="43" fontId="0" fillId="0" borderId="14" xfId="0" applyNumberFormat="1" applyBorder="1" applyAlignment="1">
      <alignment horizontal="left"/>
    </xf>
    <xf numFmtId="41" fontId="0" fillId="0" borderId="14" xfId="0" applyNumberFormat="1" applyBorder="1" applyAlignment="1">
      <alignment horizontal="right"/>
    </xf>
    <xf numFmtId="43" fontId="0" fillId="0" borderId="3" xfId="0" applyNumberFormat="1" applyBorder="1" applyAlignment="1">
      <alignment horizontal="left"/>
    </xf>
    <xf numFmtId="166" fontId="0" fillId="0" borderId="9" xfId="0" applyNumberFormat="1" applyBorder="1" applyAlignment="1">
      <alignment horizontal="center"/>
    </xf>
    <xf numFmtId="0" fontId="11" fillId="0" borderId="0" xfId="0" applyFont="1" applyAlignment="1"/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/>
    <xf numFmtId="0" fontId="12" fillId="0" borderId="0" xfId="0" applyFont="1"/>
    <xf numFmtId="166" fontId="0" fillId="0" borderId="1" xfId="0" applyNumberFormat="1" applyBorder="1" applyAlignment="1">
      <alignment horizontal="center"/>
    </xf>
    <xf numFmtId="0" fontId="0" fillId="0" borderId="10" xfId="0" applyFill="1" applyBorder="1"/>
    <xf numFmtId="0" fontId="9" fillId="0" borderId="10" xfId="0" applyFont="1" applyFill="1" applyBorder="1"/>
    <xf numFmtId="0" fontId="0" fillId="0" borderId="11" xfId="0" applyFill="1" applyBorder="1"/>
    <xf numFmtId="0" fontId="0" fillId="0" borderId="1" xfId="0" applyFill="1" applyBorder="1"/>
    <xf numFmtId="4" fontId="9" fillId="0" borderId="0" xfId="0" applyNumberFormat="1" applyFont="1" applyFill="1" applyBorder="1" applyAlignment="1">
      <alignment horizontal="center" vertical="center"/>
    </xf>
    <xf numFmtId="3" fontId="9" fillId="0" borderId="0" xfId="0" applyNumberFormat="1" applyFont="1" applyFill="1" applyBorder="1" applyAlignment="1">
      <alignment horizontal="center" vertical="center"/>
    </xf>
    <xf numFmtId="0" fontId="0" fillId="0" borderId="4" xfId="0" applyFill="1" applyBorder="1"/>
    <xf numFmtId="0" fontId="0" fillId="0" borderId="2" xfId="0" applyFill="1" applyBorder="1"/>
    <xf numFmtId="43" fontId="9" fillId="0" borderId="12" xfId="1" applyNumberFormat="1" applyFont="1" applyFill="1" applyBorder="1"/>
    <xf numFmtId="43" fontId="9" fillId="0" borderId="0" xfId="1" applyNumberFormat="1" applyFont="1" applyFill="1" applyBorder="1"/>
    <xf numFmtId="4" fontId="0" fillId="0" borderId="0" xfId="0" applyNumberFormat="1" applyFill="1" applyBorder="1"/>
    <xf numFmtId="166" fontId="0" fillId="0" borderId="0" xfId="0" applyNumberFormat="1" applyFill="1" applyBorder="1" applyAlignment="1">
      <alignment horizontal="center"/>
    </xf>
    <xf numFmtId="43" fontId="9" fillId="0" borderId="11" xfId="1" applyNumberFormat="1" applyFont="1" applyFill="1" applyBorder="1"/>
    <xf numFmtId="4" fontId="0" fillId="0" borderId="11" xfId="0" applyNumberFormat="1" applyFill="1" applyBorder="1"/>
    <xf numFmtId="164" fontId="0" fillId="0" borderId="0" xfId="0" applyNumberFormat="1"/>
    <xf numFmtId="0" fontId="7" fillId="0" borderId="5" xfId="0" applyFont="1" applyBorder="1" applyAlignment="1">
      <alignment horizontal="left" indent="4"/>
    </xf>
    <xf numFmtId="0" fontId="5" fillId="0" borderId="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Comma [0]" xfId="1" builtinId="6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A-N0TE/Desktop/DATA/FAKTUR/2012/FAKTUR%20JUNI%202012/Faktur%20pajak%20Mei%202012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PERUSAHAAN"/>
      <sheetName val="FAKTUR PAJAK"/>
      <sheetName val="PRINT FAKTUR"/>
      <sheetName val="Sheet1"/>
    </sheetNames>
    <sheetDataSet>
      <sheetData sheetId="0"/>
      <sheetData sheetId="1">
        <row r="5">
          <cell r="A5" t="str">
            <v>NO.</v>
          </cell>
          <cell r="B5" t="str">
            <v>TGL. PAJAK</v>
          </cell>
          <cell r="C5" t="str">
            <v>NO. SERI FAKTUR PAJAK</v>
          </cell>
          <cell r="D5" t="str">
            <v>NAMA PEMBELI</v>
          </cell>
          <cell r="E5" t="str">
            <v>NAMA BARANG</v>
          </cell>
          <cell r="F5" t="str">
            <v>QTY</v>
          </cell>
          <cell r="G5" t="str">
            <v>SATUAN</v>
          </cell>
          <cell r="H5" t="str">
            <v>HARGA SATUAN</v>
          </cell>
          <cell r="I5" t="str">
            <v>D P P</v>
          </cell>
          <cell r="J5" t="str">
            <v>P P N</v>
          </cell>
          <cell r="K5" t="str">
            <v>T O T A L</v>
          </cell>
        </row>
        <row r="7">
          <cell r="A7">
            <v>1</v>
          </cell>
          <cell r="B7">
            <v>41064</v>
          </cell>
          <cell r="C7" t="str">
            <v>010.000-12.00000039</v>
          </cell>
          <cell r="D7" t="str">
            <v>PT JAWA PLASINDO SENTOSA</v>
          </cell>
          <cell r="E7" t="str">
            <v>Pigment Blue 4352</v>
          </cell>
          <cell r="F7">
            <v>1500</v>
          </cell>
          <cell r="G7" t="str">
            <v>kg</v>
          </cell>
          <cell r="H7">
            <v>67744.800000000003</v>
          </cell>
          <cell r="I7">
            <v>101617200</v>
          </cell>
          <cell r="J7">
            <v>10161720</v>
          </cell>
          <cell r="K7">
            <v>111778920</v>
          </cell>
          <cell r="P7">
            <v>4</v>
          </cell>
        </row>
        <row r="8">
          <cell r="A8">
            <v>2</v>
          </cell>
          <cell r="B8">
            <v>41064</v>
          </cell>
          <cell r="C8" t="str">
            <v>010.000-12.00000040</v>
          </cell>
          <cell r="D8" t="str">
            <v>PT JAWA PLASINDO SENTOSA</v>
          </cell>
          <cell r="E8" t="str">
            <v>Pigment Orange 13</v>
          </cell>
          <cell r="F8">
            <v>600</v>
          </cell>
          <cell r="G8" t="str">
            <v>kg</v>
          </cell>
          <cell r="H8">
            <v>67744.800000000003</v>
          </cell>
          <cell r="I8">
            <v>40646880</v>
          </cell>
          <cell r="J8">
            <v>4064688</v>
          </cell>
          <cell r="K8">
            <v>44711568</v>
          </cell>
          <cell r="P8">
            <v>4</v>
          </cell>
        </row>
        <row r="9">
          <cell r="E9" t="str">
            <v>Pigment Yellow RRC 12</v>
          </cell>
          <cell r="F9">
            <v>150</v>
          </cell>
          <cell r="G9" t="str">
            <v>kg</v>
          </cell>
          <cell r="H9">
            <v>58806.25</v>
          </cell>
          <cell r="I9">
            <v>8820937.5</v>
          </cell>
          <cell r="J9">
            <v>882093.75</v>
          </cell>
          <cell r="K9">
            <v>9703031.25</v>
          </cell>
        </row>
        <row r="10">
          <cell r="E10" t="str">
            <v>Pigment Red 48.2 RRC</v>
          </cell>
          <cell r="F10">
            <v>1000</v>
          </cell>
          <cell r="G10" t="str">
            <v>kg</v>
          </cell>
          <cell r="H10">
            <v>61158.5</v>
          </cell>
          <cell r="I10">
            <v>61158500</v>
          </cell>
          <cell r="J10">
            <v>6115850</v>
          </cell>
          <cell r="K10">
            <v>67274350</v>
          </cell>
        </row>
        <row r="11">
          <cell r="A11">
            <v>3</v>
          </cell>
          <cell r="B11">
            <v>41067</v>
          </cell>
          <cell r="C11" t="str">
            <v>010.000-12.00000041</v>
          </cell>
          <cell r="D11" t="str">
            <v>PT SIANTAR MADJU</v>
          </cell>
          <cell r="E11" t="str">
            <v>Pigment Yellow 12</v>
          </cell>
          <cell r="F11">
            <v>1496</v>
          </cell>
          <cell r="G11" t="str">
            <v>kg</v>
          </cell>
          <cell r="H11">
            <v>55290</v>
          </cell>
          <cell r="I11">
            <v>82713840</v>
          </cell>
          <cell r="J11">
            <v>8271384</v>
          </cell>
          <cell r="K11">
            <v>90985224</v>
          </cell>
          <cell r="P11">
            <v>7</v>
          </cell>
        </row>
        <row r="12">
          <cell r="A12">
            <v>4</v>
          </cell>
          <cell r="B12">
            <v>41067</v>
          </cell>
          <cell r="C12" t="str">
            <v>010.000-12.00000042</v>
          </cell>
          <cell r="D12" t="str">
            <v>PT SIANTAR MADJU</v>
          </cell>
          <cell r="E12" t="str">
            <v>Pigment Green 7</v>
          </cell>
          <cell r="F12">
            <v>749.33</v>
          </cell>
          <cell r="G12" t="str">
            <v>kg</v>
          </cell>
          <cell r="H12">
            <v>77406</v>
          </cell>
          <cell r="I12">
            <v>58002637.980000004</v>
          </cell>
          <cell r="J12">
            <v>5800263.7980000004</v>
          </cell>
          <cell r="K12">
            <v>63802901.778000005</v>
          </cell>
          <cell r="P12">
            <v>7</v>
          </cell>
        </row>
        <row r="13">
          <cell r="A13">
            <v>5</v>
          </cell>
          <cell r="B13">
            <v>41067</v>
          </cell>
          <cell r="C13" t="str">
            <v>010.000-12.00000043</v>
          </cell>
          <cell r="D13" t="str">
            <v>PT SIANTAR MADJU</v>
          </cell>
          <cell r="E13" t="str">
            <v>Pigment Red 48.2</v>
          </cell>
          <cell r="F13">
            <v>1500</v>
          </cell>
          <cell r="G13" t="str">
            <v>kg</v>
          </cell>
          <cell r="H13">
            <v>57593</v>
          </cell>
          <cell r="I13">
            <v>86389500</v>
          </cell>
          <cell r="J13">
            <v>8638950</v>
          </cell>
          <cell r="K13">
            <v>95028450</v>
          </cell>
          <cell r="P13">
            <v>7</v>
          </cell>
        </row>
        <row r="14">
          <cell r="A14">
            <v>6</v>
          </cell>
          <cell r="B14">
            <v>41068</v>
          </cell>
          <cell r="C14" t="str">
            <v>010.000-12.00000044</v>
          </cell>
          <cell r="D14" t="str">
            <v>PT SURYANUSA ABADI</v>
          </cell>
          <cell r="E14" t="str">
            <v>Pigment Red 48.2</v>
          </cell>
          <cell r="F14">
            <v>50</v>
          </cell>
          <cell r="G14" t="str">
            <v>kg</v>
          </cell>
          <cell r="H14">
            <v>64125</v>
          </cell>
          <cell r="I14">
            <v>3206250</v>
          </cell>
          <cell r="J14">
            <v>320625</v>
          </cell>
          <cell r="K14">
            <v>3526875</v>
          </cell>
          <cell r="P14">
            <v>8</v>
          </cell>
        </row>
        <row r="15">
          <cell r="E15" t="str">
            <v>Pigment Yellow 12</v>
          </cell>
          <cell r="F15">
            <v>25</v>
          </cell>
          <cell r="G15" t="str">
            <v>kg</v>
          </cell>
          <cell r="H15">
            <v>61730</v>
          </cell>
          <cell r="I15">
            <v>1543250</v>
          </cell>
          <cell r="J15">
            <v>154325</v>
          </cell>
          <cell r="K15">
            <v>1697575</v>
          </cell>
        </row>
        <row r="16">
          <cell r="E16" t="str">
            <v>Pigment Orange 13</v>
          </cell>
          <cell r="F16">
            <v>25</v>
          </cell>
          <cell r="G16" t="str">
            <v>kg</v>
          </cell>
          <cell r="H16">
            <v>73625</v>
          </cell>
          <cell r="I16">
            <v>1840625</v>
          </cell>
          <cell r="J16">
            <v>184062.5</v>
          </cell>
          <cell r="K16">
            <v>2024687.5</v>
          </cell>
        </row>
        <row r="17">
          <cell r="E17" t="str">
            <v>Pigment Blue 4352</v>
          </cell>
          <cell r="F17">
            <v>25</v>
          </cell>
          <cell r="G17" t="str">
            <v>kg</v>
          </cell>
          <cell r="H17">
            <v>76000</v>
          </cell>
          <cell r="I17">
            <v>1900000</v>
          </cell>
          <cell r="J17">
            <v>190000</v>
          </cell>
          <cell r="K17">
            <v>2090000</v>
          </cell>
        </row>
        <row r="18">
          <cell r="A18">
            <v>7</v>
          </cell>
          <cell r="B18">
            <v>41075</v>
          </cell>
          <cell r="C18" t="str">
            <v>010.000-12.00000045</v>
          </cell>
          <cell r="D18" t="str">
            <v>PT SURYANUSA ABADI</v>
          </cell>
          <cell r="E18" t="str">
            <v>Pigment Blue 4352</v>
          </cell>
          <cell r="F18">
            <v>75</v>
          </cell>
          <cell r="G18" t="str">
            <v>kg</v>
          </cell>
          <cell r="H18">
            <v>75800</v>
          </cell>
          <cell r="I18">
            <v>5685000</v>
          </cell>
          <cell r="J18">
            <v>568500</v>
          </cell>
          <cell r="K18">
            <v>6253500</v>
          </cell>
          <cell r="P18">
            <v>15</v>
          </cell>
        </row>
        <row r="19">
          <cell r="E19" t="str">
            <v>Pigment Green 7</v>
          </cell>
          <cell r="F19">
            <v>50</v>
          </cell>
          <cell r="G19" t="str">
            <v>kg</v>
          </cell>
          <cell r="H19">
            <v>85275</v>
          </cell>
          <cell r="I19">
            <v>4263750</v>
          </cell>
          <cell r="J19">
            <v>426375</v>
          </cell>
          <cell r="K19">
            <v>4690125</v>
          </cell>
        </row>
        <row r="20">
          <cell r="E20" t="str">
            <v>Pigment Red 48.2</v>
          </cell>
          <cell r="F20">
            <v>75</v>
          </cell>
          <cell r="G20" t="str">
            <v>kg</v>
          </cell>
          <cell r="H20">
            <v>63955</v>
          </cell>
          <cell r="I20">
            <v>4796625</v>
          </cell>
          <cell r="J20">
            <v>479662.5</v>
          </cell>
          <cell r="K20">
            <v>5276287.5</v>
          </cell>
        </row>
        <row r="21">
          <cell r="E21" t="str">
            <v>Pigment Yellow 12</v>
          </cell>
          <cell r="F21">
            <v>25</v>
          </cell>
          <cell r="G21" t="str">
            <v>kg</v>
          </cell>
          <cell r="H21">
            <v>61585</v>
          </cell>
          <cell r="I21">
            <v>1539625</v>
          </cell>
          <cell r="J21">
            <v>153962.5</v>
          </cell>
          <cell r="K21">
            <v>1693587.5</v>
          </cell>
        </row>
        <row r="22">
          <cell r="E22" t="str">
            <v>Pigment Orange 13</v>
          </cell>
          <cell r="F22">
            <v>25</v>
          </cell>
          <cell r="G22" t="str">
            <v>kg</v>
          </cell>
          <cell r="H22">
            <v>73430</v>
          </cell>
          <cell r="I22">
            <v>1835750</v>
          </cell>
          <cell r="J22">
            <v>183575</v>
          </cell>
          <cell r="K22">
            <v>2019325</v>
          </cell>
        </row>
        <row r="23">
          <cell r="A23">
            <v>8</v>
          </cell>
          <cell r="B23">
            <v>41080</v>
          </cell>
          <cell r="C23" t="str">
            <v>010.000-12.00000046</v>
          </cell>
          <cell r="D23" t="str">
            <v>PT SURYANUSA ABADI</v>
          </cell>
          <cell r="E23" t="str">
            <v>Pigment Red 48.2</v>
          </cell>
          <cell r="F23">
            <v>50</v>
          </cell>
          <cell r="G23" t="str">
            <v>kg</v>
          </cell>
          <cell r="H23">
            <v>63955</v>
          </cell>
          <cell r="I23">
            <v>3197750</v>
          </cell>
          <cell r="J23">
            <v>319775</v>
          </cell>
          <cell r="K23">
            <v>3517525</v>
          </cell>
          <cell r="P23">
            <v>20</v>
          </cell>
        </row>
        <row r="24">
          <cell r="F24">
            <v>7420.33</v>
          </cell>
          <cell r="I24">
            <v>256914602.98000002</v>
          </cell>
        </row>
        <row r="25">
          <cell r="J25">
            <v>46915812.048</v>
          </cell>
          <cell r="K25">
            <v>516073932.528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36"/>
  <sheetViews>
    <sheetView tabSelected="1" workbookViewId="0">
      <selection activeCell="F14" sqref="F14"/>
    </sheetView>
  </sheetViews>
  <sheetFormatPr defaultRowHeight="15"/>
  <cols>
    <col min="1" max="1" width="4.5703125" customWidth="1"/>
    <col min="2" max="2" width="31.85546875" customWidth="1"/>
    <col min="3" max="3" width="8.140625" bestFit="1" customWidth="1"/>
    <col min="4" max="4" width="4.5703125" customWidth="1"/>
    <col min="5" max="5" width="5.28515625" customWidth="1"/>
    <col min="6" max="6" width="9.5703125" customWidth="1"/>
    <col min="7" max="7" width="6.28515625" customWidth="1"/>
    <col min="8" max="8" width="12.140625" customWidth="1"/>
  </cols>
  <sheetData>
    <row r="1" spans="1:11" ht="18.75">
      <c r="A1" s="2" t="s">
        <v>0</v>
      </c>
      <c r="B1" s="3"/>
      <c r="C1" s="1"/>
      <c r="D1" s="9"/>
      <c r="E1" s="45" t="s">
        <v>1</v>
      </c>
      <c r="F1" s="46"/>
      <c r="G1" s="1"/>
    </row>
    <row r="2" spans="1:11" ht="15.75">
      <c r="A2" s="4" t="s">
        <v>2</v>
      </c>
      <c r="B2" s="1"/>
      <c r="C2" s="1" t="s">
        <v>3</v>
      </c>
      <c r="D2" s="9"/>
      <c r="E2" s="49" t="s">
        <v>28</v>
      </c>
      <c r="F2" s="26"/>
      <c r="G2" s="26"/>
      <c r="J2" s="47"/>
      <c r="K2" s="47"/>
    </row>
    <row r="3" spans="1:11" ht="15.75">
      <c r="A3" s="4"/>
      <c r="B3" s="1"/>
      <c r="C3" s="1"/>
      <c r="D3" s="9"/>
      <c r="E3" s="1" t="s">
        <v>29</v>
      </c>
      <c r="F3" s="48"/>
      <c r="G3" s="48"/>
      <c r="K3" s="49"/>
    </row>
    <row r="4" spans="1:11" ht="15.75" customHeight="1">
      <c r="A4" s="5"/>
      <c r="B4" s="10"/>
      <c r="C4" s="10"/>
      <c r="D4" s="6"/>
      <c r="E4" s="1" t="s">
        <v>21</v>
      </c>
    </row>
    <row r="5" spans="1:11" s="1" customFormat="1" ht="15.75" customHeight="1">
      <c r="A5" s="5"/>
      <c r="B5" s="10"/>
      <c r="C5" s="10"/>
      <c r="D5" s="6"/>
      <c r="F5"/>
      <c r="G5"/>
    </row>
    <row r="6" spans="1:11" s="1" customFormat="1" ht="15.75" customHeight="1">
      <c r="A6" s="5"/>
      <c r="B6" s="10"/>
      <c r="C6" s="10"/>
      <c r="D6" s="6"/>
    </row>
    <row r="7" spans="1:11" ht="23.25">
      <c r="A7" s="67" t="s">
        <v>4</v>
      </c>
      <c r="B7" s="67"/>
      <c r="C7" s="67"/>
      <c r="D7" s="67"/>
      <c r="E7" s="67"/>
      <c r="F7" s="67"/>
      <c r="G7" s="67"/>
      <c r="H7" s="67"/>
    </row>
    <row r="8" spans="1:11">
      <c r="A8" s="8"/>
      <c r="B8" s="8" t="s">
        <v>19</v>
      </c>
      <c r="C8" s="83" t="s">
        <v>26</v>
      </c>
      <c r="D8" s="83"/>
      <c r="E8" s="8"/>
      <c r="F8" s="8"/>
      <c r="G8" s="8"/>
      <c r="H8" s="1"/>
    </row>
    <row r="9" spans="1:11" ht="15.75">
      <c r="A9" s="8"/>
      <c r="B9" s="8"/>
      <c r="C9" s="72"/>
      <c r="D9" s="72"/>
      <c r="E9" s="73"/>
      <c r="F9" s="73"/>
      <c r="G9" s="35"/>
      <c r="H9" s="1"/>
    </row>
    <row r="10" spans="1:11" ht="15.75">
      <c r="A10" s="11" t="s">
        <v>5</v>
      </c>
      <c r="B10" s="16" t="s">
        <v>6</v>
      </c>
      <c r="C10" s="74" t="s">
        <v>7</v>
      </c>
      <c r="D10" s="75"/>
      <c r="E10" s="78" t="s">
        <v>8</v>
      </c>
      <c r="F10" s="79"/>
      <c r="G10" s="79"/>
      <c r="H10" s="80"/>
    </row>
    <row r="11" spans="1:11">
      <c r="A11" s="12"/>
      <c r="B11" s="15"/>
      <c r="C11" s="12"/>
      <c r="D11" s="14"/>
      <c r="E11" s="76" t="s">
        <v>9</v>
      </c>
      <c r="F11" s="77"/>
      <c r="G11" s="81" t="s">
        <v>10</v>
      </c>
      <c r="H11" s="82"/>
    </row>
    <row r="12" spans="1:11">
      <c r="A12" s="17"/>
      <c r="B12" s="17"/>
      <c r="C12" s="54"/>
      <c r="D12" s="22"/>
      <c r="E12" s="23"/>
      <c r="F12" s="58"/>
      <c r="G12" s="19"/>
      <c r="H12" s="21"/>
    </row>
    <row r="13" spans="1:11">
      <c r="A13" s="27" t="s">
        <v>11</v>
      </c>
      <c r="B13" s="34" t="s">
        <v>22</v>
      </c>
      <c r="C13" s="55">
        <v>1500</v>
      </c>
      <c r="D13" s="28" t="s">
        <v>20</v>
      </c>
      <c r="E13" s="36" t="s">
        <v>12</v>
      </c>
      <c r="F13" s="59">
        <v>7.85</v>
      </c>
      <c r="G13" s="36" t="s">
        <v>12</v>
      </c>
      <c r="H13" s="38">
        <f>C13*F13</f>
        <v>11775</v>
      </c>
    </row>
    <row r="14" spans="1:11">
      <c r="A14" s="27"/>
      <c r="B14" s="34"/>
      <c r="C14" s="55"/>
      <c r="D14" s="28"/>
      <c r="E14" s="36"/>
      <c r="F14" s="59"/>
      <c r="G14" s="62"/>
      <c r="H14" s="38"/>
    </row>
    <row r="15" spans="1:11">
      <c r="A15" s="27"/>
      <c r="B15" s="51"/>
      <c r="C15" s="55"/>
      <c r="D15" s="28"/>
      <c r="E15" s="36"/>
      <c r="F15" s="59"/>
      <c r="G15" s="62"/>
      <c r="H15" s="38"/>
    </row>
    <row r="16" spans="1:11">
      <c r="A16" s="27"/>
      <c r="B16" s="52"/>
      <c r="C16" s="56"/>
      <c r="D16" s="28"/>
      <c r="E16" s="36"/>
      <c r="F16" s="60"/>
      <c r="G16" s="63"/>
      <c r="H16" s="39"/>
    </row>
    <row r="17" spans="1:14">
      <c r="A17" s="37"/>
      <c r="B17" s="51"/>
      <c r="C17" s="56"/>
      <c r="D17" s="28"/>
      <c r="E17" s="36"/>
      <c r="F17" s="61"/>
      <c r="G17" s="64"/>
      <c r="H17" s="39"/>
    </row>
    <row r="18" spans="1:14">
      <c r="A18" s="18"/>
      <c r="B18" s="18"/>
      <c r="C18" s="53"/>
      <c r="D18" s="8"/>
      <c r="E18" s="20"/>
      <c r="F18" s="33"/>
      <c r="G18" s="53"/>
      <c r="H18" s="21"/>
    </row>
    <row r="19" spans="1:14">
      <c r="A19" s="18"/>
      <c r="B19" s="18"/>
      <c r="C19" s="53"/>
      <c r="D19" s="7"/>
      <c r="E19" s="19"/>
      <c r="F19" s="7"/>
      <c r="G19" s="19"/>
      <c r="H19" s="21"/>
    </row>
    <row r="20" spans="1:14">
      <c r="A20" s="15"/>
      <c r="B20" s="15"/>
      <c r="C20" s="57"/>
      <c r="D20" s="13"/>
      <c r="E20" s="12"/>
      <c r="F20" s="13"/>
      <c r="G20" s="19"/>
      <c r="H20" s="40"/>
    </row>
    <row r="21" spans="1:14">
      <c r="A21" s="24" t="s">
        <v>13</v>
      </c>
      <c r="B21" s="25"/>
      <c r="C21" s="25"/>
      <c r="D21" s="25"/>
      <c r="E21" s="25"/>
      <c r="F21" s="25"/>
      <c r="G21" s="44" t="s">
        <v>12</v>
      </c>
      <c r="H21" s="41">
        <f>SUM(H13:H20)</f>
        <v>11775</v>
      </c>
    </row>
    <row r="22" spans="1:14">
      <c r="A22" s="24" t="s">
        <v>14</v>
      </c>
      <c r="B22" s="25"/>
      <c r="C22" s="25"/>
      <c r="D22" s="68"/>
      <c r="E22" s="68"/>
      <c r="F22" s="25"/>
      <c r="G22" s="24"/>
      <c r="H22" s="42">
        <v>0</v>
      </c>
    </row>
    <row r="23" spans="1:14">
      <c r="A23" s="24" t="s">
        <v>15</v>
      </c>
      <c r="B23" s="25"/>
      <c r="C23" s="25"/>
      <c r="D23" s="68"/>
      <c r="E23" s="68"/>
      <c r="F23" s="25"/>
      <c r="G23" s="44" t="s">
        <v>12</v>
      </c>
      <c r="H23" s="41">
        <f>H21</f>
        <v>11775</v>
      </c>
    </row>
    <row r="24" spans="1:14">
      <c r="A24" s="24" t="s">
        <v>16</v>
      </c>
      <c r="B24" s="25"/>
      <c r="C24" s="25"/>
      <c r="D24" s="25"/>
      <c r="E24" s="25"/>
      <c r="F24" s="25"/>
      <c r="G24" s="44" t="s">
        <v>12</v>
      </c>
      <c r="H24" s="41">
        <f>10%*H23</f>
        <v>1177.5</v>
      </c>
      <c r="K24" s="1"/>
      <c r="L24" s="1"/>
      <c r="M24" s="1"/>
      <c r="N24" s="8"/>
    </row>
    <row r="25" spans="1:14">
      <c r="A25" s="29" t="s">
        <v>17</v>
      </c>
      <c r="B25" s="30"/>
      <c r="C25" s="30"/>
      <c r="D25" s="30"/>
      <c r="E25" s="30"/>
      <c r="F25" s="30"/>
      <c r="G25" s="50" t="s">
        <v>12</v>
      </c>
      <c r="H25" s="43">
        <f>H23+H24</f>
        <v>12952.5</v>
      </c>
      <c r="K25" s="65"/>
    </row>
    <row r="26" spans="1:14">
      <c r="A26" s="29" t="s">
        <v>23</v>
      </c>
      <c r="B26" s="31"/>
      <c r="C26" s="31"/>
      <c r="D26" s="31"/>
      <c r="E26" s="31"/>
      <c r="F26" s="31"/>
      <c r="G26" s="31"/>
      <c r="H26" s="32"/>
      <c r="K26" s="1"/>
    </row>
    <row r="27" spans="1:14">
      <c r="A27" s="12"/>
      <c r="B27" s="66" t="s">
        <v>24</v>
      </c>
      <c r="C27" s="13"/>
      <c r="D27" s="70"/>
      <c r="E27" s="70"/>
      <c r="F27" s="70"/>
      <c r="G27" s="70"/>
      <c r="H27" s="71"/>
    </row>
    <row r="28" spans="1:14">
      <c r="C28" s="1"/>
      <c r="D28" s="1"/>
      <c r="E28" s="1"/>
      <c r="F28" s="1"/>
      <c r="G28" s="1"/>
      <c r="H28" s="1"/>
    </row>
    <row r="29" spans="1:14">
      <c r="A29" s="33" t="s">
        <v>27</v>
      </c>
      <c r="B29" s="1"/>
      <c r="C29" s="1"/>
    </row>
    <row r="30" spans="1:14">
      <c r="D30" s="69" t="s">
        <v>25</v>
      </c>
      <c r="E30" s="69"/>
      <c r="F30" s="69"/>
      <c r="G30" s="69"/>
      <c r="H30" s="69"/>
    </row>
    <row r="36" spans="4:8">
      <c r="D36" s="69" t="s">
        <v>18</v>
      </c>
      <c r="E36" s="69"/>
      <c r="F36" s="69"/>
      <c r="G36" s="69"/>
      <c r="H36" s="69"/>
    </row>
  </sheetData>
  <mergeCells count="13">
    <mergeCell ref="A7:H7"/>
    <mergeCell ref="D22:E22"/>
    <mergeCell ref="D30:H30"/>
    <mergeCell ref="D36:H36"/>
    <mergeCell ref="D27:H27"/>
    <mergeCell ref="D23:E23"/>
    <mergeCell ref="C9:D9"/>
    <mergeCell ref="E9:F9"/>
    <mergeCell ref="C10:D10"/>
    <mergeCell ref="E11:F11"/>
    <mergeCell ref="E10:H10"/>
    <mergeCell ref="G11:H11"/>
    <mergeCell ref="C8:D8"/>
  </mergeCells>
  <pageMargins left="1.04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4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Support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A-N0TE</dc:creator>
  <cp:lastModifiedBy>Valued Acer Customer</cp:lastModifiedBy>
  <cp:lastPrinted>2013-12-20T04:44:05Z</cp:lastPrinted>
  <dcterms:created xsi:type="dcterms:W3CDTF">2012-05-29T03:30:37Z</dcterms:created>
  <dcterms:modified xsi:type="dcterms:W3CDTF">2014-03-06T03:30:28Z</dcterms:modified>
</cp:coreProperties>
</file>