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15126\Desktop\drive-download-20240508T030805Z-001\"/>
    </mc:Choice>
  </mc:AlternateContent>
  <xr:revisionPtr revIDLastSave="0" documentId="13_ncr:1_{571FA58D-EAC9-4CDC-BAA6-710264E13594}" xr6:coauthVersionLast="47" xr6:coauthVersionMax="47" xr10:uidLastSave="{00000000-0000-0000-0000-000000000000}"/>
  <bookViews>
    <workbookView xWindow="-120" yWindow="-120" windowWidth="38640" windowHeight="21120" xr2:uid="{00000000-000D-0000-FFFF-FFFF00000000}"/>
  </bookViews>
  <sheets>
    <sheet name="Vintage Foreca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S86hphzAAcpQc4uPBiXhQEFuWTA=="/>
    </ext>
  </extLst>
</workbook>
</file>

<file path=xl/calcChain.xml><?xml version="1.0" encoding="utf-8"?>
<calcChain xmlns="http://schemas.openxmlformats.org/spreadsheetml/2006/main">
  <c r="C140" i="1" l="1" a="1"/>
  <c r="C140" i="1" s="1"/>
  <c r="C139" i="1" a="1"/>
  <c r="C139" i="1" s="1"/>
  <c r="C138" i="1" a="1"/>
  <c r="C138" i="1" s="1"/>
  <c r="C137" i="1" a="1"/>
  <c r="C137" i="1" s="1"/>
  <c r="C136" i="1" a="1"/>
  <c r="C136" i="1" s="1"/>
  <c r="C135" i="1" a="1"/>
  <c r="C135" i="1" s="1"/>
  <c r="C134" i="1" a="1"/>
  <c r="C134" i="1" s="1"/>
  <c r="C133" i="1" a="1"/>
  <c r="C133" i="1" s="1"/>
  <c r="C132" i="1" a="1"/>
  <c r="C132" i="1" s="1"/>
  <c r="C131" i="1" a="1"/>
  <c r="C131" i="1" s="1"/>
  <c r="C130" i="1" a="1"/>
  <c r="C130" i="1" s="1"/>
  <c r="C129" i="1" a="1"/>
  <c r="C129" i="1" s="1"/>
  <c r="D122" i="1"/>
  <c r="E122" i="1" s="1"/>
  <c r="D121" i="1"/>
  <c r="E121" i="1" s="1"/>
  <c r="E120" i="1"/>
  <c r="D120" i="1"/>
  <c r="D119" i="1"/>
  <c r="E119" i="1" s="1"/>
  <c r="D118" i="1"/>
  <c r="E118" i="1" s="1"/>
  <c r="D117" i="1"/>
  <c r="E117" i="1" s="1"/>
  <c r="D116" i="1"/>
  <c r="E116" i="1" s="1"/>
  <c r="D115" i="1"/>
  <c r="E115" i="1" s="1"/>
  <c r="E114" i="1"/>
  <c r="D114" i="1"/>
  <c r="D113" i="1"/>
  <c r="E113" i="1" s="1"/>
  <c r="D112" i="1"/>
  <c r="E112" i="1" s="1"/>
  <c r="D111" i="1"/>
  <c r="E111" i="1" s="1"/>
  <c r="D110" i="1"/>
  <c r="E110" i="1" s="1"/>
  <c r="D109" i="1"/>
  <c r="E109" i="1" s="1"/>
  <c r="E108" i="1"/>
  <c r="D108" i="1"/>
  <c r="D107" i="1"/>
  <c r="E107" i="1" s="1"/>
  <c r="D106" i="1"/>
  <c r="E106" i="1" s="1"/>
  <c r="D105" i="1"/>
  <c r="E105" i="1" s="1"/>
  <c r="D104" i="1"/>
  <c r="E104" i="1" s="1"/>
  <c r="D103" i="1"/>
  <c r="E103" i="1" s="1"/>
  <c r="E102" i="1"/>
  <c r="D102" i="1"/>
  <c r="D101" i="1"/>
  <c r="E101" i="1" s="1"/>
  <c r="D100" i="1"/>
  <c r="E100" i="1" s="1"/>
  <c r="D99" i="1"/>
  <c r="E99" i="1" s="1"/>
  <c r="D98" i="1"/>
  <c r="E98" i="1" s="1"/>
  <c r="D97" i="1"/>
  <c r="E97" i="1" s="1"/>
  <c r="E96" i="1"/>
  <c r="D96" i="1"/>
  <c r="D95" i="1"/>
  <c r="E95" i="1" s="1"/>
  <c r="D94" i="1"/>
  <c r="E94" i="1" s="1"/>
  <c r="D93" i="1"/>
  <c r="E93" i="1" s="1"/>
  <c r="D92" i="1"/>
  <c r="E92" i="1" s="1"/>
  <c r="D91" i="1"/>
  <c r="E91" i="1" s="1"/>
  <c r="E90" i="1"/>
  <c r="D90" i="1"/>
  <c r="D89" i="1"/>
  <c r="E89" i="1" s="1"/>
  <c r="D88" i="1"/>
  <c r="E88" i="1" s="1"/>
  <c r="D87" i="1"/>
  <c r="E87" i="1" s="1"/>
  <c r="D86" i="1"/>
  <c r="E86" i="1" s="1"/>
  <c r="D85" i="1"/>
  <c r="E85" i="1" s="1"/>
  <c r="E84" i="1"/>
  <c r="D84" i="1"/>
  <c r="D83" i="1"/>
  <c r="E83" i="1" s="1"/>
  <c r="D82" i="1"/>
  <c r="E82" i="1" s="1"/>
  <c r="D81" i="1"/>
  <c r="E81" i="1" s="1"/>
  <c r="D80" i="1"/>
  <c r="E80" i="1" s="1"/>
  <c r="D79" i="1"/>
  <c r="E79" i="1" s="1"/>
  <c r="E78" i="1"/>
  <c r="D78" i="1"/>
  <c r="D77" i="1"/>
  <c r="E77" i="1" s="1"/>
  <c r="D76" i="1"/>
  <c r="E76" i="1" s="1"/>
  <c r="D75" i="1"/>
  <c r="E75" i="1" s="1"/>
  <c r="D74" i="1"/>
  <c r="E74" i="1" s="1"/>
  <c r="D73" i="1"/>
  <c r="E73" i="1" s="1"/>
  <c r="E72" i="1"/>
  <c r="D72" i="1"/>
  <c r="D71" i="1"/>
  <c r="E71" i="1" s="1"/>
  <c r="D70" i="1"/>
  <c r="E70" i="1" s="1"/>
  <c r="D69" i="1"/>
  <c r="E69" i="1" s="1"/>
  <c r="D68" i="1"/>
  <c r="E68" i="1" s="1"/>
  <c r="D67" i="1"/>
  <c r="E67" i="1" s="1"/>
  <c r="E66" i="1"/>
  <c r="D66" i="1"/>
  <c r="D65" i="1"/>
  <c r="E65" i="1" s="1"/>
  <c r="D64" i="1"/>
  <c r="E64" i="1" s="1"/>
  <c r="D63" i="1"/>
  <c r="E63" i="1" s="1"/>
  <c r="D62" i="1"/>
  <c r="E62" i="1" s="1"/>
  <c r="D61" i="1"/>
  <c r="E61" i="1" s="1"/>
  <c r="E60" i="1"/>
  <c r="D60" i="1"/>
  <c r="D59" i="1"/>
  <c r="E59" i="1" s="1"/>
  <c r="D58" i="1"/>
  <c r="E58" i="1" s="1"/>
  <c r="D57" i="1"/>
  <c r="E57" i="1" s="1"/>
  <c r="D56" i="1"/>
  <c r="E56" i="1" s="1"/>
  <c r="D55" i="1"/>
  <c r="E55" i="1" s="1"/>
  <c r="E54" i="1"/>
  <c r="D54" i="1"/>
  <c r="D53" i="1"/>
  <c r="E53" i="1" s="1"/>
  <c r="D52" i="1"/>
  <c r="E52" i="1" s="1"/>
  <c r="D51" i="1"/>
  <c r="E51" i="1" s="1"/>
  <c r="D50" i="1"/>
  <c r="E50" i="1" s="1"/>
  <c r="D49" i="1"/>
  <c r="E49" i="1" s="1"/>
  <c r="E48" i="1"/>
  <c r="D48" i="1"/>
  <c r="D47" i="1"/>
  <c r="E47" i="1" s="1"/>
  <c r="D46" i="1"/>
  <c r="E46" i="1" s="1"/>
  <c r="D45" i="1"/>
  <c r="E45" i="1" s="1"/>
  <c r="D44" i="1"/>
  <c r="E44" i="1" s="1"/>
  <c r="D43" i="1"/>
  <c r="E43" i="1" s="1"/>
  <c r="E42" i="1"/>
  <c r="D42" i="1"/>
  <c r="D41" i="1"/>
  <c r="E41" i="1" s="1"/>
  <c r="D40" i="1"/>
  <c r="E40" i="1" s="1"/>
  <c r="D39" i="1"/>
  <c r="E39" i="1" s="1"/>
  <c r="D38" i="1"/>
  <c r="E38" i="1" s="1"/>
  <c r="D37" i="1"/>
  <c r="E37" i="1" s="1"/>
  <c r="E36" i="1"/>
  <c r="D36" i="1"/>
  <c r="D35" i="1"/>
  <c r="E35" i="1" s="1"/>
  <c r="D34" i="1"/>
  <c r="E34" i="1" s="1"/>
  <c r="D33" i="1"/>
  <c r="E33" i="1" s="1"/>
  <c r="D32" i="1"/>
  <c r="E32" i="1" s="1"/>
  <c r="D31" i="1"/>
  <c r="E31" i="1" s="1"/>
  <c r="E30" i="1"/>
  <c r="D30" i="1"/>
  <c r="D29" i="1"/>
  <c r="E29" i="1" s="1"/>
  <c r="D28" i="1"/>
  <c r="E28" i="1" s="1"/>
  <c r="D27" i="1"/>
  <c r="E27" i="1" s="1"/>
  <c r="K16" i="1" a="1"/>
  <c r="K16" i="1" s="1"/>
  <c r="K15" i="1" a="1"/>
  <c r="K15" i="1" s="1"/>
  <c r="K14" i="1" a="1"/>
  <c r="K14" i="1" s="1"/>
  <c r="K13" i="1" a="1"/>
  <c r="K13" i="1" s="1"/>
  <c r="K12" i="1" a="1"/>
  <c r="K12" i="1" s="1"/>
  <c r="K11" i="1" a="1"/>
  <c r="K11" i="1" s="1"/>
  <c r="K10" i="1" a="1"/>
  <c r="K10" i="1" s="1"/>
  <c r="K9" i="1" a="1"/>
  <c r="K9" i="1" s="1"/>
  <c r="K8" i="1" a="1"/>
  <c r="K8" i="1" s="1"/>
  <c r="K7" i="1" a="1"/>
  <c r="K7" i="1" s="1"/>
  <c r="K6" i="1" a="1"/>
  <c r="K6" i="1" s="1"/>
  <c r="K5" i="1" a="1"/>
  <c r="K5" i="1" s="1"/>
  <c r="F45" i="1" l="1"/>
  <c r="G45" i="1" s="1"/>
  <c r="F22" i="1"/>
  <c r="G22" i="1" s="1"/>
  <c r="F130" i="1"/>
  <c r="G130" i="1" s="1"/>
  <c r="F118" i="1"/>
  <c r="G118" i="1" s="1"/>
  <c r="F94" i="1"/>
  <c r="G94" i="1" s="1"/>
  <c r="F82" i="1"/>
  <c r="G82" i="1" s="1"/>
  <c r="F46" i="1"/>
  <c r="G46" i="1" s="1"/>
  <c r="F34" i="1"/>
  <c r="G34" i="1" s="1"/>
  <c r="F122" i="1"/>
  <c r="G122" i="1" s="1"/>
  <c r="F110" i="1"/>
  <c r="G110" i="1" s="1"/>
  <c r="F98" i="1"/>
  <c r="G98" i="1" s="1"/>
  <c r="F86" i="1"/>
  <c r="G86" i="1" s="1"/>
  <c r="F26" i="1"/>
  <c r="G26" i="1" s="1"/>
  <c r="F134" i="1"/>
  <c r="G134" i="1" s="1"/>
  <c r="F131" i="1"/>
  <c r="G131" i="1" s="1"/>
  <c r="F23" i="1"/>
  <c r="G23" i="1" s="1"/>
  <c r="F119" i="1"/>
  <c r="G119" i="1" s="1"/>
  <c r="F107" i="1"/>
  <c r="G107" i="1" s="1"/>
  <c r="F95" i="1"/>
  <c r="G95" i="1" s="1"/>
  <c r="F83" i="1"/>
  <c r="G83" i="1" s="1"/>
  <c r="F59" i="1"/>
  <c r="G59" i="1" s="1"/>
  <c r="F71" i="1"/>
  <c r="G71" i="1" s="1"/>
  <c r="F47" i="1"/>
  <c r="G47" i="1" s="1"/>
  <c r="F127" i="1"/>
  <c r="G127" i="1" s="1"/>
  <c r="F115" i="1"/>
  <c r="G115" i="1" s="1"/>
  <c r="F103" i="1"/>
  <c r="G103" i="1" s="1"/>
  <c r="F91" i="1"/>
  <c r="G91" i="1" s="1"/>
  <c r="F79" i="1"/>
  <c r="G79" i="1" s="1"/>
  <c r="F67" i="1"/>
  <c r="G67" i="1" s="1"/>
  <c r="F55" i="1"/>
  <c r="G55" i="1" s="1"/>
  <c r="F43" i="1"/>
  <c r="G43" i="1" s="1"/>
  <c r="F31" i="1"/>
  <c r="G31" i="1" s="1"/>
  <c r="F25" i="1"/>
  <c r="G25" i="1" s="1"/>
  <c r="F73" i="1"/>
  <c r="G73" i="1" s="1"/>
  <c r="F61" i="1"/>
  <c r="G61" i="1" s="1"/>
  <c r="F49" i="1"/>
  <c r="G49" i="1" s="1"/>
  <c r="F37" i="1"/>
  <c r="G37" i="1" s="1"/>
  <c r="F133" i="1"/>
  <c r="G133" i="1" s="1"/>
  <c r="D132" i="1"/>
  <c r="E132" i="1" s="1"/>
  <c r="F96" i="1" s="1"/>
  <c r="G96" i="1" s="1"/>
  <c r="D128" i="1"/>
  <c r="E128" i="1" s="1"/>
  <c r="F104" i="1" s="1"/>
  <c r="G104" i="1" s="1"/>
  <c r="D127" i="1"/>
  <c r="E127" i="1" s="1"/>
  <c r="D131" i="1"/>
  <c r="E131" i="1" s="1"/>
  <c r="F35" i="1" s="1"/>
  <c r="G35" i="1" s="1"/>
  <c r="D126" i="1"/>
  <c r="E126" i="1" s="1"/>
  <c r="F126" i="1" s="1"/>
  <c r="G126" i="1" s="1"/>
  <c r="D134" i="1"/>
  <c r="E134" i="1" s="1"/>
  <c r="F74" i="1" s="1"/>
  <c r="G74" i="1" s="1"/>
  <c r="D130" i="1"/>
  <c r="E130" i="1" s="1"/>
  <c r="F70" i="1" s="1"/>
  <c r="G70" i="1" s="1"/>
  <c r="D125" i="1"/>
  <c r="E125" i="1" s="1"/>
  <c r="F125" i="1" s="1"/>
  <c r="G125" i="1" s="1"/>
  <c r="D124" i="1"/>
  <c r="E124" i="1" s="1"/>
  <c r="F100" i="1" s="1"/>
  <c r="G100" i="1" s="1"/>
  <c r="D133" i="1"/>
  <c r="E133" i="1" s="1"/>
  <c r="F121" i="1" s="1"/>
  <c r="G121" i="1" s="1"/>
  <c r="D129" i="1"/>
  <c r="E129" i="1" s="1"/>
  <c r="F21" i="1" s="1"/>
  <c r="G21" i="1" s="1"/>
  <c r="D123" i="1"/>
  <c r="E123" i="1" s="1"/>
  <c r="F87" i="1" s="1"/>
  <c r="G87" i="1" s="1"/>
  <c r="F123" i="1"/>
  <c r="G123" i="1" s="1"/>
  <c r="F111" i="1"/>
  <c r="G111" i="1" s="1"/>
  <c r="F99" i="1"/>
  <c r="G99" i="1" s="1"/>
  <c r="F27" i="1"/>
  <c r="G27" i="1" s="1"/>
  <c r="F88" i="1"/>
  <c r="G88" i="1" s="1"/>
  <c r="F40" i="1"/>
  <c r="G40" i="1" s="1"/>
  <c r="F28" i="1"/>
  <c r="G28" i="1" s="1"/>
  <c r="F124" i="1"/>
  <c r="G124" i="1" s="1"/>
  <c r="F112" i="1"/>
  <c r="G112" i="1" s="1"/>
  <c r="F113" i="1"/>
  <c r="G113" i="1" s="1"/>
  <c r="F101" i="1"/>
  <c r="G101" i="1" s="1"/>
  <c r="F89" i="1"/>
  <c r="G89" i="1" s="1"/>
  <c r="F77" i="1"/>
  <c r="G77" i="1" s="1"/>
  <c r="F65" i="1"/>
  <c r="G65" i="1" s="1"/>
  <c r="F53" i="1"/>
  <c r="G53" i="1" s="1"/>
  <c r="F41" i="1"/>
  <c r="G41" i="1" s="1"/>
  <c r="F29" i="1"/>
  <c r="G29" i="1" s="1"/>
  <c r="F42" i="1"/>
  <c r="G42" i="1" s="1"/>
  <c r="F54" i="1"/>
  <c r="G54" i="1" s="1"/>
  <c r="F66" i="1"/>
  <c r="G66" i="1" s="1"/>
  <c r="F78" i="1"/>
  <c r="G78" i="1" s="1"/>
  <c r="F84" i="1"/>
  <c r="G84" i="1" s="1"/>
  <c r="F90" i="1"/>
  <c r="G90" i="1" s="1"/>
  <c r="F114" i="1"/>
  <c r="G114" i="1" s="1"/>
  <c r="F60" i="1" l="1"/>
  <c r="G60" i="1" s="1"/>
  <c r="F39" i="1"/>
  <c r="G39" i="1" s="1"/>
  <c r="F48" i="1"/>
  <c r="G48" i="1" s="1"/>
  <c r="F51" i="1"/>
  <c r="G51" i="1" s="1"/>
  <c r="F85" i="1"/>
  <c r="G85" i="1" s="1"/>
  <c r="F63" i="1"/>
  <c r="G63" i="1" s="1"/>
  <c r="F97" i="1"/>
  <c r="G97" i="1" s="1"/>
  <c r="F106" i="1"/>
  <c r="G106" i="1" s="1"/>
  <c r="F36" i="1"/>
  <c r="G36" i="1" s="1"/>
  <c r="F75" i="1"/>
  <c r="G75" i="1" s="1"/>
  <c r="F109" i="1"/>
  <c r="G109" i="1" s="1"/>
  <c r="F32" i="1"/>
  <c r="G32" i="1" s="1"/>
  <c r="F58" i="1"/>
  <c r="G58" i="1" s="1"/>
  <c r="F30" i="1"/>
  <c r="G30" i="1" s="1"/>
  <c r="F44" i="1"/>
  <c r="G44" i="1" s="1"/>
  <c r="F56" i="1"/>
  <c r="G56" i="1" s="1"/>
  <c r="F132" i="1"/>
  <c r="G132" i="1" s="1"/>
  <c r="F81" i="1"/>
  <c r="G81" i="1" s="1"/>
  <c r="F116" i="1"/>
  <c r="G116" i="1" s="1"/>
  <c r="F128" i="1"/>
  <c r="G128" i="1" s="1"/>
  <c r="F93" i="1"/>
  <c r="G93" i="1" s="1"/>
  <c r="F117" i="1"/>
  <c r="G117" i="1" s="1"/>
  <c r="F102" i="1"/>
  <c r="G102" i="1" s="1"/>
  <c r="F62" i="1"/>
  <c r="G62" i="1" s="1"/>
  <c r="F129" i="1"/>
  <c r="G129" i="1" s="1"/>
  <c r="F72" i="1"/>
  <c r="G72" i="1" s="1"/>
  <c r="F68" i="1"/>
  <c r="G68" i="1" s="1"/>
  <c r="F80" i="1"/>
  <c r="G80" i="1" s="1"/>
  <c r="F92" i="1"/>
  <c r="G92" i="1" s="1"/>
  <c r="F57" i="1"/>
  <c r="G57" i="1" s="1"/>
  <c r="F69" i="1"/>
  <c r="G69" i="1" s="1"/>
  <c r="F24" i="1"/>
  <c r="G24" i="1" s="1"/>
  <c r="F120" i="1"/>
  <c r="G120" i="1" s="1"/>
  <c r="F105" i="1"/>
  <c r="G105" i="1" s="1"/>
  <c r="F52" i="1"/>
  <c r="G52" i="1" s="1"/>
  <c r="F38" i="1"/>
  <c r="G38" i="1" s="1"/>
  <c r="F108" i="1"/>
  <c r="G108" i="1" s="1"/>
  <c r="F64" i="1"/>
  <c r="G64" i="1" s="1"/>
  <c r="F50" i="1"/>
  <c r="G50" i="1" s="1"/>
  <c r="F33" i="1"/>
  <c r="G33" i="1" s="1"/>
  <c r="F76" i="1"/>
  <c r="G76" i="1" s="1"/>
</calcChain>
</file>

<file path=xl/sharedStrings.xml><?xml version="1.0" encoding="utf-8"?>
<sst xmlns="http://schemas.openxmlformats.org/spreadsheetml/2006/main" count="145" uniqueCount="20">
  <si>
    <t>Month</t>
  </si>
  <si>
    <t>Period</t>
  </si>
  <si>
    <t>January</t>
  </si>
  <si>
    <t>February</t>
  </si>
  <si>
    <t>March</t>
  </si>
  <si>
    <t>April</t>
  </si>
  <si>
    <t>May</t>
  </si>
  <si>
    <t>June</t>
  </si>
  <si>
    <t>July</t>
  </si>
  <si>
    <t>August</t>
  </si>
  <si>
    <t>September</t>
  </si>
  <si>
    <t>October</t>
  </si>
  <si>
    <t>November</t>
  </si>
  <si>
    <t>December</t>
  </si>
  <si>
    <t>SALES</t>
  </si>
  <si>
    <t>CENTERED MOVING AVERAGE</t>
  </si>
  <si>
    <t>Seasonal Index</t>
  </si>
  <si>
    <t>Average Seasonal Index</t>
  </si>
  <si>
    <t>Deseasonalized Sales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</si>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</sst>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 x14ac:knownFonts="1">
    <font>
      <sz val="11"/>
      <color theme="1"/>
      <name val="Calibri"/>
      <scheme val="minor"/>
    </font>
    <font>
      <sz val="11"/>
      <color theme="1"/>
      <name val="Calibri"/>
      <family val="2"/>
    </font>
    <font>
      <b/>
      <sz val="11"/>
      <color theme="1"/>
      <name val="Calibri"/>
      <family val="2"/>
    </font>
    <font>
      <sz val="11"/>
      <color theme="1"/>
      <name val="Calibri"/>
      <family val="2"/>
      <scheme val="minor"/>
    </font>
  </fonts>
  <fills count="3">
    <fill>
      <patternFill patternType="none"/>
    </fill>
    <fill>
      <patternFill patternType="gray125"/>
    </fill>
    <fill>
      <patternFill patternType="solid">
        <fgColor rgb="FFE2EFD9"/>
        <bgColor rgb="FFE2EF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2" fontId="1" fillId="2" borderId="1" xfId="0" applyNumberFormat="1" applyFont="1" applyFill="1" applyBorder="1"/>
    <xf numFmtId="0" fontId="2" fillId="0" borderId="0" xfId="0" applyFont="1" applyAlignment="1">
      <alignment horizontal="center" vertical="center" wrapText="1"/>
    </xf>
    <xf numFmtId="0" fontId="3" fillId="0" borderId="0" xfId="0" applyFont="1"/>
    <xf numFmtId="164" fontId="1" fillId="0" borderId="0" xfId="0" applyNumberFormat="1" applyFont="1"/>
    <xf numFmtId="165" fontId="2" fillId="0" borderId="0" xfId="0" applyNumberFormat="1" applyFont="1"/>
    <xf numFmtId="165" fontId="1" fillId="0" borderId="0" xfId="0" applyNumberFormat="1" applyFont="1"/>
    <xf numFmtId="0" fontId="2" fillId="0" borderId="1" xfId="0" applyFont="1" applyBorder="1" applyAlignment="1">
      <alignment horizontal="center"/>
    </xf>
    <xf numFmtId="0" fontId="2" fillId="0" borderId="1" xfId="0" applyFont="1" applyBorder="1" applyAlignment="1">
      <alignment horizontal="left"/>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2"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11</xdr:col>
      <xdr:colOff>485776</xdr:colOff>
      <xdr:row>1</xdr:row>
      <xdr:rowOff>171451</xdr:rowOff>
    </xdr:from>
    <xdr:ext cx="5562600" cy="15621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8343901" y="361951"/>
          <a:ext cx="5562600" cy="1562100"/>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i="0">
              <a:effectLst/>
              <a:latin typeface="+mn-lt"/>
              <a:ea typeface="+mn-ea"/>
              <a:cs typeface="+mn-cs"/>
            </a:rPr>
            <a:t>The data displays a consistent upward trend annually, with notable seasonal fluctuations. Sales exhibit significant spikes during the summer months and year-end, highlighting a recurring pattern evident in the graph. This trend is supported by year-over-year analysis, which confirms sustained growth in Total Annual Sales, particularly underscored by the period from 2002 to 2009. Notably, this period showcases heightened sales activity during the summer months, with a steady increase from January to May, a pronounced surge from June to August, followed by a tapering of sales from September to December.</a:t>
          </a:r>
          <a:endParaRPr sz="1100" b="1"/>
        </a:p>
      </xdr:txBody>
    </xdr:sp>
    <xdr:clientData fLocksWithSheet="0"/>
  </xdr:oneCellAnchor>
  <xdr:oneCellAnchor>
    <xdr:from>
      <xdr:col>9</xdr:col>
      <xdr:colOff>38100</xdr:colOff>
      <xdr:row>19</xdr:row>
      <xdr:rowOff>28575</xdr:rowOff>
    </xdr:from>
    <xdr:ext cx="6629400" cy="47815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R14" sqref="R14"/>
    </sheetView>
  </sheetViews>
  <sheetFormatPr defaultColWidth="0" defaultRowHeight="15" customHeight="1" zeroHeight="1" x14ac:dyDescent="0.25"/>
  <cols>
    <col min="1" max="1" width="8.7109375" customWidth="1"/>
    <col min="2" max="2" width="12.28515625" customWidth="1"/>
    <col min="3" max="3" width="8.7109375" customWidth="1"/>
    <col min="4" max="4" width="11.7109375" customWidth="1"/>
    <col min="5" max="5" width="11" customWidth="1"/>
    <col min="6" max="6" width="12.140625" customWidth="1"/>
    <col min="7" max="7" width="15.28515625" customWidth="1"/>
    <col min="8" max="10" width="8.7109375" customWidth="1"/>
    <col min="11" max="11" width="11.85546875" customWidth="1"/>
    <col min="12" max="22" width="8.7109375" customWidth="1"/>
    <col min="23" max="26" width="8.7109375" hidden="1"/>
    <col min="27" max="16384" width="14.42578125" hidden="1"/>
  </cols>
  <sheetData>
    <row r="1" spans="1:11" ht="15" customHeight="1" x14ac:dyDescent="0.25"/>
    <row r="2" spans="1:11" ht="15" customHeight="1" x14ac:dyDescent="0.25"/>
    <row r="3" spans="1:11" x14ac:dyDescent="0.25">
      <c r="A3" s="10" t="s">
        <v>0</v>
      </c>
      <c r="B3" s="9">
        <v>2001</v>
      </c>
      <c r="C3" s="9">
        <v>2002</v>
      </c>
      <c r="D3" s="9">
        <v>2003</v>
      </c>
      <c r="E3" s="9">
        <v>2004</v>
      </c>
      <c r="F3" s="9">
        <v>2005</v>
      </c>
      <c r="G3" s="9">
        <v>2006</v>
      </c>
      <c r="H3" s="9">
        <v>2007</v>
      </c>
      <c r="I3" s="9">
        <v>2008</v>
      </c>
      <c r="J3" s="9">
        <v>2009</v>
      </c>
      <c r="K3" s="9">
        <v>2010</v>
      </c>
    </row>
    <row r="4" spans="1:11" x14ac:dyDescent="0.25">
      <c r="A4" s="10" t="s">
        <v>1</v>
      </c>
      <c r="B4" s="9">
        <v>1</v>
      </c>
      <c r="C4" s="9">
        <v>2</v>
      </c>
      <c r="D4" s="9">
        <v>3</v>
      </c>
      <c r="E4" s="9">
        <v>4</v>
      </c>
      <c r="F4" s="9">
        <v>5</v>
      </c>
      <c r="G4" s="9">
        <v>6</v>
      </c>
      <c r="H4" s="9">
        <v>7</v>
      </c>
      <c r="I4" s="9">
        <v>8</v>
      </c>
      <c r="J4" s="9">
        <v>9</v>
      </c>
      <c r="K4" s="11">
        <v>10</v>
      </c>
    </row>
    <row r="5" spans="1:11" x14ac:dyDescent="0.25">
      <c r="A5" s="10" t="s">
        <v>2</v>
      </c>
      <c r="B5" s="2">
        <v>139.69999999999999</v>
      </c>
      <c r="C5" s="2">
        <v>165.1</v>
      </c>
      <c r="D5" s="2">
        <v>177.8</v>
      </c>
      <c r="E5" s="2">
        <v>228.6</v>
      </c>
      <c r="F5" s="2">
        <v>266.7</v>
      </c>
      <c r="G5" s="2">
        <v>431.8</v>
      </c>
      <c r="H5" s="2">
        <v>381</v>
      </c>
      <c r="I5" s="2">
        <v>431.8</v>
      </c>
      <c r="J5" s="2">
        <v>495.3</v>
      </c>
      <c r="K5" s="3">
        <f t="array" ref="K5">TREND(B5:J5,$B$4:$J$4,$K$4)</f>
        <v>537.98611111111109</v>
      </c>
    </row>
    <row r="6" spans="1:11" x14ac:dyDescent="0.25">
      <c r="A6" s="10" t="s">
        <v>3</v>
      </c>
      <c r="B6" s="2">
        <v>114.3</v>
      </c>
      <c r="C6" s="2">
        <v>177.8</v>
      </c>
      <c r="D6" s="2">
        <v>203.2</v>
      </c>
      <c r="E6" s="2">
        <v>254</v>
      </c>
      <c r="F6" s="2">
        <v>317.5</v>
      </c>
      <c r="G6" s="2">
        <v>457.2</v>
      </c>
      <c r="H6" s="2">
        <v>406.4</v>
      </c>
      <c r="I6" s="2">
        <v>444.5</v>
      </c>
      <c r="J6" s="2">
        <v>533.4</v>
      </c>
      <c r="K6" s="3">
        <f t="array" ref="K6">TREND(B6:J6,$B$4:$J$4,$K$4)</f>
        <v>580.31944444444434</v>
      </c>
    </row>
    <row r="7" spans="1:11" x14ac:dyDescent="0.25">
      <c r="A7" s="10" t="s">
        <v>4</v>
      </c>
      <c r="B7" s="2">
        <v>101.6</v>
      </c>
      <c r="C7" s="2">
        <v>177.8</v>
      </c>
      <c r="D7" s="2">
        <v>228.6</v>
      </c>
      <c r="E7" s="2">
        <v>266.7</v>
      </c>
      <c r="F7" s="2">
        <v>368.3</v>
      </c>
      <c r="G7" s="2">
        <v>457.2</v>
      </c>
      <c r="H7" s="2">
        <v>431.8</v>
      </c>
      <c r="I7" s="2">
        <v>495.3</v>
      </c>
      <c r="J7" s="2">
        <v>635</v>
      </c>
      <c r="K7" s="3">
        <f t="array" ref="K7">TREND(B7:J7,$B$4:$J$4,$K$4)</f>
        <v>658.28333333333319</v>
      </c>
    </row>
    <row r="8" spans="1:11" x14ac:dyDescent="0.25">
      <c r="A8" s="10" t="s">
        <v>5</v>
      </c>
      <c r="B8" s="2">
        <v>152.4</v>
      </c>
      <c r="C8" s="2">
        <v>203.2</v>
      </c>
      <c r="D8" s="2">
        <v>279.39999999999998</v>
      </c>
      <c r="E8" s="2">
        <v>342.9</v>
      </c>
      <c r="F8" s="2">
        <v>431.8</v>
      </c>
      <c r="G8" s="2">
        <v>482.6</v>
      </c>
      <c r="H8" s="2">
        <v>457.2</v>
      </c>
      <c r="I8" s="2">
        <v>533.4</v>
      </c>
      <c r="J8" s="2">
        <v>673.1</v>
      </c>
      <c r="K8" s="3">
        <f t="array" ref="K8">TREND(B8:J8,$B$4:$J$4,$K$4)</f>
        <v>692.50277777777774</v>
      </c>
    </row>
    <row r="9" spans="1:11" x14ac:dyDescent="0.25">
      <c r="A9" s="10" t="s">
        <v>6</v>
      </c>
      <c r="B9" s="2">
        <v>215.9</v>
      </c>
      <c r="C9" s="2">
        <v>241.3</v>
      </c>
      <c r="D9" s="2">
        <v>317.5</v>
      </c>
      <c r="E9" s="2">
        <v>355.6</v>
      </c>
      <c r="F9" s="2">
        <v>457.2</v>
      </c>
      <c r="G9" s="2">
        <v>533.4</v>
      </c>
      <c r="H9" s="2">
        <v>495.3</v>
      </c>
      <c r="I9" s="2">
        <v>558.79999999999995</v>
      </c>
      <c r="J9" s="2">
        <v>749.3</v>
      </c>
      <c r="K9" s="3">
        <f t="array" ref="K9">TREND(B9:J9,$B$4:$J$4,$K$4)</f>
        <v>737.6583333333333</v>
      </c>
    </row>
    <row r="10" spans="1:11" x14ac:dyDescent="0.25">
      <c r="A10" s="10" t="s">
        <v>7</v>
      </c>
      <c r="B10" s="2">
        <v>228.6</v>
      </c>
      <c r="C10" s="2">
        <v>279.39999999999998</v>
      </c>
      <c r="D10" s="2">
        <v>330.2</v>
      </c>
      <c r="E10" s="2">
        <v>406.4</v>
      </c>
      <c r="F10" s="2">
        <v>571.5</v>
      </c>
      <c r="G10" s="2">
        <v>622.29999999999995</v>
      </c>
      <c r="H10" s="2">
        <v>584.20000000000005</v>
      </c>
      <c r="I10" s="2">
        <v>647.70000000000005</v>
      </c>
      <c r="J10" s="2">
        <v>812.8</v>
      </c>
      <c r="K10" s="3">
        <f t="array" ref="K10">TREND(B10:J10,$B$4:$J$4,$K$4)</f>
        <v>845.25555555555547</v>
      </c>
    </row>
    <row r="11" spans="1:11" x14ac:dyDescent="0.25">
      <c r="A11" s="10" t="s">
        <v>8</v>
      </c>
      <c r="B11" s="2">
        <v>215.9</v>
      </c>
      <c r="C11" s="2">
        <v>292.10000000000002</v>
      </c>
      <c r="D11" s="2">
        <v>368.3</v>
      </c>
      <c r="E11" s="2">
        <v>444.5</v>
      </c>
      <c r="F11" s="2">
        <v>546.1</v>
      </c>
      <c r="G11" s="2">
        <v>660.4</v>
      </c>
      <c r="H11" s="2">
        <v>609.6</v>
      </c>
      <c r="I11" s="2">
        <v>673.1</v>
      </c>
      <c r="J11" s="2">
        <v>800.1</v>
      </c>
      <c r="K11" s="3">
        <f t="array" ref="K11">TREND(B11:J11,$B$4:$J$4,$K$4)</f>
        <v>860.42499999999995</v>
      </c>
    </row>
    <row r="12" spans="1:11" x14ac:dyDescent="0.25">
      <c r="A12" s="10" t="s">
        <v>9</v>
      </c>
      <c r="B12" s="2">
        <v>190.5</v>
      </c>
      <c r="C12" s="2">
        <v>317.5</v>
      </c>
      <c r="D12" s="2">
        <v>355.6</v>
      </c>
      <c r="E12" s="2">
        <v>431.8</v>
      </c>
      <c r="F12" s="2">
        <v>482.6</v>
      </c>
      <c r="G12" s="2">
        <v>520.70000000000005</v>
      </c>
      <c r="H12" s="2">
        <v>558.79999999999995</v>
      </c>
      <c r="I12" s="2">
        <v>660.4</v>
      </c>
      <c r="J12" s="2">
        <v>736.6</v>
      </c>
      <c r="K12" s="3">
        <f t="array" ref="K12">TREND(B12:J12,$B$4:$J$4,$K$4)</f>
        <v>781.75555555555547</v>
      </c>
    </row>
    <row r="13" spans="1:11" x14ac:dyDescent="0.25">
      <c r="A13" s="10" t="s">
        <v>10</v>
      </c>
      <c r="B13" s="2">
        <v>177.8</v>
      </c>
      <c r="C13" s="2">
        <v>203.2</v>
      </c>
      <c r="D13" s="2">
        <v>241.3</v>
      </c>
      <c r="E13" s="2">
        <v>330.2</v>
      </c>
      <c r="F13" s="2">
        <v>431.8</v>
      </c>
      <c r="G13" s="2">
        <v>508</v>
      </c>
      <c r="H13" s="2">
        <v>508</v>
      </c>
      <c r="I13" s="2">
        <v>609.6</v>
      </c>
      <c r="J13" s="2">
        <v>685.8</v>
      </c>
      <c r="K13" s="3">
        <f t="array" ref="K13">TREND(B13:J13,$B$4:$J$4,$K$4)</f>
        <v>740.83333333333326</v>
      </c>
    </row>
    <row r="14" spans="1:11" x14ac:dyDescent="0.25">
      <c r="A14" s="10" t="s">
        <v>11</v>
      </c>
      <c r="B14" s="2">
        <v>139.69999999999999</v>
      </c>
      <c r="C14" s="2">
        <v>177.8</v>
      </c>
      <c r="D14" s="2">
        <v>215.9</v>
      </c>
      <c r="E14" s="2">
        <v>330.2</v>
      </c>
      <c r="F14" s="2">
        <v>406.4</v>
      </c>
      <c r="G14" s="2">
        <v>482.6</v>
      </c>
      <c r="H14" s="2">
        <v>495.3</v>
      </c>
      <c r="I14" s="2">
        <v>584.20000000000005</v>
      </c>
      <c r="J14" s="2">
        <v>635</v>
      </c>
      <c r="K14" s="3">
        <f t="array" ref="K14">TREND(B14:J14,$B$4:$J$4,$K$4)</f>
        <v>711.2</v>
      </c>
    </row>
    <row r="15" spans="1:11" x14ac:dyDescent="0.25">
      <c r="A15" s="10" t="s">
        <v>12</v>
      </c>
      <c r="B15" s="2">
        <v>139.69999999999999</v>
      </c>
      <c r="C15" s="2">
        <v>165.1</v>
      </c>
      <c r="D15" s="2">
        <v>215.9</v>
      </c>
      <c r="E15" s="2">
        <v>304.8</v>
      </c>
      <c r="F15" s="2">
        <v>393.7</v>
      </c>
      <c r="G15" s="2">
        <v>457.2</v>
      </c>
      <c r="H15" s="2">
        <v>444.5</v>
      </c>
      <c r="I15" s="2">
        <v>520.70000000000005</v>
      </c>
      <c r="J15" s="2">
        <v>622.29999999999995</v>
      </c>
      <c r="K15" s="3">
        <f t="array" ref="K15">TREND(B15:J15,$B$4:$J$4,$K$4)</f>
        <v>663.22222222222229</v>
      </c>
    </row>
    <row r="16" spans="1:11" x14ac:dyDescent="0.25">
      <c r="A16" s="10" t="s">
        <v>13</v>
      </c>
      <c r="B16" s="2">
        <v>152.4</v>
      </c>
      <c r="C16" s="2">
        <v>177.8</v>
      </c>
      <c r="D16" s="2">
        <v>203.2</v>
      </c>
      <c r="E16" s="2">
        <v>292.10000000000002</v>
      </c>
      <c r="F16" s="2">
        <v>406.4</v>
      </c>
      <c r="G16" s="2">
        <v>431.8</v>
      </c>
      <c r="H16" s="2">
        <v>419.1</v>
      </c>
      <c r="I16" s="2">
        <v>482.6</v>
      </c>
      <c r="J16" s="2">
        <v>622.29999999999995</v>
      </c>
      <c r="K16" s="3">
        <f t="array" ref="K16">TREND(B16:J16,$B$4:$J$4,$K$4)</f>
        <v>634.64722222222213</v>
      </c>
    </row>
    <row r="17" spans="1:7" ht="15" customHeight="1" x14ac:dyDescent="0.25"/>
    <row r="18" spans="1:7" ht="15" customHeight="1" x14ac:dyDescent="0.25"/>
    <row r="19" spans="1:7" ht="15" customHeight="1" x14ac:dyDescent="0.25"/>
    <row r="20" spans="1:7" ht="78.75" customHeight="1" x14ac:dyDescent="0.25">
      <c r="C20" s="4" t="s">
        <v>14</v>
      </c>
      <c r="D20" s="4" t="s">
        <v>15</v>
      </c>
      <c r="E20" s="4" t="s">
        <v>16</v>
      </c>
      <c r="F20" s="4" t="s">
        <v>17</v>
      </c>
      <c r="G20" s="4" t="s">
        <v>18</v>
      </c>
    </row>
    <row r="21" spans="1:7" ht="15.75" customHeight="1" x14ac:dyDescent="0.25">
      <c r="A21" s="5">
        <v>2001</v>
      </c>
      <c r="B21" s="1" t="s">
        <v>2</v>
      </c>
      <c r="C21" s="2">
        <v>139.69999999999999</v>
      </c>
      <c r="D21" s="5" t="s">
        <v>19</v>
      </c>
      <c r="F21" s="6">
        <f t="shared" ref="F21:F134" si="0">AVERAGEIF($B$27:$B$134,B21,$E$27:$E$134)</f>
        <v>1.2580231164282381</v>
      </c>
      <c r="G21" s="7">
        <f t="shared" ref="G21:G134" si="1">F21*C21</f>
        <v>175.74582936502483</v>
      </c>
    </row>
    <row r="22" spans="1:7" ht="15.75" customHeight="1" x14ac:dyDescent="0.25">
      <c r="A22" s="5">
        <v>2001</v>
      </c>
      <c r="B22" s="1" t="s">
        <v>3</v>
      </c>
      <c r="C22" s="2">
        <v>114.3</v>
      </c>
      <c r="D22" s="5" t="s">
        <v>19</v>
      </c>
      <c r="F22" s="6">
        <f t="shared" si="0"/>
        <v>1.1691540117984414</v>
      </c>
      <c r="G22" s="7">
        <f t="shared" si="1"/>
        <v>133.63430354856183</v>
      </c>
    </row>
    <row r="23" spans="1:7" ht="15.75" customHeight="1" x14ac:dyDescent="0.25">
      <c r="A23" s="5">
        <v>2001</v>
      </c>
      <c r="B23" s="1" t="s">
        <v>4</v>
      </c>
      <c r="C23" s="2">
        <v>101.6</v>
      </c>
      <c r="D23" s="5" t="s">
        <v>19</v>
      </c>
      <c r="F23" s="6">
        <f t="shared" si="0"/>
        <v>1.0869310802738328</v>
      </c>
      <c r="G23" s="7">
        <f t="shared" si="1"/>
        <v>110.43219775582141</v>
      </c>
    </row>
    <row r="24" spans="1:7" ht="15.75" customHeight="1" x14ac:dyDescent="0.25">
      <c r="A24" s="5">
        <v>2001</v>
      </c>
      <c r="B24" s="1" t="s">
        <v>5</v>
      </c>
      <c r="C24" s="2">
        <v>152.4</v>
      </c>
      <c r="D24" s="5" t="s">
        <v>19</v>
      </c>
      <c r="F24" s="6">
        <f t="shared" si="0"/>
        <v>0.98158593428802499</v>
      </c>
      <c r="G24" s="7">
        <f t="shared" si="1"/>
        <v>149.59369638549501</v>
      </c>
    </row>
    <row r="25" spans="1:7" ht="15.75" customHeight="1" x14ac:dyDescent="0.25">
      <c r="A25" s="5">
        <v>2001</v>
      </c>
      <c r="B25" s="1" t="s">
        <v>6</v>
      </c>
      <c r="C25" s="2">
        <v>215.9</v>
      </c>
      <c r="D25" s="5" t="s">
        <v>19</v>
      </c>
      <c r="F25" s="6">
        <f t="shared" si="0"/>
        <v>0.91053150474204891</v>
      </c>
      <c r="G25" s="7">
        <f t="shared" si="1"/>
        <v>196.58375187380835</v>
      </c>
    </row>
    <row r="26" spans="1:7" ht="15.75" customHeight="1" x14ac:dyDescent="0.25">
      <c r="A26" s="5">
        <v>2001</v>
      </c>
      <c r="B26" s="1" t="s">
        <v>7</v>
      </c>
      <c r="C26" s="2">
        <v>228.6</v>
      </c>
      <c r="D26" s="5" t="s">
        <v>19</v>
      </c>
      <c r="F26" s="6">
        <f t="shared" si="0"/>
        <v>0.80277347634686747</v>
      </c>
      <c r="G26" s="7">
        <f t="shared" si="1"/>
        <v>183.5140166928939</v>
      </c>
    </row>
    <row r="27" spans="1:7" ht="15.75" customHeight="1" x14ac:dyDescent="0.25">
      <c r="A27" s="5">
        <v>2001</v>
      </c>
      <c r="B27" s="1" t="s">
        <v>8</v>
      </c>
      <c r="C27" s="2">
        <v>215.9</v>
      </c>
      <c r="D27" s="6">
        <f t="shared" ref="D27:D134" si="2">(AVERAGE(C21:C32)+AVERAGE(C22:C33))/2</f>
        <v>165.10000000000002</v>
      </c>
      <c r="E27" s="6">
        <f t="shared" ref="E27:E134" si="3">D27/C27</f>
        <v>0.76470588235294124</v>
      </c>
      <c r="F27" s="6">
        <f t="shared" si="0"/>
        <v>0.77478795152597246</v>
      </c>
      <c r="G27" s="7">
        <f t="shared" si="1"/>
        <v>167.27671873445746</v>
      </c>
    </row>
    <row r="28" spans="1:7" ht="15.75" customHeight="1" x14ac:dyDescent="0.25">
      <c r="A28" s="5">
        <v>2001</v>
      </c>
      <c r="B28" s="1" t="s">
        <v>9</v>
      </c>
      <c r="C28" s="2">
        <v>190.5</v>
      </c>
      <c r="D28" s="6">
        <f t="shared" si="2"/>
        <v>168.80416666666667</v>
      </c>
      <c r="E28" s="6">
        <f t="shared" si="3"/>
        <v>0.88611111111111118</v>
      </c>
      <c r="F28" s="6">
        <f t="shared" si="0"/>
        <v>0.84633645367909605</v>
      </c>
      <c r="G28" s="7">
        <f t="shared" si="1"/>
        <v>161.22709442586779</v>
      </c>
    </row>
    <row r="29" spans="1:7" ht="15.75" customHeight="1" x14ac:dyDescent="0.25">
      <c r="A29" s="5">
        <v>2001</v>
      </c>
      <c r="B29" s="1" t="s">
        <v>10</v>
      </c>
      <c r="C29" s="2">
        <v>177.8</v>
      </c>
      <c r="D29" s="6">
        <f t="shared" si="2"/>
        <v>174.625</v>
      </c>
      <c r="E29" s="6">
        <f t="shared" si="3"/>
        <v>0.9821428571428571</v>
      </c>
      <c r="F29" s="6">
        <f t="shared" si="0"/>
        <v>1.016527058464165</v>
      </c>
      <c r="G29" s="7">
        <f t="shared" si="1"/>
        <v>180.73851099492856</v>
      </c>
    </row>
    <row r="30" spans="1:7" ht="15.75" customHeight="1" x14ac:dyDescent="0.25">
      <c r="A30" s="5">
        <v>2001</v>
      </c>
      <c r="B30" s="1" t="s">
        <v>11</v>
      </c>
      <c r="C30" s="2">
        <v>139.69999999999999</v>
      </c>
      <c r="D30" s="6">
        <f t="shared" si="2"/>
        <v>179.91666666666666</v>
      </c>
      <c r="E30" s="6">
        <f t="shared" si="3"/>
        <v>1.2878787878787878</v>
      </c>
      <c r="F30" s="6">
        <f t="shared" si="0"/>
        <v>1.1245044891670681</v>
      </c>
      <c r="G30" s="7">
        <f t="shared" si="1"/>
        <v>157.09327713663941</v>
      </c>
    </row>
    <row r="31" spans="1:7" ht="15.75" customHeight="1" x14ac:dyDescent="0.25">
      <c r="A31" s="5">
        <v>2001</v>
      </c>
      <c r="B31" s="1" t="s">
        <v>12</v>
      </c>
      <c r="C31" s="2">
        <v>139.69999999999999</v>
      </c>
      <c r="D31" s="6">
        <f t="shared" si="2"/>
        <v>183.09166666666667</v>
      </c>
      <c r="E31" s="6">
        <f t="shared" si="3"/>
        <v>1.3106060606060608</v>
      </c>
      <c r="F31" s="6">
        <f t="shared" si="0"/>
        <v>1.2014795413271373</v>
      </c>
      <c r="G31" s="7">
        <f t="shared" si="1"/>
        <v>167.84669192340107</v>
      </c>
    </row>
    <row r="32" spans="1:7" ht="15.75" customHeight="1" x14ac:dyDescent="0.25">
      <c r="A32" s="5">
        <v>2001</v>
      </c>
      <c r="B32" s="1" t="s">
        <v>13</v>
      </c>
      <c r="C32" s="2">
        <v>152.4</v>
      </c>
      <c r="D32" s="6">
        <f t="shared" si="2"/>
        <v>186.26666666666665</v>
      </c>
      <c r="E32" s="6">
        <f t="shared" si="3"/>
        <v>1.2222222222222221</v>
      </c>
      <c r="F32" s="6">
        <f t="shared" si="0"/>
        <v>1.2315918708497788</v>
      </c>
      <c r="G32" s="7">
        <f t="shared" si="1"/>
        <v>187.69460111750629</v>
      </c>
    </row>
    <row r="33" spans="1:7" ht="15.75" customHeight="1" x14ac:dyDescent="0.25">
      <c r="A33" s="5">
        <v>2002</v>
      </c>
      <c r="B33" s="1" t="s">
        <v>2</v>
      </c>
      <c r="C33" s="2">
        <v>165.1</v>
      </c>
      <c r="D33" s="6">
        <f t="shared" si="2"/>
        <v>191.55833333333334</v>
      </c>
      <c r="E33" s="6">
        <f t="shared" si="3"/>
        <v>1.1602564102564104</v>
      </c>
      <c r="F33" s="6">
        <f t="shared" si="0"/>
        <v>1.2580231164282381</v>
      </c>
      <c r="G33" s="7">
        <f t="shared" si="1"/>
        <v>207.69961652230211</v>
      </c>
    </row>
    <row r="34" spans="1:7" ht="15.75" customHeight="1" x14ac:dyDescent="0.25">
      <c r="A34" s="5">
        <v>2002</v>
      </c>
      <c r="B34" s="1" t="s">
        <v>3</v>
      </c>
      <c r="C34" s="2">
        <v>177.8</v>
      </c>
      <c r="D34" s="6">
        <f t="shared" si="2"/>
        <v>200.02499999999998</v>
      </c>
      <c r="E34" s="6">
        <f t="shared" si="3"/>
        <v>1.1249999999999998</v>
      </c>
      <c r="F34" s="6">
        <f t="shared" si="0"/>
        <v>1.1691540117984414</v>
      </c>
      <c r="G34" s="7">
        <f t="shared" si="1"/>
        <v>207.87558329776289</v>
      </c>
    </row>
    <row r="35" spans="1:7" ht="15.75" customHeight="1" x14ac:dyDescent="0.25">
      <c r="A35" s="5">
        <v>2002</v>
      </c>
      <c r="B35" s="1" t="s">
        <v>4</v>
      </c>
      <c r="C35" s="2">
        <v>177.8</v>
      </c>
      <c r="D35" s="6">
        <f t="shared" si="2"/>
        <v>206.37499999999997</v>
      </c>
      <c r="E35" s="6">
        <f t="shared" si="3"/>
        <v>1.1607142857142856</v>
      </c>
      <c r="F35" s="6">
        <f t="shared" si="0"/>
        <v>1.0869310802738328</v>
      </c>
      <c r="G35" s="7">
        <f t="shared" si="1"/>
        <v>193.25634607268748</v>
      </c>
    </row>
    <row r="36" spans="1:7" ht="15.75" customHeight="1" x14ac:dyDescent="0.25">
      <c r="A36" s="5">
        <v>2002</v>
      </c>
      <c r="B36" s="1" t="s">
        <v>5</v>
      </c>
      <c r="C36" s="2">
        <v>203.2</v>
      </c>
      <c r="D36" s="6">
        <f t="shared" si="2"/>
        <v>209.02083333333331</v>
      </c>
      <c r="E36" s="6">
        <f t="shared" si="3"/>
        <v>1.0286458333333333</v>
      </c>
      <c r="F36" s="6">
        <f t="shared" si="0"/>
        <v>0.98158593428802499</v>
      </c>
      <c r="G36" s="7">
        <f t="shared" si="1"/>
        <v>199.45826184732667</v>
      </c>
    </row>
    <row r="37" spans="1:7" ht="15.75" customHeight="1" x14ac:dyDescent="0.25">
      <c r="A37" s="5">
        <v>2002</v>
      </c>
      <c r="B37" s="1" t="s">
        <v>6</v>
      </c>
      <c r="C37" s="2">
        <v>241.3</v>
      </c>
      <c r="D37" s="6">
        <f t="shared" si="2"/>
        <v>211.66666666666666</v>
      </c>
      <c r="E37" s="6">
        <f t="shared" si="3"/>
        <v>0.8771929824561403</v>
      </c>
      <c r="F37" s="6">
        <f t="shared" si="0"/>
        <v>0.91053150474204891</v>
      </c>
      <c r="G37" s="7">
        <f t="shared" si="1"/>
        <v>219.71125209425642</v>
      </c>
    </row>
    <row r="38" spans="1:7" ht="15.75" customHeight="1" x14ac:dyDescent="0.25">
      <c r="A38" s="5">
        <v>2002</v>
      </c>
      <c r="B38" s="1" t="s">
        <v>7</v>
      </c>
      <c r="C38" s="2">
        <v>279.39999999999998</v>
      </c>
      <c r="D38" s="6">
        <f t="shared" si="2"/>
        <v>213.78333333333333</v>
      </c>
      <c r="E38" s="6">
        <f t="shared" si="3"/>
        <v>0.76515151515151525</v>
      </c>
      <c r="F38" s="6">
        <f t="shared" si="0"/>
        <v>0.80277347634686747</v>
      </c>
      <c r="G38" s="7">
        <f t="shared" si="1"/>
        <v>224.29490929131475</v>
      </c>
    </row>
    <row r="39" spans="1:7" ht="15.75" customHeight="1" x14ac:dyDescent="0.25">
      <c r="A39" s="5">
        <v>2002</v>
      </c>
      <c r="B39" s="1" t="s">
        <v>8</v>
      </c>
      <c r="C39" s="2">
        <v>292.10000000000002</v>
      </c>
      <c r="D39" s="6">
        <f t="shared" si="2"/>
        <v>215.37083333333334</v>
      </c>
      <c r="E39" s="6">
        <f t="shared" si="3"/>
        <v>0.73731884057971009</v>
      </c>
      <c r="F39" s="6">
        <f t="shared" si="0"/>
        <v>0.77478795152597246</v>
      </c>
      <c r="G39" s="7">
        <f t="shared" si="1"/>
        <v>226.31556064073658</v>
      </c>
    </row>
    <row r="40" spans="1:7" ht="15.75" customHeight="1" x14ac:dyDescent="0.25">
      <c r="A40" s="5">
        <v>2002</v>
      </c>
      <c r="B40" s="1" t="s">
        <v>9</v>
      </c>
      <c r="C40" s="2">
        <v>317.5</v>
      </c>
      <c r="D40" s="6">
        <f t="shared" si="2"/>
        <v>216.95833333333334</v>
      </c>
      <c r="E40" s="6">
        <f t="shared" si="3"/>
        <v>0.68333333333333335</v>
      </c>
      <c r="F40" s="6">
        <f t="shared" si="0"/>
        <v>0.84633645367909605</v>
      </c>
      <c r="G40" s="7">
        <f t="shared" si="1"/>
        <v>268.71182404311298</v>
      </c>
    </row>
    <row r="41" spans="1:7" ht="15.75" customHeight="1" x14ac:dyDescent="0.25">
      <c r="A41" s="5">
        <v>2002</v>
      </c>
      <c r="B41" s="1" t="s">
        <v>10</v>
      </c>
      <c r="C41" s="2">
        <v>203.2</v>
      </c>
      <c r="D41" s="6">
        <f t="shared" si="2"/>
        <v>220.13333333333333</v>
      </c>
      <c r="E41" s="6">
        <f t="shared" si="3"/>
        <v>1.0833333333333333</v>
      </c>
      <c r="F41" s="6">
        <f t="shared" si="0"/>
        <v>1.016527058464165</v>
      </c>
      <c r="G41" s="7">
        <f t="shared" si="1"/>
        <v>206.55829827991832</v>
      </c>
    </row>
    <row r="42" spans="1:7" ht="15.75" customHeight="1" x14ac:dyDescent="0.25">
      <c r="A42" s="5">
        <v>2002</v>
      </c>
      <c r="B42" s="1" t="s">
        <v>11</v>
      </c>
      <c r="C42" s="2">
        <v>177.8</v>
      </c>
      <c r="D42" s="6">
        <f t="shared" si="2"/>
        <v>225.42500000000001</v>
      </c>
      <c r="E42" s="6">
        <f t="shared" si="3"/>
        <v>1.2678571428571428</v>
      </c>
      <c r="F42" s="6">
        <f t="shared" si="0"/>
        <v>1.1245044891670681</v>
      </c>
      <c r="G42" s="7">
        <f t="shared" si="1"/>
        <v>199.93689817390472</v>
      </c>
    </row>
    <row r="43" spans="1:7" ht="15.75" customHeight="1" x14ac:dyDescent="0.25">
      <c r="A43" s="5">
        <v>2002</v>
      </c>
      <c r="B43" s="1" t="s">
        <v>12</v>
      </c>
      <c r="C43" s="2">
        <v>165.1</v>
      </c>
      <c r="D43" s="6">
        <f t="shared" si="2"/>
        <v>231.77500000000001</v>
      </c>
      <c r="E43" s="6">
        <f t="shared" si="3"/>
        <v>1.403846153846154</v>
      </c>
      <c r="F43" s="6">
        <f t="shared" si="0"/>
        <v>1.2014795413271373</v>
      </c>
      <c r="G43" s="7">
        <f t="shared" si="1"/>
        <v>198.36427227311037</v>
      </c>
    </row>
    <row r="44" spans="1:7" ht="15.75" customHeight="1" x14ac:dyDescent="0.25">
      <c r="A44" s="5">
        <v>2002</v>
      </c>
      <c r="B44" s="1" t="s">
        <v>13</v>
      </c>
      <c r="C44" s="2">
        <v>177.8</v>
      </c>
      <c r="D44" s="6">
        <f t="shared" si="2"/>
        <v>237.06666666666666</v>
      </c>
      <c r="E44" s="6">
        <f t="shared" si="3"/>
        <v>1.3333333333333333</v>
      </c>
      <c r="F44" s="6">
        <f t="shared" si="0"/>
        <v>1.2315918708497788</v>
      </c>
      <c r="G44" s="7">
        <f t="shared" si="1"/>
        <v>218.9770346370907</v>
      </c>
    </row>
    <row r="45" spans="1:7" ht="15.75" customHeight="1" x14ac:dyDescent="0.25">
      <c r="A45" s="5">
        <v>2003</v>
      </c>
      <c r="B45" s="1" t="s">
        <v>2</v>
      </c>
      <c r="C45" s="2">
        <v>177.8</v>
      </c>
      <c r="D45" s="6">
        <f t="shared" si="2"/>
        <v>242.35833333333329</v>
      </c>
      <c r="E45" s="6">
        <f t="shared" si="3"/>
        <v>1.3630952380952377</v>
      </c>
      <c r="F45" s="6">
        <f t="shared" si="0"/>
        <v>1.2580231164282381</v>
      </c>
      <c r="G45" s="7">
        <f t="shared" si="1"/>
        <v>223.67651010094073</v>
      </c>
    </row>
    <row r="46" spans="1:7" ht="15.75" customHeight="1" x14ac:dyDescent="0.25">
      <c r="A46" s="5">
        <v>2003</v>
      </c>
      <c r="B46" s="1" t="s">
        <v>3</v>
      </c>
      <c r="C46" s="2">
        <v>203.2</v>
      </c>
      <c r="D46" s="6">
        <f t="shared" si="2"/>
        <v>247.12083333333334</v>
      </c>
      <c r="E46" s="6">
        <f t="shared" si="3"/>
        <v>1.2161458333333335</v>
      </c>
      <c r="F46" s="6">
        <f t="shared" si="0"/>
        <v>1.1691540117984414</v>
      </c>
      <c r="G46" s="7">
        <f t="shared" si="1"/>
        <v>237.57209519744328</v>
      </c>
    </row>
    <row r="47" spans="1:7" ht="15.75" customHeight="1" x14ac:dyDescent="0.25">
      <c r="A47" s="5">
        <v>2003</v>
      </c>
      <c r="B47" s="1" t="s">
        <v>4</v>
      </c>
      <c r="C47" s="2">
        <v>228.6</v>
      </c>
      <c r="D47" s="6">
        <f t="shared" si="2"/>
        <v>250.29583333333335</v>
      </c>
      <c r="E47" s="6">
        <f t="shared" si="3"/>
        <v>1.0949074074074074</v>
      </c>
      <c r="F47" s="6">
        <f t="shared" si="0"/>
        <v>1.0869310802738328</v>
      </c>
      <c r="G47" s="7">
        <f t="shared" si="1"/>
        <v>248.47244495059817</v>
      </c>
    </row>
    <row r="48" spans="1:7" ht="15.75" customHeight="1" x14ac:dyDescent="0.25">
      <c r="A48" s="5">
        <v>2003</v>
      </c>
      <c r="B48" s="1" t="s">
        <v>5</v>
      </c>
      <c r="C48" s="2">
        <v>279.39999999999998</v>
      </c>
      <c r="D48" s="6">
        <f t="shared" si="2"/>
        <v>253.47083333333336</v>
      </c>
      <c r="E48" s="6">
        <f t="shared" si="3"/>
        <v>0.90719696969696983</v>
      </c>
      <c r="F48" s="6">
        <f t="shared" si="0"/>
        <v>0.98158593428802499</v>
      </c>
      <c r="G48" s="7">
        <f t="shared" si="1"/>
        <v>274.25511004007416</v>
      </c>
    </row>
    <row r="49" spans="1:7" ht="15.75" customHeight="1" x14ac:dyDescent="0.25">
      <c r="A49" s="5">
        <v>2003</v>
      </c>
      <c r="B49" s="1" t="s">
        <v>6</v>
      </c>
      <c r="C49" s="2">
        <v>317.5</v>
      </c>
      <c r="D49" s="6">
        <f t="shared" si="2"/>
        <v>257.17500000000001</v>
      </c>
      <c r="E49" s="6">
        <f t="shared" si="3"/>
        <v>0.81</v>
      </c>
      <c r="F49" s="6">
        <f t="shared" si="0"/>
        <v>0.91053150474204891</v>
      </c>
      <c r="G49" s="7">
        <f t="shared" si="1"/>
        <v>289.09375275560052</v>
      </c>
    </row>
    <row r="50" spans="1:7" ht="15.75" customHeight="1" x14ac:dyDescent="0.25">
      <c r="A50" s="5">
        <v>2003</v>
      </c>
      <c r="B50" s="1" t="s">
        <v>7</v>
      </c>
      <c r="C50" s="2">
        <v>330.2</v>
      </c>
      <c r="D50" s="6">
        <f t="shared" si="2"/>
        <v>260.35000000000002</v>
      </c>
      <c r="E50" s="6">
        <f t="shared" si="3"/>
        <v>0.78846153846153855</v>
      </c>
      <c r="F50" s="6">
        <f t="shared" si="0"/>
        <v>0.80277347634686747</v>
      </c>
      <c r="G50" s="7">
        <f t="shared" si="1"/>
        <v>265.0758018897356</v>
      </c>
    </row>
    <row r="51" spans="1:7" ht="15.75" customHeight="1" x14ac:dyDescent="0.25">
      <c r="A51" s="5">
        <v>2003</v>
      </c>
      <c r="B51" s="1" t="s">
        <v>8</v>
      </c>
      <c r="C51" s="2">
        <v>368.3</v>
      </c>
      <c r="D51" s="6">
        <f t="shared" si="2"/>
        <v>263.52499999999998</v>
      </c>
      <c r="E51" s="6">
        <f t="shared" si="3"/>
        <v>0.71551724137931028</v>
      </c>
      <c r="F51" s="6">
        <f t="shared" si="0"/>
        <v>0.77478795152597246</v>
      </c>
      <c r="G51" s="7">
        <f t="shared" si="1"/>
        <v>285.35440254701564</v>
      </c>
    </row>
    <row r="52" spans="1:7" ht="15.75" customHeight="1" x14ac:dyDescent="0.25">
      <c r="A52" s="5">
        <v>2003</v>
      </c>
      <c r="B52" s="1" t="s">
        <v>9</v>
      </c>
      <c r="C52" s="2">
        <v>355.6</v>
      </c>
      <c r="D52" s="6">
        <f t="shared" si="2"/>
        <v>267.75833333333333</v>
      </c>
      <c r="E52" s="6">
        <f t="shared" si="3"/>
        <v>0.75297619047619035</v>
      </c>
      <c r="F52" s="6">
        <f t="shared" si="0"/>
        <v>0.84633645367909605</v>
      </c>
      <c r="G52" s="7">
        <f t="shared" si="1"/>
        <v>300.95724292828658</v>
      </c>
    </row>
    <row r="53" spans="1:7" ht="15.75" customHeight="1" x14ac:dyDescent="0.25">
      <c r="A53" s="5">
        <v>2003</v>
      </c>
      <c r="B53" s="1" t="s">
        <v>10</v>
      </c>
      <c r="C53" s="2">
        <v>241.3</v>
      </c>
      <c r="D53" s="6">
        <f t="shared" si="2"/>
        <v>271.46249999999998</v>
      </c>
      <c r="E53" s="6">
        <f t="shared" si="3"/>
        <v>1.1249999999999998</v>
      </c>
      <c r="F53" s="6">
        <f t="shared" si="0"/>
        <v>1.016527058464165</v>
      </c>
      <c r="G53" s="7">
        <f t="shared" si="1"/>
        <v>245.28797920740303</v>
      </c>
    </row>
    <row r="54" spans="1:7" ht="15.75" customHeight="1" x14ac:dyDescent="0.25">
      <c r="A54" s="5">
        <v>2003</v>
      </c>
      <c r="B54" s="1" t="s">
        <v>11</v>
      </c>
      <c r="C54" s="2">
        <v>215.9</v>
      </c>
      <c r="D54" s="6">
        <f t="shared" si="2"/>
        <v>275.69583333333333</v>
      </c>
      <c r="E54" s="6">
        <f t="shared" si="3"/>
        <v>1.2769607843137254</v>
      </c>
      <c r="F54" s="6">
        <f t="shared" si="0"/>
        <v>1.1245044891670681</v>
      </c>
      <c r="G54" s="7">
        <f t="shared" si="1"/>
        <v>242.78051921117</v>
      </c>
    </row>
    <row r="55" spans="1:7" ht="15.75" customHeight="1" x14ac:dyDescent="0.25">
      <c r="A55" s="5">
        <v>2003</v>
      </c>
      <c r="B55" s="1" t="s">
        <v>12</v>
      </c>
      <c r="C55" s="2">
        <v>215.9</v>
      </c>
      <c r="D55" s="6">
        <f t="shared" si="2"/>
        <v>279.92916666666667</v>
      </c>
      <c r="E55" s="6">
        <f t="shared" si="3"/>
        <v>1.2965686274509804</v>
      </c>
      <c r="F55" s="6">
        <f t="shared" si="0"/>
        <v>1.2014795413271373</v>
      </c>
      <c r="G55" s="7">
        <f t="shared" si="1"/>
        <v>259.39943297252893</v>
      </c>
    </row>
    <row r="56" spans="1:7" ht="15.75" customHeight="1" x14ac:dyDescent="0.25">
      <c r="A56" s="5">
        <v>2003</v>
      </c>
      <c r="B56" s="1" t="s">
        <v>13</v>
      </c>
      <c r="C56" s="2">
        <v>203.2</v>
      </c>
      <c r="D56" s="6">
        <f t="shared" si="2"/>
        <v>284.69166666666666</v>
      </c>
      <c r="E56" s="6">
        <f t="shared" si="3"/>
        <v>1.4010416666666667</v>
      </c>
      <c r="F56" s="6">
        <f t="shared" si="0"/>
        <v>1.2315918708497788</v>
      </c>
      <c r="G56" s="7">
        <f t="shared" si="1"/>
        <v>250.25946815667504</v>
      </c>
    </row>
    <row r="57" spans="1:7" ht="15.75" customHeight="1" x14ac:dyDescent="0.25">
      <c r="A57" s="5">
        <v>2004</v>
      </c>
      <c r="B57" s="1" t="s">
        <v>2</v>
      </c>
      <c r="C57" s="2">
        <v>228.6</v>
      </c>
      <c r="D57" s="6">
        <f t="shared" si="2"/>
        <v>291.04166666666663</v>
      </c>
      <c r="E57" s="6">
        <f t="shared" si="3"/>
        <v>1.2731481481481479</v>
      </c>
      <c r="F57" s="6">
        <f t="shared" si="0"/>
        <v>1.2580231164282381</v>
      </c>
      <c r="G57" s="7">
        <f t="shared" si="1"/>
        <v>287.58408441549523</v>
      </c>
    </row>
    <row r="58" spans="1:7" ht="15.75" customHeight="1" x14ac:dyDescent="0.25">
      <c r="A58" s="5">
        <v>2004</v>
      </c>
      <c r="B58" s="1" t="s">
        <v>3</v>
      </c>
      <c r="C58" s="2">
        <v>254</v>
      </c>
      <c r="D58" s="6">
        <f t="shared" si="2"/>
        <v>297.39166666666665</v>
      </c>
      <c r="E58" s="6">
        <f t="shared" si="3"/>
        <v>1.1708333333333332</v>
      </c>
      <c r="F58" s="6">
        <f t="shared" si="0"/>
        <v>1.1691540117984414</v>
      </c>
      <c r="G58" s="7">
        <f t="shared" si="1"/>
        <v>296.96511899680411</v>
      </c>
    </row>
    <row r="59" spans="1:7" ht="15.75" customHeight="1" x14ac:dyDescent="0.25">
      <c r="A59" s="5">
        <v>2004</v>
      </c>
      <c r="B59" s="1" t="s">
        <v>4</v>
      </c>
      <c r="C59" s="2">
        <v>266.7</v>
      </c>
      <c r="D59" s="6">
        <f t="shared" si="2"/>
        <v>304.27083333333331</v>
      </c>
      <c r="E59" s="6">
        <f t="shared" si="3"/>
        <v>1.1408730158730158</v>
      </c>
      <c r="F59" s="6">
        <f t="shared" si="0"/>
        <v>1.0869310802738328</v>
      </c>
      <c r="G59" s="7">
        <f t="shared" si="1"/>
        <v>289.8845191090312</v>
      </c>
    </row>
    <row r="60" spans="1:7" ht="15.75" customHeight="1" x14ac:dyDescent="0.25">
      <c r="A60" s="5">
        <v>2004</v>
      </c>
      <c r="B60" s="1" t="s">
        <v>5</v>
      </c>
      <c r="C60" s="2">
        <v>342.9</v>
      </c>
      <c r="D60" s="6">
        <f t="shared" si="2"/>
        <v>312.73749999999995</v>
      </c>
      <c r="E60" s="6">
        <f t="shared" si="3"/>
        <v>0.91203703703703698</v>
      </c>
      <c r="F60" s="6">
        <f t="shared" si="0"/>
        <v>0.98158593428802499</v>
      </c>
      <c r="G60" s="7">
        <f t="shared" si="1"/>
        <v>336.58581686736375</v>
      </c>
    </row>
    <row r="61" spans="1:7" ht="15.75" customHeight="1" x14ac:dyDescent="0.25">
      <c r="A61" s="5">
        <v>2004</v>
      </c>
      <c r="B61" s="1" t="s">
        <v>6</v>
      </c>
      <c r="C61" s="2">
        <v>355.6</v>
      </c>
      <c r="D61" s="6">
        <f t="shared" si="2"/>
        <v>321.20416666666665</v>
      </c>
      <c r="E61" s="6">
        <f t="shared" si="3"/>
        <v>0.90327380952380942</v>
      </c>
      <c r="F61" s="6">
        <f t="shared" si="0"/>
        <v>0.91053150474204891</v>
      </c>
      <c r="G61" s="7">
        <f t="shared" si="1"/>
        <v>323.78500308627264</v>
      </c>
    </row>
    <row r="62" spans="1:7" ht="15.75" customHeight="1" x14ac:dyDescent="0.25">
      <c r="A62" s="5">
        <v>2004</v>
      </c>
      <c r="B62" s="1" t="s">
        <v>7</v>
      </c>
      <c r="C62" s="2">
        <v>406.4</v>
      </c>
      <c r="D62" s="6">
        <f t="shared" si="2"/>
        <v>328.61250000000001</v>
      </c>
      <c r="E62" s="6">
        <f t="shared" si="3"/>
        <v>0.80859375000000011</v>
      </c>
      <c r="F62" s="6">
        <f t="shared" si="0"/>
        <v>0.80277347634686747</v>
      </c>
      <c r="G62" s="7">
        <f t="shared" si="1"/>
        <v>326.2471407873669</v>
      </c>
    </row>
    <row r="63" spans="1:7" ht="15.75" customHeight="1" x14ac:dyDescent="0.25">
      <c r="A63" s="5">
        <v>2004</v>
      </c>
      <c r="B63" s="1" t="s">
        <v>8</v>
      </c>
      <c r="C63" s="2">
        <v>444.5</v>
      </c>
      <c r="D63" s="6">
        <f t="shared" si="2"/>
        <v>333.90416666666664</v>
      </c>
      <c r="E63" s="6">
        <f t="shared" si="3"/>
        <v>0.75119047619047619</v>
      </c>
      <c r="F63" s="6">
        <f t="shared" si="0"/>
        <v>0.77478795152597246</v>
      </c>
      <c r="G63" s="7">
        <f t="shared" si="1"/>
        <v>344.39324445329476</v>
      </c>
    </row>
    <row r="64" spans="1:7" ht="15.75" customHeight="1" x14ac:dyDescent="0.25">
      <c r="A64" s="5">
        <v>2004</v>
      </c>
      <c r="B64" s="1" t="s">
        <v>9</v>
      </c>
      <c r="C64" s="2">
        <v>431.8</v>
      </c>
      <c r="D64" s="6">
        <f t="shared" si="2"/>
        <v>338.13749999999993</v>
      </c>
      <c r="E64" s="6">
        <f t="shared" si="3"/>
        <v>0.78308823529411742</v>
      </c>
      <c r="F64" s="6">
        <f t="shared" si="0"/>
        <v>0.84633645367909605</v>
      </c>
      <c r="G64" s="7">
        <f t="shared" si="1"/>
        <v>365.4480806986337</v>
      </c>
    </row>
    <row r="65" spans="1:7" ht="15.75" customHeight="1" x14ac:dyDescent="0.25">
      <c r="A65" s="5">
        <v>2004</v>
      </c>
      <c r="B65" s="1" t="s">
        <v>10</v>
      </c>
      <c r="C65" s="2">
        <v>330.2</v>
      </c>
      <c r="D65" s="6">
        <f t="shared" si="2"/>
        <v>345.01666666666665</v>
      </c>
      <c r="E65" s="6">
        <f t="shared" si="3"/>
        <v>1.0448717948717949</v>
      </c>
      <c r="F65" s="6">
        <f t="shared" si="0"/>
        <v>1.016527058464165</v>
      </c>
      <c r="G65" s="7">
        <f t="shared" si="1"/>
        <v>335.65723470486728</v>
      </c>
    </row>
    <row r="66" spans="1:7" ht="15.75" customHeight="1" x14ac:dyDescent="0.25">
      <c r="A66" s="5">
        <v>2004</v>
      </c>
      <c r="B66" s="1" t="s">
        <v>11</v>
      </c>
      <c r="C66" s="2">
        <v>330.2</v>
      </c>
      <c r="D66" s="6">
        <f t="shared" si="2"/>
        <v>352.95416666666665</v>
      </c>
      <c r="E66" s="6">
        <f t="shared" si="3"/>
        <v>1.0689102564102564</v>
      </c>
      <c r="F66" s="6">
        <f t="shared" si="0"/>
        <v>1.1245044891670681</v>
      </c>
      <c r="G66" s="7">
        <f t="shared" si="1"/>
        <v>371.31138232296587</v>
      </c>
    </row>
    <row r="67" spans="1:7" ht="15.75" customHeight="1" x14ac:dyDescent="0.25">
      <c r="A67" s="5">
        <v>2004</v>
      </c>
      <c r="B67" s="1" t="s">
        <v>12</v>
      </c>
      <c r="C67" s="2">
        <v>304.8</v>
      </c>
      <c r="D67" s="6">
        <f t="shared" si="2"/>
        <v>360.89166666666665</v>
      </c>
      <c r="E67" s="6">
        <f t="shared" si="3"/>
        <v>1.1840277777777777</v>
      </c>
      <c r="F67" s="6">
        <f t="shared" si="0"/>
        <v>1.2014795413271373</v>
      </c>
      <c r="G67" s="7">
        <f t="shared" si="1"/>
        <v>366.21096419651144</v>
      </c>
    </row>
    <row r="68" spans="1:7" ht="15.75" customHeight="1" x14ac:dyDescent="0.25">
      <c r="A68" s="5">
        <v>2004</v>
      </c>
      <c r="B68" s="1" t="s">
        <v>13</v>
      </c>
      <c r="C68" s="2">
        <v>292.10000000000002</v>
      </c>
      <c r="D68" s="6">
        <f t="shared" si="2"/>
        <v>372.00416666666672</v>
      </c>
      <c r="E68" s="6">
        <f t="shared" si="3"/>
        <v>1.2735507246376812</v>
      </c>
      <c r="F68" s="6">
        <f t="shared" si="0"/>
        <v>1.2315918708497788</v>
      </c>
      <c r="G68" s="7">
        <f t="shared" si="1"/>
        <v>359.74798547522045</v>
      </c>
    </row>
    <row r="69" spans="1:7" ht="15.75" customHeight="1" x14ac:dyDescent="0.25">
      <c r="A69" s="5">
        <v>2005</v>
      </c>
      <c r="B69" s="1" t="s">
        <v>2</v>
      </c>
      <c r="C69" s="2">
        <v>266.7</v>
      </c>
      <c r="D69" s="6">
        <f t="shared" si="2"/>
        <v>383.11666666666673</v>
      </c>
      <c r="E69" s="6">
        <f t="shared" si="3"/>
        <v>1.4365079365079367</v>
      </c>
      <c r="F69" s="6">
        <f t="shared" si="0"/>
        <v>1.2580231164282381</v>
      </c>
      <c r="G69" s="7">
        <f t="shared" si="1"/>
        <v>335.5147651514111</v>
      </c>
    </row>
    <row r="70" spans="1:7" ht="15.75" customHeight="1" x14ac:dyDescent="0.25">
      <c r="A70" s="5">
        <v>2005</v>
      </c>
      <c r="B70" s="1" t="s">
        <v>3</v>
      </c>
      <c r="C70" s="2">
        <v>317.5</v>
      </c>
      <c r="D70" s="6">
        <f t="shared" si="2"/>
        <v>389.46666666666675</v>
      </c>
      <c r="E70" s="6">
        <f t="shared" si="3"/>
        <v>1.226666666666667</v>
      </c>
      <c r="F70" s="6">
        <f t="shared" si="0"/>
        <v>1.1691540117984414</v>
      </c>
      <c r="G70" s="7">
        <f t="shared" si="1"/>
        <v>371.20639874600511</v>
      </c>
    </row>
    <row r="71" spans="1:7" ht="15.75" customHeight="1" x14ac:dyDescent="0.25">
      <c r="A71" s="5">
        <v>2005</v>
      </c>
      <c r="B71" s="1" t="s">
        <v>4</v>
      </c>
      <c r="C71" s="2">
        <v>368.3</v>
      </c>
      <c r="D71" s="6">
        <f t="shared" si="2"/>
        <v>395.81666666666672</v>
      </c>
      <c r="E71" s="6">
        <f t="shared" si="3"/>
        <v>1.0747126436781611</v>
      </c>
      <c r="F71" s="6">
        <f t="shared" si="0"/>
        <v>1.0869310802738328</v>
      </c>
      <c r="G71" s="7">
        <f t="shared" si="1"/>
        <v>400.31671686485265</v>
      </c>
    </row>
    <row r="72" spans="1:7" ht="15.75" customHeight="1" x14ac:dyDescent="0.25">
      <c r="A72" s="5">
        <v>2005</v>
      </c>
      <c r="B72" s="1" t="s">
        <v>5</v>
      </c>
      <c r="C72" s="2">
        <v>431.8</v>
      </c>
      <c r="D72" s="6">
        <f t="shared" si="2"/>
        <v>403.22499999999997</v>
      </c>
      <c r="E72" s="6">
        <f t="shared" si="3"/>
        <v>0.93382352941176461</v>
      </c>
      <c r="F72" s="6">
        <f t="shared" si="0"/>
        <v>0.98158593428802499</v>
      </c>
      <c r="G72" s="7">
        <f t="shared" si="1"/>
        <v>423.84880642556919</v>
      </c>
    </row>
    <row r="73" spans="1:7" ht="15.75" customHeight="1" x14ac:dyDescent="0.25">
      <c r="A73" s="5">
        <v>2005</v>
      </c>
      <c r="B73" s="1" t="s">
        <v>6</v>
      </c>
      <c r="C73" s="2">
        <v>457.2</v>
      </c>
      <c r="D73" s="6">
        <f t="shared" si="2"/>
        <v>410.10416666666657</v>
      </c>
      <c r="E73" s="6">
        <f t="shared" si="3"/>
        <v>0.89699074074074059</v>
      </c>
      <c r="F73" s="6">
        <f t="shared" si="0"/>
        <v>0.91053150474204891</v>
      </c>
      <c r="G73" s="7">
        <f t="shared" si="1"/>
        <v>416.29500396806475</v>
      </c>
    </row>
    <row r="74" spans="1:7" ht="15.75" customHeight="1" x14ac:dyDescent="0.25">
      <c r="A74" s="5">
        <v>2005</v>
      </c>
      <c r="B74" s="1" t="s">
        <v>7</v>
      </c>
      <c r="C74" s="2">
        <v>571.5</v>
      </c>
      <c r="D74" s="6">
        <f t="shared" si="2"/>
        <v>418.57083333333321</v>
      </c>
      <c r="E74" s="6">
        <f t="shared" si="3"/>
        <v>0.73240740740740717</v>
      </c>
      <c r="F74" s="6">
        <f t="shared" si="0"/>
        <v>0.80277347634686747</v>
      </c>
      <c r="G74" s="7">
        <f t="shared" si="1"/>
        <v>458.78504173223473</v>
      </c>
    </row>
    <row r="75" spans="1:7" ht="15.75" customHeight="1" x14ac:dyDescent="0.25">
      <c r="A75" s="5">
        <v>2005</v>
      </c>
      <c r="B75" s="1" t="s">
        <v>8</v>
      </c>
      <c r="C75" s="2">
        <v>546.1</v>
      </c>
      <c r="D75" s="6">
        <f t="shared" si="2"/>
        <v>430.21249999999998</v>
      </c>
      <c r="E75" s="6">
        <f t="shared" si="3"/>
        <v>0.78779069767441856</v>
      </c>
      <c r="F75" s="6">
        <f t="shared" si="0"/>
        <v>0.77478795152597246</v>
      </c>
      <c r="G75" s="7">
        <f t="shared" si="1"/>
        <v>423.1117003283336</v>
      </c>
    </row>
    <row r="76" spans="1:7" ht="15.75" customHeight="1" x14ac:dyDescent="0.25">
      <c r="A76" s="5">
        <v>2005</v>
      </c>
      <c r="B76" s="1" t="s">
        <v>9</v>
      </c>
      <c r="C76" s="2">
        <v>482.6</v>
      </c>
      <c r="D76" s="6">
        <f t="shared" si="2"/>
        <v>442.91250000000002</v>
      </c>
      <c r="E76" s="6">
        <f t="shared" si="3"/>
        <v>0.91776315789473684</v>
      </c>
      <c r="F76" s="6">
        <f t="shared" si="0"/>
        <v>0.84633645367909605</v>
      </c>
      <c r="G76" s="7">
        <f t="shared" si="1"/>
        <v>408.44197254553177</v>
      </c>
    </row>
    <row r="77" spans="1:7" ht="15.75" customHeight="1" x14ac:dyDescent="0.25">
      <c r="A77" s="5">
        <v>2005</v>
      </c>
      <c r="B77" s="1" t="s">
        <v>10</v>
      </c>
      <c r="C77" s="2">
        <v>431.8</v>
      </c>
      <c r="D77" s="6">
        <f t="shared" si="2"/>
        <v>452.4375</v>
      </c>
      <c r="E77" s="6">
        <f t="shared" si="3"/>
        <v>1.0477941176470589</v>
      </c>
      <c r="F77" s="6">
        <f t="shared" si="0"/>
        <v>1.016527058464165</v>
      </c>
      <c r="G77" s="7">
        <f t="shared" si="1"/>
        <v>438.93638384482648</v>
      </c>
    </row>
    <row r="78" spans="1:7" ht="15.75" customHeight="1" x14ac:dyDescent="0.25">
      <c r="A78" s="5">
        <v>2005</v>
      </c>
      <c r="B78" s="1" t="s">
        <v>11</v>
      </c>
      <c r="C78" s="2">
        <v>406.4</v>
      </c>
      <c r="D78" s="6">
        <f t="shared" si="2"/>
        <v>458.25833333333333</v>
      </c>
      <c r="E78" s="6">
        <f t="shared" si="3"/>
        <v>1.1276041666666667</v>
      </c>
      <c r="F78" s="6">
        <f t="shared" si="0"/>
        <v>1.1245044891670681</v>
      </c>
      <c r="G78" s="7">
        <f t="shared" si="1"/>
        <v>456.99862439749649</v>
      </c>
    </row>
    <row r="79" spans="1:7" ht="15.75" customHeight="1" x14ac:dyDescent="0.25">
      <c r="A79" s="5">
        <v>2005</v>
      </c>
      <c r="B79" s="1" t="s">
        <v>12</v>
      </c>
      <c r="C79" s="2">
        <v>393.7</v>
      </c>
      <c r="D79" s="6">
        <f t="shared" si="2"/>
        <v>463.54999999999995</v>
      </c>
      <c r="E79" s="6">
        <f t="shared" si="3"/>
        <v>1.1774193548387095</v>
      </c>
      <c r="F79" s="6">
        <f t="shared" si="0"/>
        <v>1.2014795413271373</v>
      </c>
      <c r="G79" s="7">
        <f t="shared" si="1"/>
        <v>473.02249542049395</v>
      </c>
    </row>
    <row r="80" spans="1:7" ht="15.75" customHeight="1" x14ac:dyDescent="0.25">
      <c r="A80" s="5">
        <v>2005</v>
      </c>
      <c r="B80" s="1" t="s">
        <v>13</v>
      </c>
      <c r="C80" s="2">
        <v>406.4</v>
      </c>
      <c r="D80" s="6">
        <f t="shared" si="2"/>
        <v>468.84166666666664</v>
      </c>
      <c r="E80" s="6">
        <f t="shared" si="3"/>
        <v>1.1536458333333333</v>
      </c>
      <c r="F80" s="6">
        <f t="shared" si="0"/>
        <v>1.2315918708497788</v>
      </c>
      <c r="G80" s="7">
        <f t="shared" si="1"/>
        <v>500.51893631335008</v>
      </c>
    </row>
    <row r="81" spans="1:7" ht="15.75" customHeight="1" x14ac:dyDescent="0.25">
      <c r="A81" s="5">
        <v>2006</v>
      </c>
      <c r="B81" s="1" t="s">
        <v>2</v>
      </c>
      <c r="C81" s="2">
        <v>431.8</v>
      </c>
      <c r="D81" s="6">
        <f t="shared" si="2"/>
        <v>475.7208333333333</v>
      </c>
      <c r="E81" s="6">
        <f t="shared" si="3"/>
        <v>1.1017156862745097</v>
      </c>
      <c r="F81" s="6">
        <f t="shared" si="0"/>
        <v>1.2580231164282381</v>
      </c>
      <c r="G81" s="7">
        <f t="shared" si="1"/>
        <v>543.21438167371321</v>
      </c>
    </row>
    <row r="82" spans="1:7" ht="15.75" customHeight="1" x14ac:dyDescent="0.25">
      <c r="A82" s="5">
        <v>2006</v>
      </c>
      <c r="B82" s="1" t="s">
        <v>3</v>
      </c>
      <c r="C82" s="2">
        <v>457.2</v>
      </c>
      <c r="D82" s="6">
        <f t="shared" si="2"/>
        <v>482.07083333333333</v>
      </c>
      <c r="E82" s="6">
        <f t="shared" si="3"/>
        <v>1.0543981481481481</v>
      </c>
      <c r="F82" s="6">
        <f t="shared" si="0"/>
        <v>1.1691540117984414</v>
      </c>
      <c r="G82" s="7">
        <f t="shared" si="1"/>
        <v>534.53721419424733</v>
      </c>
    </row>
    <row r="83" spans="1:7" ht="15.75" customHeight="1" x14ac:dyDescent="0.25">
      <c r="A83" s="5">
        <v>2006</v>
      </c>
      <c r="B83" s="1" t="s">
        <v>4</v>
      </c>
      <c r="C83" s="2">
        <v>457.2</v>
      </c>
      <c r="D83" s="6">
        <f t="shared" si="2"/>
        <v>486.83333333333326</v>
      </c>
      <c r="E83" s="6">
        <f t="shared" si="3"/>
        <v>1.0648148148148147</v>
      </c>
      <c r="F83" s="6">
        <f t="shared" si="0"/>
        <v>1.0869310802738328</v>
      </c>
      <c r="G83" s="7">
        <f t="shared" si="1"/>
        <v>496.94488990119635</v>
      </c>
    </row>
    <row r="84" spans="1:7" ht="15.75" customHeight="1" x14ac:dyDescent="0.25">
      <c r="A84" s="5">
        <v>2006</v>
      </c>
      <c r="B84" s="1" t="s">
        <v>5</v>
      </c>
      <c r="C84" s="2">
        <v>482.6</v>
      </c>
      <c r="D84" s="6">
        <f t="shared" si="2"/>
        <v>493.18333333333328</v>
      </c>
      <c r="E84" s="6">
        <f t="shared" si="3"/>
        <v>1.0219298245614032</v>
      </c>
      <c r="F84" s="6">
        <f t="shared" si="0"/>
        <v>0.98158593428802499</v>
      </c>
      <c r="G84" s="7">
        <f t="shared" si="1"/>
        <v>473.71337188740085</v>
      </c>
    </row>
    <row r="85" spans="1:7" ht="15.75" customHeight="1" x14ac:dyDescent="0.25">
      <c r="A85" s="5">
        <v>2006</v>
      </c>
      <c r="B85" s="1" t="s">
        <v>6</v>
      </c>
      <c r="C85" s="2">
        <v>533.4</v>
      </c>
      <c r="D85" s="6">
        <f t="shared" si="2"/>
        <v>499.00416666666672</v>
      </c>
      <c r="E85" s="6">
        <f t="shared" si="3"/>
        <v>0.93551587301587313</v>
      </c>
      <c r="F85" s="6">
        <f t="shared" si="0"/>
        <v>0.91053150474204891</v>
      </c>
      <c r="G85" s="7">
        <f t="shared" si="1"/>
        <v>485.67750462940887</v>
      </c>
    </row>
    <row r="86" spans="1:7" ht="15.75" customHeight="1" x14ac:dyDescent="0.25">
      <c r="A86" s="5">
        <v>2006</v>
      </c>
      <c r="B86" s="1" t="s">
        <v>7</v>
      </c>
      <c r="C86" s="2">
        <v>622.29999999999995</v>
      </c>
      <c r="D86" s="6">
        <f t="shared" si="2"/>
        <v>502.70833333333337</v>
      </c>
      <c r="E86" s="6">
        <f t="shared" si="3"/>
        <v>0.80782312925170086</v>
      </c>
      <c r="F86" s="6">
        <f t="shared" si="0"/>
        <v>0.80277347634686747</v>
      </c>
      <c r="G86" s="7">
        <f t="shared" si="1"/>
        <v>499.56593433065558</v>
      </c>
    </row>
    <row r="87" spans="1:7" ht="15.75" customHeight="1" x14ac:dyDescent="0.25">
      <c r="A87" s="5">
        <v>2006</v>
      </c>
      <c r="B87" s="1" t="s">
        <v>8</v>
      </c>
      <c r="C87" s="2">
        <v>660.4</v>
      </c>
      <c r="D87" s="6">
        <f t="shared" si="2"/>
        <v>501.65000000000003</v>
      </c>
      <c r="E87" s="6">
        <f t="shared" si="3"/>
        <v>0.75961538461538469</v>
      </c>
      <c r="F87" s="6">
        <f t="shared" si="0"/>
        <v>0.77478795152597246</v>
      </c>
      <c r="G87" s="7">
        <f t="shared" si="1"/>
        <v>511.66996318775222</v>
      </c>
    </row>
    <row r="88" spans="1:7" ht="15.75" customHeight="1" x14ac:dyDescent="0.25">
      <c r="A88" s="5">
        <v>2006</v>
      </c>
      <c r="B88" s="1" t="s">
        <v>9</v>
      </c>
      <c r="C88" s="2">
        <v>520.70000000000005</v>
      </c>
      <c r="D88" s="6">
        <f t="shared" si="2"/>
        <v>497.41666666666669</v>
      </c>
      <c r="E88" s="6">
        <f t="shared" si="3"/>
        <v>0.95528455284552838</v>
      </c>
      <c r="F88" s="6">
        <f t="shared" si="0"/>
        <v>0.84633645367909605</v>
      </c>
      <c r="G88" s="7">
        <f t="shared" si="1"/>
        <v>440.68739143070536</v>
      </c>
    </row>
    <row r="89" spans="1:7" ht="15.75" customHeight="1" x14ac:dyDescent="0.25">
      <c r="A89" s="5">
        <v>2006</v>
      </c>
      <c r="B89" s="1" t="s">
        <v>10</v>
      </c>
      <c r="C89" s="2">
        <v>508</v>
      </c>
      <c r="D89" s="6">
        <f t="shared" si="2"/>
        <v>494.24166666666667</v>
      </c>
      <c r="E89" s="6">
        <f t="shared" si="3"/>
        <v>0.97291666666666665</v>
      </c>
      <c r="F89" s="6">
        <f t="shared" si="0"/>
        <v>1.016527058464165</v>
      </c>
      <c r="G89" s="7">
        <f t="shared" si="1"/>
        <v>516.39574569979584</v>
      </c>
    </row>
    <row r="90" spans="1:7" ht="15.75" customHeight="1" x14ac:dyDescent="0.25">
      <c r="A90" s="5">
        <v>2006</v>
      </c>
      <c r="B90" s="1" t="s">
        <v>11</v>
      </c>
      <c r="C90" s="2">
        <v>482.6</v>
      </c>
      <c r="D90" s="6">
        <f t="shared" si="2"/>
        <v>492.125</v>
      </c>
      <c r="E90" s="6">
        <f t="shared" si="3"/>
        <v>1.0197368421052631</v>
      </c>
      <c r="F90" s="6">
        <f t="shared" si="0"/>
        <v>1.1245044891670681</v>
      </c>
      <c r="G90" s="7">
        <f t="shared" si="1"/>
        <v>542.6858664720271</v>
      </c>
    </row>
    <row r="91" spans="1:7" ht="15.75" customHeight="1" x14ac:dyDescent="0.25">
      <c r="A91" s="5">
        <v>2006</v>
      </c>
      <c r="B91" s="1" t="s">
        <v>12</v>
      </c>
      <c r="C91" s="2">
        <v>457.2</v>
      </c>
      <c r="D91" s="6">
        <f t="shared" si="2"/>
        <v>489.47916666666663</v>
      </c>
      <c r="E91" s="6">
        <f t="shared" si="3"/>
        <v>1.0706018518518519</v>
      </c>
      <c r="F91" s="6">
        <f t="shared" si="0"/>
        <v>1.2014795413271373</v>
      </c>
      <c r="G91" s="7">
        <f t="shared" si="1"/>
        <v>549.31644629476716</v>
      </c>
    </row>
    <row r="92" spans="1:7" ht="15.75" customHeight="1" x14ac:dyDescent="0.25">
      <c r="A92" s="5">
        <v>2006</v>
      </c>
      <c r="B92" s="1" t="s">
        <v>13</v>
      </c>
      <c r="C92" s="2">
        <v>431.8</v>
      </c>
      <c r="D92" s="6">
        <f t="shared" si="2"/>
        <v>486.30416666666667</v>
      </c>
      <c r="E92" s="6">
        <f t="shared" si="3"/>
        <v>1.1262254901960784</v>
      </c>
      <c r="F92" s="6">
        <f t="shared" si="0"/>
        <v>1.2315918708497788</v>
      </c>
      <c r="G92" s="7">
        <f t="shared" si="1"/>
        <v>531.80136983293448</v>
      </c>
    </row>
    <row r="93" spans="1:7" ht="15.75" customHeight="1" x14ac:dyDescent="0.25">
      <c r="A93" s="5">
        <v>2007</v>
      </c>
      <c r="B93" s="1" t="s">
        <v>2</v>
      </c>
      <c r="C93" s="2">
        <v>381</v>
      </c>
      <c r="D93" s="6">
        <f t="shared" si="2"/>
        <v>482.6</v>
      </c>
      <c r="E93" s="6">
        <f t="shared" si="3"/>
        <v>1.2666666666666668</v>
      </c>
      <c r="F93" s="6">
        <f t="shared" si="0"/>
        <v>1.2580231164282381</v>
      </c>
      <c r="G93" s="7">
        <f t="shared" si="1"/>
        <v>479.30680735915871</v>
      </c>
    </row>
    <row r="94" spans="1:7" ht="15.75" customHeight="1" x14ac:dyDescent="0.25">
      <c r="A94" s="5">
        <v>2007</v>
      </c>
      <c r="B94" s="1" t="s">
        <v>3</v>
      </c>
      <c r="C94" s="2">
        <v>406.4</v>
      </c>
      <c r="D94" s="6">
        <f t="shared" si="2"/>
        <v>482.07083333333333</v>
      </c>
      <c r="E94" s="6">
        <f t="shared" si="3"/>
        <v>1.1861979166666667</v>
      </c>
      <c r="F94" s="6">
        <f t="shared" si="0"/>
        <v>1.1691540117984414</v>
      </c>
      <c r="G94" s="7">
        <f t="shared" si="1"/>
        <v>475.14419039488655</v>
      </c>
    </row>
    <row r="95" spans="1:7" ht="15.75" customHeight="1" x14ac:dyDescent="0.25">
      <c r="A95" s="5">
        <v>2007</v>
      </c>
      <c r="B95" s="1" t="s">
        <v>4</v>
      </c>
      <c r="C95" s="2">
        <v>431.8</v>
      </c>
      <c r="D95" s="6">
        <f t="shared" si="2"/>
        <v>483.65833333333336</v>
      </c>
      <c r="E95" s="6">
        <f t="shared" si="3"/>
        <v>1.1200980392156863</v>
      </c>
      <c r="F95" s="6">
        <f t="shared" si="0"/>
        <v>1.0869310802738328</v>
      </c>
      <c r="G95" s="7">
        <f t="shared" si="1"/>
        <v>469.33684046224101</v>
      </c>
    </row>
    <row r="96" spans="1:7" ht="15.75" customHeight="1" x14ac:dyDescent="0.25">
      <c r="A96" s="5">
        <v>2007</v>
      </c>
      <c r="B96" s="1" t="s">
        <v>5</v>
      </c>
      <c r="C96" s="2">
        <v>457.2</v>
      </c>
      <c r="D96" s="6">
        <f t="shared" si="2"/>
        <v>484.18750000000006</v>
      </c>
      <c r="E96" s="6">
        <f t="shared" si="3"/>
        <v>1.0590277777777779</v>
      </c>
      <c r="F96" s="6">
        <f t="shared" si="0"/>
        <v>0.98158593428802499</v>
      </c>
      <c r="G96" s="7">
        <f t="shared" si="1"/>
        <v>448.781089156485</v>
      </c>
    </row>
    <row r="97" spans="1:7" ht="15.75" customHeight="1" x14ac:dyDescent="0.25">
      <c r="A97" s="5">
        <v>2007</v>
      </c>
      <c r="B97" s="1" t="s">
        <v>6</v>
      </c>
      <c r="C97" s="2">
        <v>495.3</v>
      </c>
      <c r="D97" s="6">
        <f t="shared" si="2"/>
        <v>484.1875</v>
      </c>
      <c r="E97" s="6">
        <f t="shared" si="3"/>
        <v>0.97756410256410253</v>
      </c>
      <c r="F97" s="6">
        <f t="shared" si="0"/>
        <v>0.91053150474204891</v>
      </c>
      <c r="G97" s="7">
        <f t="shared" si="1"/>
        <v>450.98625429873681</v>
      </c>
    </row>
    <row r="98" spans="1:7" ht="15.75" customHeight="1" x14ac:dyDescent="0.25">
      <c r="A98" s="5">
        <v>2007</v>
      </c>
      <c r="B98" s="1" t="s">
        <v>7</v>
      </c>
      <c r="C98" s="2">
        <v>584.20000000000005</v>
      </c>
      <c r="D98" s="6">
        <f t="shared" si="2"/>
        <v>483.12916666666672</v>
      </c>
      <c r="E98" s="6">
        <f t="shared" si="3"/>
        <v>0.82699275362318847</v>
      </c>
      <c r="F98" s="6">
        <f t="shared" si="0"/>
        <v>0.80277347634686747</v>
      </c>
      <c r="G98" s="7">
        <f t="shared" si="1"/>
        <v>468.98026488184001</v>
      </c>
    </row>
    <row r="99" spans="1:7" ht="15.75" customHeight="1" x14ac:dyDescent="0.25">
      <c r="A99" s="5">
        <v>2007</v>
      </c>
      <c r="B99" s="1" t="s">
        <v>8</v>
      </c>
      <c r="C99" s="2">
        <v>609.6</v>
      </c>
      <c r="D99" s="6">
        <f t="shared" si="2"/>
        <v>484.71666666666675</v>
      </c>
      <c r="E99" s="6">
        <f t="shared" si="3"/>
        <v>0.79513888888888895</v>
      </c>
      <c r="F99" s="6">
        <f t="shared" si="0"/>
        <v>0.77478795152597246</v>
      </c>
      <c r="G99" s="7">
        <f t="shared" si="1"/>
        <v>472.31073525023282</v>
      </c>
    </row>
    <row r="100" spans="1:7" ht="15.75" customHeight="1" x14ac:dyDescent="0.25">
      <c r="A100" s="5">
        <v>2007</v>
      </c>
      <c r="B100" s="1" t="s">
        <v>9</v>
      </c>
      <c r="C100" s="2">
        <v>558.79999999999995</v>
      </c>
      <c r="D100" s="6">
        <f t="shared" si="2"/>
        <v>488.42083333333341</v>
      </c>
      <c r="E100" s="6">
        <f t="shared" si="3"/>
        <v>0.8740530303030305</v>
      </c>
      <c r="F100" s="6">
        <f t="shared" si="0"/>
        <v>0.84633645367909605</v>
      </c>
      <c r="G100" s="7">
        <f t="shared" si="1"/>
        <v>472.93281031587884</v>
      </c>
    </row>
    <row r="101" spans="1:7" ht="15.75" customHeight="1" x14ac:dyDescent="0.25">
      <c r="A101" s="5">
        <v>2007</v>
      </c>
      <c r="B101" s="1" t="s">
        <v>10</v>
      </c>
      <c r="C101" s="2">
        <v>508</v>
      </c>
      <c r="D101" s="6">
        <f t="shared" si="2"/>
        <v>492.65416666666675</v>
      </c>
      <c r="E101" s="6">
        <f t="shared" si="3"/>
        <v>0.96979166666666683</v>
      </c>
      <c r="F101" s="6">
        <f t="shared" si="0"/>
        <v>1.016527058464165</v>
      </c>
      <c r="G101" s="7">
        <f t="shared" si="1"/>
        <v>516.39574569979584</v>
      </c>
    </row>
    <row r="102" spans="1:7" ht="15.75" customHeight="1" x14ac:dyDescent="0.25">
      <c r="A102" s="5">
        <v>2007</v>
      </c>
      <c r="B102" s="1" t="s">
        <v>11</v>
      </c>
      <c r="C102" s="2">
        <v>495.3</v>
      </c>
      <c r="D102" s="6">
        <f t="shared" si="2"/>
        <v>498.47500000000008</v>
      </c>
      <c r="E102" s="6">
        <f t="shared" si="3"/>
        <v>1.0064102564102566</v>
      </c>
      <c r="F102" s="6">
        <f t="shared" si="0"/>
        <v>1.1245044891670681</v>
      </c>
      <c r="G102" s="7">
        <f t="shared" si="1"/>
        <v>556.96707348444886</v>
      </c>
    </row>
    <row r="103" spans="1:7" ht="15.75" customHeight="1" x14ac:dyDescent="0.25">
      <c r="A103" s="5">
        <v>2007</v>
      </c>
      <c r="B103" s="1" t="s">
        <v>12</v>
      </c>
      <c r="C103" s="2">
        <v>444.5</v>
      </c>
      <c r="D103" s="6">
        <f t="shared" si="2"/>
        <v>504.29583333333341</v>
      </c>
      <c r="E103" s="6">
        <f t="shared" si="3"/>
        <v>1.1345238095238097</v>
      </c>
      <c r="F103" s="6">
        <f t="shared" si="0"/>
        <v>1.2014795413271373</v>
      </c>
      <c r="G103" s="7">
        <f t="shared" si="1"/>
        <v>534.05765611991251</v>
      </c>
    </row>
    <row r="104" spans="1:7" ht="15.75" customHeight="1" x14ac:dyDescent="0.25">
      <c r="A104" s="5">
        <v>2007</v>
      </c>
      <c r="B104" s="1" t="s">
        <v>13</v>
      </c>
      <c r="C104" s="2">
        <v>419.1</v>
      </c>
      <c r="D104" s="6">
        <f t="shared" si="2"/>
        <v>509.58750000000009</v>
      </c>
      <c r="E104" s="6">
        <f t="shared" si="3"/>
        <v>1.2159090909090911</v>
      </c>
      <c r="F104" s="6">
        <f t="shared" si="0"/>
        <v>1.2315918708497788</v>
      </c>
      <c r="G104" s="7">
        <f t="shared" si="1"/>
        <v>516.16015307314228</v>
      </c>
    </row>
    <row r="105" spans="1:7" ht="15.75" customHeight="1" x14ac:dyDescent="0.25">
      <c r="A105" s="5">
        <v>2008</v>
      </c>
      <c r="B105" s="1" t="s">
        <v>2</v>
      </c>
      <c r="C105" s="2">
        <v>431.8</v>
      </c>
      <c r="D105" s="6">
        <f t="shared" si="2"/>
        <v>514.87916666666661</v>
      </c>
      <c r="E105" s="6">
        <f t="shared" si="3"/>
        <v>1.1924019607843135</v>
      </c>
      <c r="F105" s="6">
        <f t="shared" si="0"/>
        <v>1.2580231164282381</v>
      </c>
      <c r="G105" s="7">
        <f t="shared" si="1"/>
        <v>543.21438167371321</v>
      </c>
    </row>
    <row r="106" spans="1:7" ht="15.75" customHeight="1" x14ac:dyDescent="0.25">
      <c r="A106" s="5">
        <v>2008</v>
      </c>
      <c r="B106" s="1" t="s">
        <v>3</v>
      </c>
      <c r="C106" s="2">
        <v>444.5</v>
      </c>
      <c r="D106" s="6">
        <f t="shared" si="2"/>
        <v>521.75833333333333</v>
      </c>
      <c r="E106" s="6">
        <f t="shared" si="3"/>
        <v>1.1738095238095239</v>
      </c>
      <c r="F106" s="6">
        <f t="shared" si="0"/>
        <v>1.1691540117984414</v>
      </c>
      <c r="G106" s="7">
        <f t="shared" si="1"/>
        <v>519.68895824440722</v>
      </c>
    </row>
    <row r="107" spans="1:7" ht="15.75" customHeight="1" x14ac:dyDescent="0.25">
      <c r="A107" s="5">
        <v>2008</v>
      </c>
      <c r="B107" s="1" t="s">
        <v>4</v>
      </c>
      <c r="C107" s="2">
        <v>495.3</v>
      </c>
      <c r="D107" s="6">
        <f t="shared" si="2"/>
        <v>530.22500000000002</v>
      </c>
      <c r="E107" s="6">
        <f t="shared" si="3"/>
        <v>1.0705128205128205</v>
      </c>
      <c r="F107" s="6">
        <f t="shared" si="0"/>
        <v>1.0869310802738328</v>
      </c>
      <c r="G107" s="7">
        <f t="shared" si="1"/>
        <v>538.35696405962938</v>
      </c>
    </row>
    <row r="108" spans="1:7" ht="15.75" customHeight="1" x14ac:dyDescent="0.25">
      <c r="A108" s="5">
        <v>2008</v>
      </c>
      <c r="B108" s="1" t="s">
        <v>5</v>
      </c>
      <c r="C108" s="2">
        <v>533.4</v>
      </c>
      <c r="D108" s="6">
        <f t="shared" si="2"/>
        <v>538.16250000000002</v>
      </c>
      <c r="E108" s="6">
        <f t="shared" si="3"/>
        <v>1.0089285714285716</v>
      </c>
      <c r="F108" s="6">
        <f t="shared" si="0"/>
        <v>0.98158593428802499</v>
      </c>
      <c r="G108" s="7">
        <f t="shared" si="1"/>
        <v>523.57793734923246</v>
      </c>
    </row>
    <row r="109" spans="1:7" ht="15.75" customHeight="1" x14ac:dyDescent="0.25">
      <c r="A109" s="5">
        <v>2008</v>
      </c>
      <c r="B109" s="1" t="s">
        <v>6</v>
      </c>
      <c r="C109" s="2">
        <v>558.79999999999995</v>
      </c>
      <c r="D109" s="6">
        <f t="shared" si="2"/>
        <v>545.04166666666663</v>
      </c>
      <c r="E109" s="6">
        <f t="shared" si="3"/>
        <v>0.97537878787878785</v>
      </c>
      <c r="F109" s="6">
        <f t="shared" si="0"/>
        <v>0.91053150474204891</v>
      </c>
      <c r="G109" s="7">
        <f t="shared" si="1"/>
        <v>508.80500484985691</v>
      </c>
    </row>
    <row r="110" spans="1:7" ht="15.75" customHeight="1" x14ac:dyDescent="0.25">
      <c r="A110" s="5">
        <v>2008</v>
      </c>
      <c r="B110" s="1" t="s">
        <v>7</v>
      </c>
      <c r="C110" s="2">
        <v>647.70000000000005</v>
      </c>
      <c r="D110" s="6">
        <f t="shared" si="2"/>
        <v>550.86249999999995</v>
      </c>
      <c r="E110" s="6">
        <f t="shared" si="3"/>
        <v>0.85049019607843124</v>
      </c>
      <c r="F110" s="6">
        <f t="shared" si="0"/>
        <v>0.80277347634686747</v>
      </c>
      <c r="G110" s="7">
        <f t="shared" si="1"/>
        <v>519.95638062986609</v>
      </c>
    </row>
    <row r="111" spans="1:7" ht="15.75" customHeight="1" x14ac:dyDescent="0.25">
      <c r="A111" s="5">
        <v>2008</v>
      </c>
      <c r="B111" s="1" t="s">
        <v>8</v>
      </c>
      <c r="C111" s="2">
        <v>673.1</v>
      </c>
      <c r="D111" s="6">
        <f t="shared" si="2"/>
        <v>556.1541666666667</v>
      </c>
      <c r="E111" s="6">
        <f t="shared" si="3"/>
        <v>0.82625786163522019</v>
      </c>
      <c r="F111" s="6">
        <f t="shared" si="0"/>
        <v>0.77478795152597246</v>
      </c>
      <c r="G111" s="7">
        <f t="shared" si="1"/>
        <v>521.50977017213211</v>
      </c>
    </row>
    <row r="112" spans="1:7" ht="15.75" customHeight="1" x14ac:dyDescent="0.25">
      <c r="A112" s="5">
        <v>2008</v>
      </c>
      <c r="B112" s="1" t="s">
        <v>9</v>
      </c>
      <c r="C112" s="2">
        <v>660.4</v>
      </c>
      <c r="D112" s="6">
        <f t="shared" si="2"/>
        <v>562.50416666666672</v>
      </c>
      <c r="E112" s="6">
        <f t="shared" si="3"/>
        <v>0.8517628205128206</v>
      </c>
      <c r="F112" s="6">
        <f t="shared" si="0"/>
        <v>0.84633645367909605</v>
      </c>
      <c r="G112" s="7">
        <f t="shared" si="1"/>
        <v>558.92059400967503</v>
      </c>
    </row>
    <row r="113" spans="1:7" ht="15.75" customHeight="1" x14ac:dyDescent="0.25">
      <c r="A113" s="5">
        <v>2008</v>
      </c>
      <c r="B113" s="1" t="s">
        <v>10</v>
      </c>
      <c r="C113" s="2">
        <v>609.6</v>
      </c>
      <c r="D113" s="6">
        <f t="shared" si="2"/>
        <v>572.0291666666667</v>
      </c>
      <c r="E113" s="6">
        <f t="shared" si="3"/>
        <v>0.93836805555555558</v>
      </c>
      <c r="F113" s="6">
        <f t="shared" si="0"/>
        <v>1.016527058464165</v>
      </c>
      <c r="G113" s="7">
        <f t="shared" si="1"/>
        <v>619.67489483975498</v>
      </c>
    </row>
    <row r="114" spans="1:7" ht="15.75" customHeight="1" x14ac:dyDescent="0.25">
      <c r="A114" s="5">
        <v>2008</v>
      </c>
      <c r="B114" s="1" t="s">
        <v>11</v>
      </c>
      <c r="C114" s="2">
        <v>584.20000000000005</v>
      </c>
      <c r="D114" s="6">
        <f t="shared" si="2"/>
        <v>583.67083333333335</v>
      </c>
      <c r="E114" s="6">
        <f t="shared" si="3"/>
        <v>0.99909420289855067</v>
      </c>
      <c r="F114" s="6">
        <f t="shared" si="0"/>
        <v>1.1245044891670681</v>
      </c>
      <c r="G114" s="7">
        <f t="shared" si="1"/>
        <v>656.93552257140129</v>
      </c>
    </row>
    <row r="115" spans="1:7" ht="15.75" customHeight="1" x14ac:dyDescent="0.25">
      <c r="A115" s="5">
        <v>2008</v>
      </c>
      <c r="B115" s="1" t="s">
        <v>12</v>
      </c>
      <c r="C115" s="2">
        <v>520.70000000000005</v>
      </c>
      <c r="D115" s="6">
        <f t="shared" si="2"/>
        <v>597.42916666666667</v>
      </c>
      <c r="E115" s="6">
        <f t="shared" si="3"/>
        <v>1.1473577235772356</v>
      </c>
      <c r="F115" s="6">
        <f t="shared" si="0"/>
        <v>1.2014795413271373</v>
      </c>
      <c r="G115" s="7">
        <f t="shared" si="1"/>
        <v>625.61039716904043</v>
      </c>
    </row>
    <row r="116" spans="1:7" ht="15.75" customHeight="1" x14ac:dyDescent="0.25">
      <c r="A116" s="5">
        <v>2008</v>
      </c>
      <c r="B116" s="1" t="s">
        <v>13</v>
      </c>
      <c r="C116" s="2">
        <v>482.6</v>
      </c>
      <c r="D116" s="6">
        <f t="shared" si="2"/>
        <v>612.24583333333339</v>
      </c>
      <c r="E116" s="6">
        <f t="shared" si="3"/>
        <v>1.2686403508771931</v>
      </c>
      <c r="F116" s="6">
        <f t="shared" si="0"/>
        <v>1.2315918708497788</v>
      </c>
      <c r="G116" s="7">
        <f t="shared" si="1"/>
        <v>594.36623687210329</v>
      </c>
    </row>
    <row r="117" spans="1:7" ht="15.75" customHeight="1" x14ac:dyDescent="0.25">
      <c r="A117" s="5">
        <v>2009</v>
      </c>
      <c r="B117" s="1" t="s">
        <v>2</v>
      </c>
      <c r="C117" s="2">
        <v>495.3</v>
      </c>
      <c r="D117" s="6">
        <f t="shared" si="2"/>
        <v>624.41666666666674</v>
      </c>
      <c r="E117" s="6">
        <f t="shared" si="3"/>
        <v>1.2606837606837609</v>
      </c>
      <c r="F117" s="6">
        <f t="shared" si="0"/>
        <v>1.2580231164282381</v>
      </c>
      <c r="G117" s="7">
        <f t="shared" si="1"/>
        <v>623.09884956690632</v>
      </c>
    </row>
    <row r="118" spans="1:7" ht="15.75" customHeight="1" x14ac:dyDescent="0.25">
      <c r="A118" s="5">
        <v>2009</v>
      </c>
      <c r="B118" s="1" t="s">
        <v>3</v>
      </c>
      <c r="C118" s="2">
        <v>533.4</v>
      </c>
      <c r="D118" s="6">
        <f t="shared" si="2"/>
        <v>632.88333333333344</v>
      </c>
      <c r="E118" s="6">
        <f t="shared" si="3"/>
        <v>1.1865079365079367</v>
      </c>
      <c r="F118" s="6">
        <f t="shared" si="0"/>
        <v>1.1691540117984414</v>
      </c>
      <c r="G118" s="7">
        <f t="shared" si="1"/>
        <v>623.62674989328855</v>
      </c>
    </row>
    <row r="119" spans="1:7" ht="15.75" customHeight="1" x14ac:dyDescent="0.25">
      <c r="A119" s="5">
        <v>2009</v>
      </c>
      <c r="B119" s="1" t="s">
        <v>4</v>
      </c>
      <c r="C119" s="2">
        <v>635</v>
      </c>
      <c r="D119" s="6">
        <f t="shared" si="2"/>
        <v>639.23333333333346</v>
      </c>
      <c r="E119" s="6">
        <f t="shared" si="3"/>
        <v>1.0066666666666668</v>
      </c>
      <c r="F119" s="6">
        <f t="shared" si="0"/>
        <v>1.0869310802738328</v>
      </c>
      <c r="G119" s="7">
        <f t="shared" si="1"/>
        <v>690.20123597388385</v>
      </c>
    </row>
    <row r="120" spans="1:7" ht="15.75" customHeight="1" x14ac:dyDescent="0.25">
      <c r="A120" s="5">
        <v>2009</v>
      </c>
      <c r="B120" s="1" t="s">
        <v>5</v>
      </c>
      <c r="C120" s="2">
        <v>673.1</v>
      </c>
      <c r="D120" s="6">
        <f t="shared" si="2"/>
        <v>644.52500000000009</v>
      </c>
      <c r="E120" s="6">
        <f t="shared" si="3"/>
        <v>0.95754716981132082</v>
      </c>
      <c r="F120" s="6">
        <f t="shared" si="0"/>
        <v>0.98158593428802499</v>
      </c>
      <c r="G120" s="7">
        <f t="shared" si="1"/>
        <v>660.70549236926968</v>
      </c>
    </row>
    <row r="121" spans="1:7" ht="15.75" customHeight="1" x14ac:dyDescent="0.25">
      <c r="A121" s="5">
        <v>2009</v>
      </c>
      <c r="B121" s="1" t="s">
        <v>6</v>
      </c>
      <c r="C121" s="2">
        <v>749.3</v>
      </c>
      <c r="D121" s="6">
        <f t="shared" si="2"/>
        <v>650.87500000000011</v>
      </c>
      <c r="E121" s="6">
        <f t="shared" si="3"/>
        <v>0.86864406779661041</v>
      </c>
      <c r="F121" s="6">
        <f t="shared" si="0"/>
        <v>0.91053150474204891</v>
      </c>
      <c r="G121" s="7">
        <f t="shared" si="1"/>
        <v>682.26125650321717</v>
      </c>
    </row>
    <row r="122" spans="1:7" ht="15.75" customHeight="1" x14ac:dyDescent="0.25">
      <c r="A122" s="5">
        <v>2009</v>
      </c>
      <c r="B122" s="1" t="s">
        <v>7</v>
      </c>
      <c r="C122" s="2">
        <v>812.8</v>
      </c>
      <c r="D122" s="6">
        <f t="shared" si="2"/>
        <v>660.92916666666679</v>
      </c>
      <c r="E122" s="6">
        <f t="shared" si="3"/>
        <v>0.81315104166666685</v>
      </c>
      <c r="F122" s="6">
        <f t="shared" si="0"/>
        <v>0.80277347634686747</v>
      </c>
      <c r="G122" s="7">
        <f t="shared" si="1"/>
        <v>652.4942815747338</v>
      </c>
    </row>
    <row r="123" spans="1:7" ht="15.75" customHeight="1" x14ac:dyDescent="0.25">
      <c r="A123" s="5">
        <v>2009</v>
      </c>
      <c r="B123" s="1" t="s">
        <v>8</v>
      </c>
      <c r="C123" s="2">
        <v>800.1</v>
      </c>
      <c r="D123" s="6">
        <f t="shared" si="2"/>
        <v>668.52858796296312</v>
      </c>
      <c r="E123" s="6">
        <f t="shared" si="3"/>
        <v>0.83555629041740165</v>
      </c>
      <c r="F123" s="6">
        <f t="shared" si="0"/>
        <v>0.77478795152597246</v>
      </c>
      <c r="G123" s="7">
        <f t="shared" si="1"/>
        <v>619.90784001593056</v>
      </c>
    </row>
    <row r="124" spans="1:7" ht="15.75" customHeight="1" x14ac:dyDescent="0.25">
      <c r="A124" s="5">
        <v>2009</v>
      </c>
      <c r="B124" s="1" t="s">
        <v>9</v>
      </c>
      <c r="C124" s="2">
        <v>736.6</v>
      </c>
      <c r="D124" s="6">
        <f t="shared" si="2"/>
        <v>672.26215277777783</v>
      </c>
      <c r="E124" s="6">
        <f t="shared" si="3"/>
        <v>0.91265565134099624</v>
      </c>
      <c r="F124" s="6">
        <f t="shared" si="0"/>
        <v>0.84633645367909605</v>
      </c>
      <c r="G124" s="7">
        <f t="shared" si="1"/>
        <v>623.41143178002221</v>
      </c>
    </row>
    <row r="125" spans="1:7" ht="15.75" customHeight="1" x14ac:dyDescent="0.25">
      <c r="A125" s="5">
        <v>2009</v>
      </c>
      <c r="B125" s="1" t="s">
        <v>10</v>
      </c>
      <c r="C125" s="2">
        <v>685.8</v>
      </c>
      <c r="D125" s="6">
        <f t="shared" si="2"/>
        <v>675.18726851851852</v>
      </c>
      <c r="E125" s="6">
        <f t="shared" si="3"/>
        <v>0.98452503429355287</v>
      </c>
      <c r="F125" s="6">
        <f t="shared" si="0"/>
        <v>1.016527058464165</v>
      </c>
      <c r="G125" s="7">
        <f t="shared" si="1"/>
        <v>697.13425669472429</v>
      </c>
    </row>
    <row r="126" spans="1:7" ht="15.75" customHeight="1" x14ac:dyDescent="0.25">
      <c r="A126" s="5">
        <v>2009</v>
      </c>
      <c r="B126" s="1" t="s">
        <v>11</v>
      </c>
      <c r="C126" s="2">
        <v>635</v>
      </c>
      <c r="D126" s="6">
        <f t="shared" si="2"/>
        <v>676.96585648148152</v>
      </c>
      <c r="E126" s="6">
        <f t="shared" si="3"/>
        <v>1.0660879629629629</v>
      </c>
      <c r="F126" s="6">
        <f t="shared" si="0"/>
        <v>1.1245044891670681</v>
      </c>
      <c r="G126" s="7">
        <f t="shared" si="1"/>
        <v>714.06035062108822</v>
      </c>
    </row>
    <row r="127" spans="1:7" ht="15.75" customHeight="1" x14ac:dyDescent="0.25">
      <c r="A127" s="5">
        <v>2009</v>
      </c>
      <c r="B127" s="1" t="s">
        <v>12</v>
      </c>
      <c r="C127" s="2">
        <v>622.29999999999995</v>
      </c>
      <c r="D127" s="6">
        <f t="shared" si="2"/>
        <v>677.28923611111111</v>
      </c>
      <c r="E127" s="6">
        <f t="shared" si="3"/>
        <v>1.0883645124716554</v>
      </c>
      <c r="F127" s="6">
        <f t="shared" si="0"/>
        <v>1.2014795413271373</v>
      </c>
      <c r="G127" s="7">
        <f t="shared" si="1"/>
        <v>747.68071856787753</v>
      </c>
    </row>
    <row r="128" spans="1:7" ht="15.75" customHeight="1" x14ac:dyDescent="0.25">
      <c r="A128" s="5">
        <v>2009</v>
      </c>
      <c r="B128" s="1" t="s">
        <v>13</v>
      </c>
      <c r="C128" s="2">
        <v>622.29999999999995</v>
      </c>
      <c r="D128" s="6">
        <f t="shared" si="2"/>
        <v>678.15648148148148</v>
      </c>
      <c r="E128" s="6">
        <f t="shared" si="3"/>
        <v>1.0897581254724114</v>
      </c>
      <c r="F128" s="6">
        <f t="shared" si="0"/>
        <v>1.2315918708497788</v>
      </c>
      <c r="G128" s="7">
        <f t="shared" si="1"/>
        <v>766.41962122981727</v>
      </c>
    </row>
    <row r="129" spans="1:7" ht="15.75" customHeight="1" x14ac:dyDescent="0.25">
      <c r="A129" s="5">
        <v>2010</v>
      </c>
      <c r="B129" s="1" t="s">
        <v>2</v>
      </c>
      <c r="C129" s="8">
        <f t="array" ref="C129">TREND(B5:J5,$B$4:$J$4,$K$4)</f>
        <v>537.98611111111109</v>
      </c>
      <c r="D129" s="6">
        <f t="shared" si="2"/>
        <v>682.02233796296287</v>
      </c>
      <c r="E129" s="6">
        <f t="shared" si="3"/>
        <v>1.2677322404371583</v>
      </c>
      <c r="F129" s="6">
        <f t="shared" si="0"/>
        <v>1.2580231164282381</v>
      </c>
      <c r="G129" s="7">
        <f t="shared" si="1"/>
        <v>676.79896409510832</v>
      </c>
    </row>
    <row r="130" spans="1:7" ht="15.75" customHeight="1" x14ac:dyDescent="0.25">
      <c r="A130" s="5">
        <v>2010</v>
      </c>
      <c r="B130" s="1" t="s">
        <v>3</v>
      </c>
      <c r="C130" s="8">
        <f t="array" ref="C130">TREND(B6:J6,$B$4:$J$4,$K$4)</f>
        <v>580.31944444444434</v>
      </c>
      <c r="D130" s="6">
        <f t="shared" si="2"/>
        <v>686.41736111111118</v>
      </c>
      <c r="E130" s="6">
        <f t="shared" si="3"/>
        <v>1.1828267477203651</v>
      </c>
      <c r="F130" s="6">
        <f t="shared" si="0"/>
        <v>1.1691540117984414</v>
      </c>
      <c r="G130" s="7">
        <f t="shared" si="1"/>
        <v>678.48280659686486</v>
      </c>
    </row>
    <row r="131" spans="1:7" ht="15.75" customHeight="1" x14ac:dyDescent="0.25">
      <c r="A131" s="5">
        <v>2010</v>
      </c>
      <c r="B131" s="1" t="s">
        <v>4</v>
      </c>
      <c r="C131" s="8">
        <f t="array" ref="C131">TREND(B7:J7,$B$4:$J$4,$K$4)</f>
        <v>658.28333333333319</v>
      </c>
      <c r="D131" s="6">
        <f t="shared" si="2"/>
        <v>690.59189814814818</v>
      </c>
      <c r="E131" s="6">
        <f t="shared" si="3"/>
        <v>1.0490800285816366</v>
      </c>
      <c r="F131" s="6">
        <f t="shared" si="0"/>
        <v>1.0869310802738328</v>
      </c>
      <c r="G131" s="7">
        <f t="shared" si="1"/>
        <v>715.50861462625937</v>
      </c>
    </row>
    <row r="132" spans="1:7" ht="15.75" customHeight="1" x14ac:dyDescent="0.25">
      <c r="A132" s="5">
        <v>2010</v>
      </c>
      <c r="B132" s="1" t="s">
        <v>5</v>
      </c>
      <c r="C132" s="8">
        <f t="array" ref="C132">TREND(B8:J8,$B$4:$J$4,$K$4)</f>
        <v>692.50277777777774</v>
      </c>
      <c r="D132" s="6">
        <f t="shared" si="2"/>
        <v>696.05995370370351</v>
      </c>
      <c r="E132" s="6">
        <f t="shared" si="3"/>
        <v>1.0051366955340464</v>
      </c>
      <c r="F132" s="6">
        <f t="shared" si="0"/>
        <v>0.98158593428802499</v>
      </c>
      <c r="G132" s="7">
        <f t="shared" si="1"/>
        <v>679.7509861220525</v>
      </c>
    </row>
    <row r="133" spans="1:7" ht="15.75" customHeight="1" x14ac:dyDescent="0.25">
      <c r="A133" s="5">
        <v>2010</v>
      </c>
      <c r="B133" s="1" t="s">
        <v>6</v>
      </c>
      <c r="C133" s="8">
        <f t="array" ref="C133">TREND(B9:J9,$B$4:$J$4,$K$4)</f>
        <v>737.6583333333333</v>
      </c>
      <c r="D133" s="6">
        <f t="shared" si="2"/>
        <v>700.94004629629615</v>
      </c>
      <c r="E133" s="6">
        <f t="shared" si="3"/>
        <v>0.95022317870237505</v>
      </c>
      <c r="F133" s="6">
        <f t="shared" si="0"/>
        <v>0.91053150474204891</v>
      </c>
      <c r="G133" s="7">
        <f t="shared" si="1"/>
        <v>671.66115223551185</v>
      </c>
    </row>
    <row r="134" spans="1:7" ht="15.75" customHeight="1" x14ac:dyDescent="0.25">
      <c r="A134" s="5">
        <v>2010</v>
      </c>
      <c r="B134" s="1" t="s">
        <v>7</v>
      </c>
      <c r="C134" s="8">
        <f t="array" ref="C134">TREND(B10:J10,$B$4:$J$4,$K$4)</f>
        <v>845.25555555555547</v>
      </c>
      <c r="D134" s="6">
        <f t="shared" si="2"/>
        <v>703.15960648148132</v>
      </c>
      <c r="E134" s="6">
        <f t="shared" si="3"/>
        <v>0.83188995548135769</v>
      </c>
      <c r="F134" s="6">
        <f t="shared" si="0"/>
        <v>0.80277347634686747</v>
      </c>
      <c r="G134" s="7">
        <f t="shared" si="1"/>
        <v>678.54874073483609</v>
      </c>
    </row>
    <row r="135" spans="1:7" ht="15.75" customHeight="1" x14ac:dyDescent="0.25">
      <c r="A135" s="5">
        <v>2010</v>
      </c>
      <c r="B135" s="1" t="s">
        <v>8</v>
      </c>
      <c r="C135" s="8">
        <f t="array" ref="C135">TREND(B11:J11,$B$4:$J$4,$K$4)</f>
        <v>860.42499999999995</v>
      </c>
      <c r="G135" s="7"/>
    </row>
    <row r="136" spans="1:7" ht="15.75" customHeight="1" x14ac:dyDescent="0.25">
      <c r="A136" s="5">
        <v>2010</v>
      </c>
      <c r="B136" s="1" t="s">
        <v>9</v>
      </c>
      <c r="C136" s="8">
        <f t="array" ref="C136">TREND(B12:J12,$B$4:$J$4,$K$4)</f>
        <v>781.75555555555547</v>
      </c>
      <c r="G136" s="7"/>
    </row>
    <row r="137" spans="1:7" ht="15.75" customHeight="1" x14ac:dyDescent="0.25">
      <c r="A137" s="5">
        <v>2010</v>
      </c>
      <c r="B137" s="1" t="s">
        <v>10</v>
      </c>
      <c r="C137" s="8">
        <f t="array" ref="C137">TREND(B13:J13,$B$4:$J$4,$K$4)</f>
        <v>740.83333333333326</v>
      </c>
      <c r="G137" s="7"/>
    </row>
    <row r="138" spans="1:7" ht="15.75" customHeight="1" x14ac:dyDescent="0.25">
      <c r="A138" s="5">
        <v>2010</v>
      </c>
      <c r="B138" s="1" t="s">
        <v>11</v>
      </c>
      <c r="C138" s="8">
        <f t="array" ref="C138">TREND(B14:J14,$B$4:$J$4,$K$4)</f>
        <v>711.2</v>
      </c>
      <c r="G138" s="7"/>
    </row>
    <row r="139" spans="1:7" ht="15.75" customHeight="1" x14ac:dyDescent="0.25">
      <c r="A139" s="5">
        <v>2010</v>
      </c>
      <c r="B139" s="1" t="s">
        <v>12</v>
      </c>
      <c r="C139" s="8">
        <f t="array" ref="C139">TREND(B15:J15,$B$4:$J$4,$K$4)</f>
        <v>663.22222222222229</v>
      </c>
      <c r="G139" s="7"/>
    </row>
    <row r="140" spans="1:7" ht="15.75" customHeight="1" x14ac:dyDescent="0.25">
      <c r="A140" s="5">
        <v>2010</v>
      </c>
      <c r="B140" s="1" t="s">
        <v>13</v>
      </c>
      <c r="C140" s="8">
        <f t="array" ref="C140">TREND(B16:J16,$B$4:$J$4,$K$4)</f>
        <v>634.64722222222213</v>
      </c>
    </row>
    <row r="141" spans="1:7" ht="15.75" customHeight="1" x14ac:dyDescent="0.25"/>
    <row r="142" spans="1:7" ht="15.75" hidden="1" customHeight="1" x14ac:dyDescent="0.25"/>
    <row r="143" spans="1:7" ht="15.75" hidden="1" customHeight="1" x14ac:dyDescent="0.25"/>
    <row r="144" spans="1:7" ht="15.75" hidden="1" customHeight="1" x14ac:dyDescent="0.25"/>
    <row r="145" ht="15.75" hidden="1" customHeight="1" x14ac:dyDescent="0.25"/>
    <row r="146" ht="15.75" hidden="1" customHeight="1" x14ac:dyDescent="0.25"/>
    <row r="147" ht="15.75" hidden="1" customHeight="1" x14ac:dyDescent="0.25"/>
    <row r="148" ht="15.75" hidden="1" customHeight="1" x14ac:dyDescent="0.25"/>
    <row r="149" ht="15.75" hidden="1" customHeight="1" x14ac:dyDescent="0.25"/>
    <row r="150" ht="15.75" hidden="1" customHeight="1" x14ac:dyDescent="0.25"/>
    <row r="151" ht="15.75" hidden="1" customHeight="1" x14ac:dyDescent="0.25"/>
    <row r="152" ht="15.75" hidden="1" customHeight="1" x14ac:dyDescent="0.25"/>
    <row r="153" ht="15.75" hidden="1" customHeight="1" x14ac:dyDescent="0.25"/>
    <row r="154" ht="15.75" hidden="1" customHeight="1" x14ac:dyDescent="0.25"/>
    <row r="155" ht="15.75" hidden="1" customHeight="1" x14ac:dyDescent="0.25"/>
    <row r="156" ht="15.75" hidden="1" customHeight="1" x14ac:dyDescent="0.25"/>
    <row r="157" ht="15.75" hidden="1" customHeight="1" x14ac:dyDescent="0.25"/>
    <row r="158" ht="15.75" hidden="1" customHeight="1" x14ac:dyDescent="0.25"/>
    <row r="159" ht="15.75" hidden="1" customHeight="1" x14ac:dyDescent="0.25"/>
    <row r="160" ht="15.75" hidden="1" customHeight="1" x14ac:dyDescent="0.25"/>
    <row r="161" ht="15.75" hidden="1" customHeight="1" x14ac:dyDescent="0.25"/>
    <row r="162" ht="15.75" hidden="1" customHeight="1" x14ac:dyDescent="0.25"/>
    <row r="163" ht="15.75" hidden="1" customHeight="1" x14ac:dyDescent="0.25"/>
    <row r="164" ht="15.75" hidden="1" customHeight="1" x14ac:dyDescent="0.25"/>
    <row r="165" ht="15.75" hidden="1" customHeight="1" x14ac:dyDescent="0.25"/>
    <row r="166" ht="15.75" hidden="1" customHeight="1" x14ac:dyDescent="0.25"/>
    <row r="167" ht="15.75" hidden="1" customHeight="1" x14ac:dyDescent="0.25"/>
    <row r="168" ht="15.75" hidden="1" customHeight="1" x14ac:dyDescent="0.25"/>
    <row r="169" ht="15.75" hidden="1" customHeight="1" x14ac:dyDescent="0.25"/>
    <row r="170" ht="15.75" hidden="1" customHeight="1" x14ac:dyDescent="0.25"/>
    <row r="171" ht="15.75" hidden="1" customHeight="1" x14ac:dyDescent="0.25"/>
    <row r="172" ht="15.75" hidden="1" customHeight="1" x14ac:dyDescent="0.25"/>
    <row r="173" ht="15.75" hidden="1" customHeight="1" x14ac:dyDescent="0.25"/>
    <row r="174" ht="15.75" hidden="1" customHeight="1" x14ac:dyDescent="0.25"/>
    <row r="175" ht="15.75" hidden="1" customHeight="1" x14ac:dyDescent="0.25"/>
    <row r="176" ht="15.75" hidden="1" customHeight="1" x14ac:dyDescent="0.25"/>
    <row r="177" ht="15.75" hidden="1" customHeight="1" x14ac:dyDescent="0.25"/>
    <row r="178" ht="15.75" hidden="1" customHeight="1" x14ac:dyDescent="0.25"/>
    <row r="179" ht="15.75" hidden="1" customHeight="1" x14ac:dyDescent="0.25"/>
    <row r="180" ht="15.75" hidden="1" customHeight="1" x14ac:dyDescent="0.25"/>
    <row r="181" ht="15.75" hidden="1" customHeight="1" x14ac:dyDescent="0.25"/>
    <row r="182" ht="15.75" hidden="1" customHeight="1" x14ac:dyDescent="0.25"/>
    <row r="183" ht="15.75" hidden="1" customHeight="1" x14ac:dyDescent="0.25"/>
    <row r="184" ht="15.75" hidden="1" customHeight="1" x14ac:dyDescent="0.25"/>
    <row r="185" ht="15.75" hidden="1" customHeight="1" x14ac:dyDescent="0.25"/>
    <row r="186" ht="15.75" hidden="1" customHeight="1" x14ac:dyDescent="0.25"/>
    <row r="187" ht="15.75" hidden="1" customHeight="1" x14ac:dyDescent="0.25"/>
    <row r="188" ht="15.75" hidden="1" customHeight="1" x14ac:dyDescent="0.25"/>
    <row r="189" ht="15.75" hidden="1" customHeight="1" x14ac:dyDescent="0.25"/>
    <row r="190" ht="15.75" hidden="1" customHeight="1" x14ac:dyDescent="0.25"/>
    <row r="191" ht="15.75" hidden="1" customHeight="1" x14ac:dyDescent="0.25"/>
    <row r="192" ht="15.75" hidden="1" customHeight="1" x14ac:dyDescent="0.25"/>
    <row r="193" ht="15.75" hidden="1" customHeight="1" x14ac:dyDescent="0.25"/>
    <row r="194" ht="15.75" hidden="1" customHeight="1" x14ac:dyDescent="0.25"/>
    <row r="195" ht="15.75" hidden="1" customHeight="1" x14ac:dyDescent="0.25"/>
    <row r="196" ht="15.75" hidden="1" customHeight="1" x14ac:dyDescent="0.25"/>
    <row r="197" ht="15.75" hidden="1" customHeight="1" x14ac:dyDescent="0.25"/>
    <row r="198" ht="15.75" hidden="1" customHeight="1" x14ac:dyDescent="0.25"/>
    <row r="199" ht="15.75" hidden="1" customHeight="1" x14ac:dyDescent="0.25"/>
    <row r="200" ht="15.75" hidden="1" customHeight="1" x14ac:dyDescent="0.25"/>
    <row r="201" ht="15.75" hidden="1" customHeight="1" x14ac:dyDescent="0.25"/>
    <row r="202" ht="15.75" hidden="1" customHeight="1" x14ac:dyDescent="0.25"/>
    <row r="203" ht="15.75" hidden="1" customHeight="1" x14ac:dyDescent="0.25"/>
    <row r="204" ht="15.75" hidden="1" customHeight="1" x14ac:dyDescent="0.25"/>
    <row r="205" ht="15.75" hidden="1" customHeight="1" x14ac:dyDescent="0.25"/>
    <row r="206" ht="15.75" hidden="1" customHeight="1" x14ac:dyDescent="0.25"/>
    <row r="207" ht="15.75" hidden="1" customHeight="1" x14ac:dyDescent="0.25"/>
    <row r="208" ht="15.75" hidden="1" customHeight="1" x14ac:dyDescent="0.25"/>
    <row r="209" ht="15.75" hidden="1" customHeight="1" x14ac:dyDescent="0.25"/>
    <row r="210" ht="15.75" hidden="1" customHeight="1" x14ac:dyDescent="0.25"/>
    <row r="211" ht="15.75" hidden="1" customHeight="1" x14ac:dyDescent="0.25"/>
    <row r="212" ht="15.75" hidden="1" customHeight="1" x14ac:dyDescent="0.25"/>
    <row r="213" ht="15.75" hidden="1" customHeight="1" x14ac:dyDescent="0.25"/>
    <row r="214" ht="15.75" hidden="1" customHeight="1" x14ac:dyDescent="0.25"/>
    <row r="215" ht="15.75" hidden="1" customHeight="1" x14ac:dyDescent="0.25"/>
    <row r="216" ht="15.75" hidden="1" customHeight="1" x14ac:dyDescent="0.25"/>
    <row r="217" ht="15.75" hidden="1" customHeight="1" x14ac:dyDescent="0.25"/>
    <row r="218" ht="15.75" hidden="1" customHeight="1" x14ac:dyDescent="0.25"/>
    <row r="219" ht="15.75" hidden="1" customHeight="1" x14ac:dyDescent="0.25"/>
    <row r="220" ht="15.75" hidden="1" customHeight="1" x14ac:dyDescent="0.25"/>
    <row r="221" ht="15.75" hidden="1" customHeight="1" x14ac:dyDescent="0.25"/>
    <row r="222" ht="15.75" hidden="1" customHeight="1" x14ac:dyDescent="0.25"/>
    <row r="223" ht="15.75" hidden="1" customHeight="1" x14ac:dyDescent="0.25"/>
    <row r="224" ht="15.75" hidden="1" customHeight="1" x14ac:dyDescent="0.25"/>
    <row r="225" ht="15.75" hidden="1" customHeight="1" x14ac:dyDescent="0.25"/>
    <row r="226" ht="15.75" hidden="1" customHeight="1" x14ac:dyDescent="0.25"/>
    <row r="227" ht="15.75" hidden="1" customHeight="1" x14ac:dyDescent="0.25"/>
    <row r="228" ht="15.75" hidden="1" customHeight="1" x14ac:dyDescent="0.25"/>
    <row r="229" ht="15.75" hidden="1" customHeight="1" x14ac:dyDescent="0.25"/>
    <row r="230" ht="15.75" hidden="1" customHeight="1" x14ac:dyDescent="0.25"/>
    <row r="231" ht="15.75" hidden="1" customHeight="1" x14ac:dyDescent="0.25"/>
    <row r="232" ht="15.75" hidden="1" customHeight="1" x14ac:dyDescent="0.25"/>
    <row r="233" ht="15.75" hidden="1" customHeight="1" x14ac:dyDescent="0.25"/>
    <row r="234" ht="15.75" hidden="1" customHeight="1" x14ac:dyDescent="0.25"/>
    <row r="235" ht="15.75" hidden="1" customHeight="1" x14ac:dyDescent="0.25"/>
    <row r="236" ht="15.75" hidden="1" customHeight="1" x14ac:dyDescent="0.25"/>
    <row r="237" ht="15.75" hidden="1" customHeight="1" x14ac:dyDescent="0.25"/>
    <row r="238" ht="15.75" hidden="1" customHeight="1" x14ac:dyDescent="0.25"/>
    <row r="239" ht="15.75" hidden="1" customHeight="1" x14ac:dyDescent="0.25"/>
    <row r="240" ht="15.75" hidden="1" customHeight="1" x14ac:dyDescent="0.25"/>
    <row r="241" ht="15.75" hidden="1" customHeight="1" x14ac:dyDescent="0.25"/>
    <row r="242" ht="15.75" hidden="1" customHeight="1" x14ac:dyDescent="0.25"/>
    <row r="243" ht="15.75" hidden="1" customHeight="1" x14ac:dyDescent="0.25"/>
    <row r="244" ht="15.75" hidden="1" customHeight="1" x14ac:dyDescent="0.25"/>
    <row r="245" ht="15.75" hidden="1" customHeight="1" x14ac:dyDescent="0.25"/>
    <row r="246" ht="15.75" hidden="1" customHeight="1" x14ac:dyDescent="0.25"/>
    <row r="247" ht="15.75" hidden="1" customHeight="1" x14ac:dyDescent="0.25"/>
    <row r="248" ht="15.75" hidden="1" customHeight="1" x14ac:dyDescent="0.25"/>
    <row r="249" ht="15.75" hidden="1" customHeight="1" x14ac:dyDescent="0.25"/>
    <row r="250" ht="15.75" hidden="1" customHeight="1" x14ac:dyDescent="0.25"/>
    <row r="251" ht="15.75" hidden="1" customHeight="1" x14ac:dyDescent="0.25"/>
    <row r="252" ht="15.75" hidden="1" customHeight="1" x14ac:dyDescent="0.25"/>
    <row r="253" ht="15.75" hidden="1" customHeight="1" x14ac:dyDescent="0.25"/>
    <row r="254" ht="15.75" hidden="1" customHeight="1" x14ac:dyDescent="0.25"/>
    <row r="255" ht="15.75" hidden="1" customHeight="1" x14ac:dyDescent="0.25"/>
    <row r="256" ht="15.75" hidden="1" customHeight="1" x14ac:dyDescent="0.25"/>
    <row r="257" ht="15.75" hidden="1" customHeight="1" x14ac:dyDescent="0.25"/>
    <row r="258" ht="15.75" hidden="1" customHeight="1" x14ac:dyDescent="0.25"/>
    <row r="259" ht="15.75" hidden="1" customHeight="1" x14ac:dyDescent="0.25"/>
    <row r="260" ht="15.75" hidden="1" customHeight="1" x14ac:dyDescent="0.25"/>
    <row r="261" ht="15.75" hidden="1" customHeight="1" x14ac:dyDescent="0.25"/>
    <row r="262" ht="15.75" hidden="1" customHeight="1" x14ac:dyDescent="0.25"/>
    <row r="263" ht="15.75" hidden="1" customHeight="1" x14ac:dyDescent="0.25"/>
    <row r="264" ht="15.75" hidden="1" customHeight="1" x14ac:dyDescent="0.25"/>
    <row r="265" ht="15.75" hidden="1" customHeight="1" x14ac:dyDescent="0.25"/>
    <row r="266" ht="15.75" hidden="1" customHeight="1" x14ac:dyDescent="0.25"/>
    <row r="267" ht="15.75" hidden="1" customHeight="1" x14ac:dyDescent="0.25"/>
    <row r="268" ht="15.75" hidden="1" customHeight="1" x14ac:dyDescent="0.25"/>
    <row r="269" ht="15.75" hidden="1" customHeight="1" x14ac:dyDescent="0.25"/>
    <row r="270" ht="15.75" hidden="1" customHeight="1" x14ac:dyDescent="0.25"/>
    <row r="271" ht="15.75" hidden="1" customHeight="1" x14ac:dyDescent="0.25"/>
    <row r="272" ht="15.75" hidden="1" customHeight="1" x14ac:dyDescent="0.25"/>
    <row r="273" ht="15.75" hidden="1" customHeight="1" x14ac:dyDescent="0.25"/>
    <row r="274" ht="15.75" hidden="1" customHeight="1" x14ac:dyDescent="0.25"/>
    <row r="275" ht="15.75" hidden="1" customHeight="1" x14ac:dyDescent="0.25"/>
    <row r="276" ht="15.75" hidden="1" customHeight="1" x14ac:dyDescent="0.25"/>
    <row r="277" ht="15.75" hidden="1" customHeight="1" x14ac:dyDescent="0.25"/>
    <row r="278" ht="15.75" hidden="1" customHeight="1" x14ac:dyDescent="0.25"/>
    <row r="279" ht="15.75" hidden="1" customHeight="1" x14ac:dyDescent="0.25"/>
    <row r="280" ht="15.75" hidden="1" customHeight="1" x14ac:dyDescent="0.25"/>
    <row r="281" ht="15.75" hidden="1" customHeight="1" x14ac:dyDescent="0.25"/>
    <row r="282" ht="15.75" hidden="1" customHeight="1" x14ac:dyDescent="0.25"/>
    <row r="283" ht="15.75" hidden="1" customHeight="1" x14ac:dyDescent="0.25"/>
    <row r="284" ht="15.75" hidden="1" customHeight="1" x14ac:dyDescent="0.25"/>
    <row r="285" ht="15.75" hidden="1" customHeight="1" x14ac:dyDescent="0.25"/>
    <row r="286" ht="15.75" hidden="1" customHeight="1" x14ac:dyDescent="0.25"/>
    <row r="287" ht="15.75" hidden="1" customHeight="1" x14ac:dyDescent="0.25"/>
    <row r="288" ht="15.75" hidden="1" customHeight="1" x14ac:dyDescent="0.25"/>
    <row r="289" ht="15.75" hidden="1" customHeight="1" x14ac:dyDescent="0.25"/>
    <row r="290" ht="15.75" hidden="1" customHeight="1" x14ac:dyDescent="0.25"/>
    <row r="291" ht="15.75" hidden="1" customHeight="1" x14ac:dyDescent="0.25"/>
    <row r="292" ht="15.75" hidden="1" customHeight="1" x14ac:dyDescent="0.25"/>
    <row r="293" ht="15.75" hidden="1" customHeight="1" x14ac:dyDescent="0.25"/>
    <row r="294" ht="15.75" hidden="1" customHeight="1" x14ac:dyDescent="0.25"/>
    <row r="295" ht="15.75" hidden="1" customHeight="1" x14ac:dyDescent="0.25"/>
    <row r="296" ht="15.75" hidden="1" customHeight="1" x14ac:dyDescent="0.25"/>
    <row r="297" ht="15.75" hidden="1" customHeight="1" x14ac:dyDescent="0.25"/>
    <row r="298" ht="15.75" hidden="1" customHeight="1" x14ac:dyDescent="0.25"/>
    <row r="299" ht="15.75" hidden="1" customHeight="1" x14ac:dyDescent="0.25"/>
    <row r="300" ht="15.75" hidden="1" customHeight="1" x14ac:dyDescent="0.25"/>
    <row r="301" ht="15.75" hidden="1" customHeight="1" x14ac:dyDescent="0.25"/>
    <row r="302" ht="15.75" hidden="1" customHeight="1" x14ac:dyDescent="0.25"/>
    <row r="303" ht="15.75" hidden="1" customHeight="1" x14ac:dyDescent="0.25"/>
    <row r="304" ht="15.75" hidden="1" customHeight="1" x14ac:dyDescent="0.25"/>
    <row r="305" ht="15.75" hidden="1" customHeight="1" x14ac:dyDescent="0.25"/>
    <row r="306" ht="15.75" hidden="1" customHeight="1" x14ac:dyDescent="0.25"/>
    <row r="307" ht="15.75" hidden="1" customHeight="1" x14ac:dyDescent="0.25"/>
    <row r="308" ht="15.75" hidden="1" customHeight="1" x14ac:dyDescent="0.25"/>
    <row r="309" ht="15.75" hidden="1" customHeight="1" x14ac:dyDescent="0.25"/>
    <row r="310" ht="15.75" hidden="1" customHeight="1" x14ac:dyDescent="0.25"/>
    <row r="311" ht="15.75" hidden="1" customHeight="1" x14ac:dyDescent="0.25"/>
    <row r="312" ht="15.75" hidden="1" customHeight="1" x14ac:dyDescent="0.25"/>
    <row r="313" ht="15.75" hidden="1" customHeight="1" x14ac:dyDescent="0.25"/>
    <row r="314" ht="15.75" hidden="1" customHeight="1" x14ac:dyDescent="0.25"/>
    <row r="315" ht="15.75" hidden="1" customHeight="1" x14ac:dyDescent="0.25"/>
    <row r="316" ht="15.75" hidden="1" customHeight="1" x14ac:dyDescent="0.25"/>
    <row r="317" ht="15.75" hidden="1" customHeight="1" x14ac:dyDescent="0.25"/>
    <row r="318" ht="15.75" hidden="1" customHeight="1" x14ac:dyDescent="0.25"/>
    <row r="319" ht="15.75" hidden="1" customHeight="1" x14ac:dyDescent="0.25"/>
    <row r="320" ht="15.75" hidden="1" customHeight="1" x14ac:dyDescent="0.25"/>
    <row r="321" ht="15.75" hidden="1" customHeight="1" x14ac:dyDescent="0.25"/>
    <row r="322" ht="15.75" hidden="1" customHeight="1" x14ac:dyDescent="0.25"/>
    <row r="323" ht="15.75" hidden="1" customHeight="1" x14ac:dyDescent="0.25"/>
    <row r="324" ht="15.75" hidden="1" customHeight="1" x14ac:dyDescent="0.25"/>
    <row r="325" ht="15.75" hidden="1" customHeight="1" x14ac:dyDescent="0.25"/>
    <row r="326" ht="15.75" hidden="1" customHeight="1" x14ac:dyDescent="0.25"/>
    <row r="327" ht="15.75" hidden="1" customHeight="1" x14ac:dyDescent="0.25"/>
    <row r="328" ht="15.75" hidden="1" customHeight="1" x14ac:dyDescent="0.25"/>
    <row r="329" ht="15.75" hidden="1" customHeight="1" x14ac:dyDescent="0.25"/>
    <row r="330" ht="15.75" hidden="1" customHeight="1" x14ac:dyDescent="0.25"/>
    <row r="331" ht="15.75" hidden="1" customHeight="1" x14ac:dyDescent="0.25"/>
    <row r="332" ht="15.75" hidden="1" customHeight="1" x14ac:dyDescent="0.25"/>
    <row r="333" ht="15.75" hidden="1" customHeight="1" x14ac:dyDescent="0.25"/>
    <row r="334" ht="15.75" hidden="1" customHeight="1" x14ac:dyDescent="0.25"/>
    <row r="335" ht="15.75" hidden="1" customHeight="1" x14ac:dyDescent="0.25"/>
    <row r="336" ht="15.75" hidden="1" customHeight="1" x14ac:dyDescent="0.25"/>
    <row r="337" ht="15.75" hidden="1" customHeight="1" x14ac:dyDescent="0.25"/>
    <row r="338" ht="15.75" hidden="1" customHeight="1" x14ac:dyDescent="0.25"/>
    <row r="339" ht="15.75" hidden="1" customHeight="1" x14ac:dyDescent="0.25"/>
    <row r="340" ht="15.75" hidden="1" customHeight="1" x14ac:dyDescent="0.25"/>
    <row r="341" ht="15.75" hidden="1" customHeight="1" x14ac:dyDescent="0.25"/>
    <row r="342" ht="15.75" hidden="1" customHeight="1" x14ac:dyDescent="0.25"/>
    <row r="343" ht="15.75" hidden="1" customHeight="1" x14ac:dyDescent="0.25"/>
    <row r="344" ht="15.75" hidden="1" customHeight="1" x14ac:dyDescent="0.25"/>
    <row r="345" ht="15.75" hidden="1" customHeight="1" x14ac:dyDescent="0.25"/>
    <row r="346" ht="15.75" hidden="1" customHeight="1" x14ac:dyDescent="0.25"/>
    <row r="347" ht="15.75" hidden="1" customHeight="1" x14ac:dyDescent="0.25"/>
    <row r="348" ht="15.75" hidden="1" customHeight="1" x14ac:dyDescent="0.25"/>
    <row r="349" ht="15.75" hidden="1" customHeight="1" x14ac:dyDescent="0.25"/>
    <row r="350" ht="15.75" hidden="1" customHeight="1" x14ac:dyDescent="0.25"/>
    <row r="351" ht="15.75" hidden="1" customHeight="1" x14ac:dyDescent="0.25"/>
    <row r="352" ht="15.75" hidden="1" customHeight="1" x14ac:dyDescent="0.25"/>
    <row r="353" ht="15.75" hidden="1" customHeight="1" x14ac:dyDescent="0.25"/>
    <row r="354" ht="15.75" hidden="1" customHeight="1" x14ac:dyDescent="0.25"/>
    <row r="355" ht="15.75" hidden="1" customHeight="1" x14ac:dyDescent="0.25"/>
    <row r="356" ht="15.75" hidden="1" customHeight="1" x14ac:dyDescent="0.25"/>
    <row r="357" ht="15.75" hidden="1" customHeight="1" x14ac:dyDescent="0.25"/>
    <row r="358" ht="15.75" hidden="1" customHeight="1" x14ac:dyDescent="0.25"/>
    <row r="359" ht="15.75" hidden="1" customHeight="1" x14ac:dyDescent="0.25"/>
    <row r="360" ht="15.75" hidden="1" customHeight="1" x14ac:dyDescent="0.25"/>
    <row r="361" ht="15.75" hidden="1" customHeight="1" x14ac:dyDescent="0.25"/>
    <row r="362" ht="15.75" hidden="1" customHeight="1" x14ac:dyDescent="0.25"/>
    <row r="363" ht="15.75" hidden="1" customHeight="1" x14ac:dyDescent="0.25"/>
    <row r="364" ht="15.75" hidden="1" customHeight="1" x14ac:dyDescent="0.25"/>
    <row r="365" ht="15.75" hidden="1" customHeight="1" x14ac:dyDescent="0.25"/>
    <row r="366" ht="15.75" hidden="1" customHeight="1" x14ac:dyDescent="0.25"/>
    <row r="367" ht="15.75" hidden="1" customHeight="1" x14ac:dyDescent="0.25"/>
    <row r="368" ht="15.75" hidden="1" customHeight="1" x14ac:dyDescent="0.25"/>
    <row r="369" ht="15.75" hidden="1" customHeight="1" x14ac:dyDescent="0.25"/>
    <row r="370" ht="15.75" hidden="1" customHeight="1" x14ac:dyDescent="0.25"/>
    <row r="371" ht="15.75" hidden="1" customHeight="1" x14ac:dyDescent="0.25"/>
    <row r="372" ht="15.75" hidden="1" customHeight="1" x14ac:dyDescent="0.25"/>
    <row r="373" ht="15.75" hidden="1" customHeight="1" x14ac:dyDescent="0.25"/>
    <row r="374" ht="15.75" hidden="1" customHeight="1" x14ac:dyDescent="0.25"/>
    <row r="375" ht="15.75" hidden="1" customHeight="1" x14ac:dyDescent="0.25"/>
    <row r="376" ht="15.75" hidden="1" customHeight="1" x14ac:dyDescent="0.25"/>
    <row r="377" ht="15.75" hidden="1" customHeight="1" x14ac:dyDescent="0.25"/>
    <row r="378" ht="15.75" hidden="1" customHeight="1" x14ac:dyDescent="0.25"/>
    <row r="379" ht="15.75" hidden="1" customHeight="1" x14ac:dyDescent="0.25"/>
    <row r="380" ht="15.75" hidden="1" customHeight="1" x14ac:dyDescent="0.25"/>
    <row r="381" ht="15.75" hidden="1" customHeight="1" x14ac:dyDescent="0.25"/>
    <row r="382" ht="15.75" hidden="1" customHeight="1" x14ac:dyDescent="0.25"/>
    <row r="383" ht="15.75" hidden="1" customHeight="1" x14ac:dyDescent="0.25"/>
    <row r="384" ht="15.75" hidden="1" customHeight="1" x14ac:dyDescent="0.25"/>
    <row r="385" ht="15.75" hidden="1" customHeight="1" x14ac:dyDescent="0.25"/>
    <row r="386" ht="15.75" hidden="1" customHeight="1" x14ac:dyDescent="0.25"/>
    <row r="387" ht="15.75" hidden="1" customHeight="1" x14ac:dyDescent="0.25"/>
    <row r="388" ht="15.75" hidden="1" customHeight="1" x14ac:dyDescent="0.25"/>
    <row r="389" ht="15.75" hidden="1" customHeight="1" x14ac:dyDescent="0.25"/>
    <row r="390" ht="15.75" hidden="1" customHeight="1" x14ac:dyDescent="0.25"/>
    <row r="391" ht="15.75" hidden="1" customHeight="1" x14ac:dyDescent="0.25"/>
    <row r="392" ht="15.75" hidden="1" customHeight="1" x14ac:dyDescent="0.25"/>
    <row r="393" ht="15.75" hidden="1" customHeight="1" x14ac:dyDescent="0.25"/>
    <row r="394" ht="15.75" hidden="1" customHeight="1" x14ac:dyDescent="0.25"/>
    <row r="395" ht="15.75" hidden="1" customHeight="1" x14ac:dyDescent="0.25"/>
    <row r="396" ht="15.75" hidden="1" customHeight="1" x14ac:dyDescent="0.25"/>
    <row r="397" ht="15.75" hidden="1" customHeight="1" x14ac:dyDescent="0.25"/>
    <row r="398" ht="15.75" hidden="1" customHeight="1" x14ac:dyDescent="0.25"/>
    <row r="399" ht="15.75" hidden="1" customHeight="1" x14ac:dyDescent="0.25"/>
    <row r="400" ht="15.75" hidden="1" customHeight="1" x14ac:dyDescent="0.25"/>
    <row r="401" ht="15.75" hidden="1" customHeight="1" x14ac:dyDescent="0.25"/>
    <row r="402" ht="15.75" hidden="1" customHeight="1" x14ac:dyDescent="0.25"/>
    <row r="403" ht="15.75" hidden="1" customHeight="1" x14ac:dyDescent="0.25"/>
    <row r="404" ht="15.75" hidden="1" customHeight="1" x14ac:dyDescent="0.25"/>
    <row r="405" ht="15.75" hidden="1" customHeight="1" x14ac:dyDescent="0.25"/>
    <row r="406" ht="15.75" hidden="1" customHeight="1" x14ac:dyDescent="0.25"/>
    <row r="407" ht="15.75" hidden="1" customHeight="1" x14ac:dyDescent="0.25"/>
    <row r="408" ht="15.75" hidden="1" customHeight="1" x14ac:dyDescent="0.25"/>
    <row r="409" ht="15.75" hidden="1" customHeight="1" x14ac:dyDescent="0.25"/>
    <row r="410" ht="15.75" hidden="1" customHeight="1" x14ac:dyDescent="0.25"/>
    <row r="411" ht="15.75" hidden="1" customHeight="1" x14ac:dyDescent="0.25"/>
    <row r="412" ht="15.75" hidden="1" customHeight="1" x14ac:dyDescent="0.25"/>
    <row r="413" ht="15.75" hidden="1" customHeight="1" x14ac:dyDescent="0.25"/>
    <row r="414" ht="15.75" hidden="1" customHeight="1" x14ac:dyDescent="0.25"/>
    <row r="415" ht="15.75" hidden="1" customHeight="1" x14ac:dyDescent="0.25"/>
    <row r="416" ht="15.75" hidden="1" customHeight="1" x14ac:dyDescent="0.25"/>
    <row r="417" ht="15.75" hidden="1" customHeight="1" x14ac:dyDescent="0.25"/>
    <row r="418" ht="15.75" hidden="1" customHeight="1" x14ac:dyDescent="0.25"/>
    <row r="419" ht="15.75" hidden="1" customHeight="1" x14ac:dyDescent="0.25"/>
    <row r="420" ht="15.75" hidden="1" customHeight="1" x14ac:dyDescent="0.25"/>
    <row r="421" ht="15.75" hidden="1" customHeight="1" x14ac:dyDescent="0.25"/>
    <row r="422" ht="15.75" hidden="1" customHeight="1" x14ac:dyDescent="0.25"/>
    <row r="423" ht="15.75" hidden="1" customHeight="1" x14ac:dyDescent="0.25"/>
    <row r="424" ht="15.75" hidden="1" customHeight="1" x14ac:dyDescent="0.25"/>
    <row r="425" ht="15.75" hidden="1" customHeight="1" x14ac:dyDescent="0.25"/>
    <row r="426" ht="15.75" hidden="1" customHeight="1" x14ac:dyDescent="0.25"/>
    <row r="427" ht="15.75" hidden="1" customHeight="1" x14ac:dyDescent="0.25"/>
    <row r="428" ht="15.75" hidden="1" customHeight="1" x14ac:dyDescent="0.25"/>
    <row r="429" ht="15.75" hidden="1" customHeight="1" x14ac:dyDescent="0.25"/>
    <row r="430" ht="15.75" hidden="1" customHeight="1" x14ac:dyDescent="0.25"/>
    <row r="431" ht="15.75" hidden="1" customHeight="1" x14ac:dyDescent="0.25"/>
    <row r="432" ht="15.75" hidden="1" customHeight="1" x14ac:dyDescent="0.25"/>
    <row r="433" ht="15.75" hidden="1" customHeight="1" x14ac:dyDescent="0.25"/>
    <row r="434" ht="15.75" hidden="1" customHeight="1" x14ac:dyDescent="0.25"/>
    <row r="435" ht="15.75" hidden="1" customHeight="1" x14ac:dyDescent="0.25"/>
    <row r="436" ht="15.75" hidden="1" customHeight="1" x14ac:dyDescent="0.25"/>
    <row r="437" ht="15.75" hidden="1" customHeight="1" x14ac:dyDescent="0.25"/>
    <row r="438" ht="15.75" hidden="1" customHeight="1" x14ac:dyDescent="0.25"/>
    <row r="439" ht="15.75" hidden="1" customHeight="1" x14ac:dyDescent="0.25"/>
    <row r="440" ht="15.75" hidden="1" customHeight="1" x14ac:dyDescent="0.25"/>
    <row r="441" ht="15.75" hidden="1" customHeight="1" x14ac:dyDescent="0.25"/>
    <row r="442" ht="15.75" hidden="1" customHeight="1" x14ac:dyDescent="0.25"/>
    <row r="443" ht="15.75" hidden="1" customHeight="1" x14ac:dyDescent="0.25"/>
    <row r="444" ht="15.75" hidden="1" customHeight="1" x14ac:dyDescent="0.25"/>
    <row r="445" ht="15.75" hidden="1" customHeight="1" x14ac:dyDescent="0.25"/>
    <row r="446" ht="15.75" hidden="1" customHeight="1" x14ac:dyDescent="0.25"/>
    <row r="447" ht="15.75" hidden="1" customHeight="1" x14ac:dyDescent="0.25"/>
    <row r="448" ht="15.75" hidden="1" customHeight="1" x14ac:dyDescent="0.25"/>
    <row r="449" ht="15.75" hidden="1" customHeight="1" x14ac:dyDescent="0.25"/>
    <row r="450" ht="15.75" hidden="1" customHeight="1" x14ac:dyDescent="0.25"/>
    <row r="451" ht="15.75" hidden="1" customHeight="1" x14ac:dyDescent="0.25"/>
    <row r="452" ht="15.75" hidden="1" customHeight="1" x14ac:dyDescent="0.25"/>
    <row r="453" ht="15.75" hidden="1" customHeight="1" x14ac:dyDescent="0.25"/>
    <row r="454" ht="15.75" hidden="1" customHeight="1" x14ac:dyDescent="0.25"/>
    <row r="455" ht="15.75" hidden="1" customHeight="1" x14ac:dyDescent="0.25"/>
    <row r="456" ht="15.75" hidden="1" customHeight="1" x14ac:dyDescent="0.25"/>
    <row r="457" ht="15.75" hidden="1" customHeight="1" x14ac:dyDescent="0.25"/>
    <row r="458" ht="15.75" hidden="1" customHeight="1" x14ac:dyDescent="0.25"/>
    <row r="459" ht="15.75" hidden="1" customHeight="1" x14ac:dyDescent="0.25"/>
    <row r="460" ht="15.75" hidden="1" customHeight="1" x14ac:dyDescent="0.25"/>
    <row r="461" ht="15.75" hidden="1" customHeight="1" x14ac:dyDescent="0.25"/>
    <row r="462" ht="15.75" hidden="1" customHeight="1" x14ac:dyDescent="0.25"/>
    <row r="463" ht="15.75" hidden="1" customHeight="1" x14ac:dyDescent="0.25"/>
    <row r="464" ht="15.75" hidden="1" customHeight="1" x14ac:dyDescent="0.25"/>
    <row r="465" ht="15.75" hidden="1" customHeight="1" x14ac:dyDescent="0.25"/>
    <row r="466" ht="15.75" hidden="1" customHeight="1" x14ac:dyDescent="0.25"/>
    <row r="467" ht="15.75" hidden="1" customHeight="1" x14ac:dyDescent="0.25"/>
    <row r="468" ht="15.75" hidden="1" customHeight="1" x14ac:dyDescent="0.25"/>
    <row r="469" ht="15.75" hidden="1" customHeight="1" x14ac:dyDescent="0.25"/>
    <row r="470" ht="15.75" hidden="1" customHeight="1" x14ac:dyDescent="0.25"/>
    <row r="471" ht="15.75" hidden="1" customHeight="1" x14ac:dyDescent="0.25"/>
    <row r="472" ht="15.75" hidden="1" customHeight="1" x14ac:dyDescent="0.25"/>
    <row r="473" ht="15.75" hidden="1" customHeight="1" x14ac:dyDescent="0.25"/>
    <row r="474" ht="15.75" hidden="1" customHeight="1" x14ac:dyDescent="0.25"/>
    <row r="475" ht="15.75" hidden="1" customHeight="1" x14ac:dyDescent="0.25"/>
    <row r="476" ht="15.75" hidden="1" customHeight="1" x14ac:dyDescent="0.25"/>
    <row r="477" ht="15.75" hidden="1" customHeight="1" x14ac:dyDescent="0.25"/>
    <row r="478" ht="15.75" hidden="1" customHeight="1" x14ac:dyDescent="0.25"/>
    <row r="479" ht="15.75" hidden="1" customHeight="1" x14ac:dyDescent="0.25"/>
    <row r="480" ht="15.75" hidden="1" customHeight="1" x14ac:dyDescent="0.25"/>
    <row r="481" ht="15.75" hidden="1" customHeight="1" x14ac:dyDescent="0.25"/>
    <row r="482" ht="15.75" hidden="1" customHeight="1" x14ac:dyDescent="0.25"/>
    <row r="483" ht="15.75" hidden="1" customHeight="1" x14ac:dyDescent="0.25"/>
    <row r="484" ht="15.75" hidden="1" customHeight="1" x14ac:dyDescent="0.25"/>
    <row r="485" ht="15.75" hidden="1" customHeight="1" x14ac:dyDescent="0.25"/>
    <row r="486" ht="15.75" hidden="1" customHeight="1" x14ac:dyDescent="0.25"/>
    <row r="487" ht="15.75" hidden="1" customHeight="1" x14ac:dyDescent="0.25"/>
    <row r="488" ht="15.75" hidden="1" customHeight="1" x14ac:dyDescent="0.25"/>
    <row r="489" ht="15.75" hidden="1" customHeight="1" x14ac:dyDescent="0.25"/>
    <row r="490" ht="15.75" hidden="1" customHeight="1" x14ac:dyDescent="0.25"/>
    <row r="491" ht="15.75" hidden="1" customHeight="1" x14ac:dyDescent="0.25"/>
    <row r="492" ht="15.75" hidden="1" customHeight="1" x14ac:dyDescent="0.25"/>
    <row r="493" ht="15.75" hidden="1" customHeight="1" x14ac:dyDescent="0.25"/>
    <row r="494" ht="15.75" hidden="1" customHeight="1" x14ac:dyDescent="0.25"/>
    <row r="495" ht="15.75" hidden="1" customHeight="1" x14ac:dyDescent="0.25"/>
    <row r="496" ht="15.75" hidden="1" customHeight="1" x14ac:dyDescent="0.25"/>
    <row r="497" ht="15.75" hidden="1" customHeight="1" x14ac:dyDescent="0.25"/>
    <row r="498" ht="15.75" hidden="1" customHeight="1" x14ac:dyDescent="0.25"/>
    <row r="499" ht="15.75" hidden="1" customHeight="1" x14ac:dyDescent="0.25"/>
    <row r="500" ht="15.75" hidden="1" customHeight="1" x14ac:dyDescent="0.25"/>
    <row r="501" ht="15.75" hidden="1" customHeight="1" x14ac:dyDescent="0.25"/>
    <row r="502" ht="15.75" hidden="1" customHeight="1" x14ac:dyDescent="0.25"/>
    <row r="503" ht="15.75" hidden="1" customHeight="1" x14ac:dyDescent="0.25"/>
    <row r="504" ht="15.75" hidden="1" customHeight="1" x14ac:dyDescent="0.25"/>
    <row r="505" ht="15.75" hidden="1" customHeight="1" x14ac:dyDescent="0.25"/>
    <row r="506" ht="15.75" hidden="1" customHeight="1" x14ac:dyDescent="0.25"/>
    <row r="507" ht="15.75" hidden="1" customHeight="1" x14ac:dyDescent="0.25"/>
    <row r="508" ht="15.75" hidden="1" customHeight="1" x14ac:dyDescent="0.25"/>
    <row r="509" ht="15.75" hidden="1" customHeight="1" x14ac:dyDescent="0.25"/>
    <row r="510" ht="15.75" hidden="1" customHeight="1" x14ac:dyDescent="0.25"/>
    <row r="511" ht="15.75" hidden="1" customHeight="1" x14ac:dyDescent="0.25"/>
    <row r="512" ht="15.75" hidden="1" customHeight="1" x14ac:dyDescent="0.25"/>
    <row r="513" ht="15.75" hidden="1" customHeight="1" x14ac:dyDescent="0.25"/>
    <row r="514" ht="15.75" hidden="1" customHeight="1" x14ac:dyDescent="0.25"/>
    <row r="515" ht="15.75" hidden="1" customHeight="1" x14ac:dyDescent="0.25"/>
    <row r="516" ht="15.75" hidden="1" customHeight="1" x14ac:dyDescent="0.25"/>
    <row r="517" ht="15.75" hidden="1" customHeight="1" x14ac:dyDescent="0.25"/>
    <row r="518" ht="15.75" hidden="1" customHeight="1" x14ac:dyDescent="0.25"/>
    <row r="519" ht="15.75" hidden="1" customHeight="1" x14ac:dyDescent="0.25"/>
    <row r="520" ht="15.75" hidden="1" customHeight="1" x14ac:dyDescent="0.25"/>
    <row r="521" ht="15.75" hidden="1" customHeight="1" x14ac:dyDescent="0.25"/>
    <row r="522" ht="15.75" hidden="1" customHeight="1" x14ac:dyDescent="0.25"/>
    <row r="523" ht="15.75" hidden="1" customHeight="1" x14ac:dyDescent="0.25"/>
    <row r="524" ht="15.75" hidden="1" customHeight="1" x14ac:dyDescent="0.25"/>
    <row r="525" ht="15.75" hidden="1" customHeight="1" x14ac:dyDescent="0.25"/>
    <row r="526" ht="15.75" hidden="1" customHeight="1" x14ac:dyDescent="0.25"/>
    <row r="527" ht="15.75" hidden="1" customHeight="1" x14ac:dyDescent="0.25"/>
    <row r="528" ht="15.75" hidden="1" customHeight="1" x14ac:dyDescent="0.25"/>
    <row r="529" ht="15.75" hidden="1" customHeight="1" x14ac:dyDescent="0.25"/>
    <row r="530" ht="15.75" hidden="1" customHeight="1" x14ac:dyDescent="0.25"/>
    <row r="531" ht="15.75" hidden="1" customHeight="1" x14ac:dyDescent="0.25"/>
    <row r="532" ht="15.75" hidden="1" customHeight="1" x14ac:dyDescent="0.25"/>
    <row r="533" ht="15.75" hidden="1" customHeight="1" x14ac:dyDescent="0.25"/>
    <row r="534" ht="15.75" hidden="1" customHeight="1" x14ac:dyDescent="0.25"/>
    <row r="535" ht="15.75" hidden="1" customHeight="1" x14ac:dyDescent="0.25"/>
    <row r="536" ht="15.75" hidden="1" customHeight="1" x14ac:dyDescent="0.25"/>
    <row r="537" ht="15.75" hidden="1" customHeight="1" x14ac:dyDescent="0.25"/>
    <row r="538" ht="15.75" hidden="1" customHeight="1" x14ac:dyDescent="0.25"/>
    <row r="539" ht="15.75" hidden="1" customHeight="1" x14ac:dyDescent="0.25"/>
    <row r="540" ht="15.75" hidden="1" customHeight="1" x14ac:dyDescent="0.25"/>
    <row r="541" ht="15.75" hidden="1" customHeight="1" x14ac:dyDescent="0.25"/>
    <row r="542" ht="15.75" hidden="1" customHeight="1" x14ac:dyDescent="0.25"/>
    <row r="543" ht="15.75" hidden="1" customHeight="1" x14ac:dyDescent="0.25"/>
    <row r="544" ht="15.75" hidden="1" customHeight="1" x14ac:dyDescent="0.25"/>
    <row r="545" ht="15.75" hidden="1" customHeight="1" x14ac:dyDescent="0.25"/>
    <row r="546" ht="15.75" hidden="1" customHeight="1" x14ac:dyDescent="0.25"/>
    <row r="547" ht="15.75" hidden="1" customHeight="1" x14ac:dyDescent="0.25"/>
    <row r="548" ht="15.75" hidden="1" customHeight="1" x14ac:dyDescent="0.25"/>
    <row r="549" ht="15.75" hidden="1" customHeight="1" x14ac:dyDescent="0.25"/>
    <row r="550" ht="15.75" hidden="1" customHeight="1" x14ac:dyDescent="0.25"/>
    <row r="551" ht="15.75" hidden="1" customHeight="1" x14ac:dyDescent="0.25"/>
    <row r="552" ht="15.75" hidden="1" customHeight="1" x14ac:dyDescent="0.25"/>
    <row r="553" ht="15.75" hidden="1" customHeight="1" x14ac:dyDescent="0.25"/>
    <row r="554" ht="15.75" hidden="1" customHeight="1" x14ac:dyDescent="0.25"/>
    <row r="555" ht="15.75" hidden="1" customHeight="1" x14ac:dyDescent="0.25"/>
    <row r="556" ht="15.75" hidden="1" customHeight="1" x14ac:dyDescent="0.25"/>
    <row r="557" ht="15.75" hidden="1" customHeight="1" x14ac:dyDescent="0.25"/>
    <row r="558" ht="15.75" hidden="1" customHeight="1" x14ac:dyDescent="0.25"/>
    <row r="559" ht="15.75" hidden="1" customHeight="1" x14ac:dyDescent="0.25"/>
    <row r="560" ht="15.75" hidden="1" customHeight="1" x14ac:dyDescent="0.25"/>
    <row r="561" ht="15.75" hidden="1" customHeight="1" x14ac:dyDescent="0.25"/>
    <row r="562" ht="15.75" hidden="1" customHeight="1" x14ac:dyDescent="0.25"/>
    <row r="563" ht="15.75" hidden="1" customHeight="1" x14ac:dyDescent="0.25"/>
    <row r="564" ht="15.75" hidden="1" customHeight="1" x14ac:dyDescent="0.25"/>
    <row r="565" ht="15.75" hidden="1" customHeight="1" x14ac:dyDescent="0.25"/>
    <row r="566" ht="15.75" hidden="1" customHeight="1" x14ac:dyDescent="0.25"/>
    <row r="567" ht="15.75" hidden="1" customHeight="1" x14ac:dyDescent="0.25"/>
    <row r="568" ht="15.75" hidden="1" customHeight="1" x14ac:dyDescent="0.25"/>
    <row r="569" ht="15.75" hidden="1" customHeight="1" x14ac:dyDescent="0.25"/>
    <row r="570" ht="15.75" hidden="1" customHeight="1" x14ac:dyDescent="0.25"/>
    <row r="571" ht="15.75" hidden="1" customHeight="1" x14ac:dyDescent="0.25"/>
    <row r="572" ht="15.75" hidden="1" customHeight="1" x14ac:dyDescent="0.25"/>
    <row r="573" ht="15.75" hidden="1" customHeight="1" x14ac:dyDescent="0.25"/>
    <row r="574" ht="15.75" hidden="1" customHeight="1" x14ac:dyDescent="0.25"/>
    <row r="575" ht="15.75" hidden="1" customHeight="1" x14ac:dyDescent="0.25"/>
    <row r="576" ht="15.75" hidden="1" customHeight="1" x14ac:dyDescent="0.25"/>
    <row r="577" ht="15.75" hidden="1" customHeight="1" x14ac:dyDescent="0.25"/>
    <row r="578" ht="15.75" hidden="1" customHeight="1" x14ac:dyDescent="0.25"/>
    <row r="579" ht="15.75" hidden="1" customHeight="1" x14ac:dyDescent="0.25"/>
    <row r="580" ht="15.75" hidden="1" customHeight="1" x14ac:dyDescent="0.25"/>
    <row r="581" ht="15.75" hidden="1" customHeight="1" x14ac:dyDescent="0.25"/>
    <row r="582" ht="15.75" hidden="1" customHeight="1" x14ac:dyDescent="0.25"/>
    <row r="583" ht="15.75" hidden="1" customHeight="1" x14ac:dyDescent="0.25"/>
    <row r="584" ht="15.75" hidden="1" customHeight="1" x14ac:dyDescent="0.25"/>
    <row r="585" ht="15.75" hidden="1" customHeight="1" x14ac:dyDescent="0.25"/>
    <row r="586" ht="15.75" hidden="1" customHeight="1" x14ac:dyDescent="0.25"/>
    <row r="587" ht="15.75" hidden="1" customHeight="1" x14ac:dyDescent="0.25"/>
    <row r="588" ht="15.75" hidden="1" customHeight="1" x14ac:dyDescent="0.25"/>
    <row r="589" ht="15.75" hidden="1" customHeight="1" x14ac:dyDescent="0.25"/>
    <row r="590" ht="15.75" hidden="1" customHeight="1" x14ac:dyDescent="0.25"/>
    <row r="591" ht="15.75" hidden="1" customHeight="1" x14ac:dyDescent="0.25"/>
    <row r="592" ht="15.75" hidden="1" customHeight="1" x14ac:dyDescent="0.25"/>
    <row r="593" ht="15.75" hidden="1" customHeight="1" x14ac:dyDescent="0.25"/>
    <row r="594" ht="15.75" hidden="1" customHeight="1" x14ac:dyDescent="0.25"/>
    <row r="595" ht="15.75" hidden="1" customHeight="1" x14ac:dyDescent="0.25"/>
    <row r="596" ht="15.75" hidden="1" customHeight="1" x14ac:dyDescent="0.25"/>
    <row r="597" ht="15.75" hidden="1" customHeight="1" x14ac:dyDescent="0.25"/>
    <row r="598" ht="15.75" hidden="1" customHeight="1" x14ac:dyDescent="0.25"/>
    <row r="599" ht="15.75" hidden="1" customHeight="1" x14ac:dyDescent="0.25"/>
    <row r="600" ht="15.75" hidden="1" customHeight="1" x14ac:dyDescent="0.25"/>
    <row r="601" ht="15.75" hidden="1" customHeight="1" x14ac:dyDescent="0.25"/>
    <row r="602" ht="15.75" hidden="1" customHeight="1" x14ac:dyDescent="0.25"/>
    <row r="603" ht="15.75" hidden="1" customHeight="1" x14ac:dyDescent="0.25"/>
    <row r="604" ht="15.75" hidden="1" customHeight="1" x14ac:dyDescent="0.25"/>
    <row r="605" ht="15.75" hidden="1" customHeight="1" x14ac:dyDescent="0.25"/>
    <row r="606" ht="15.75" hidden="1" customHeight="1" x14ac:dyDescent="0.25"/>
    <row r="607" ht="15.75" hidden="1" customHeight="1" x14ac:dyDescent="0.25"/>
    <row r="608" ht="15.75" hidden="1" customHeight="1" x14ac:dyDescent="0.25"/>
    <row r="609" ht="15.75" hidden="1" customHeight="1" x14ac:dyDescent="0.25"/>
    <row r="610" ht="15.75" hidden="1" customHeight="1" x14ac:dyDescent="0.25"/>
    <row r="611" ht="15.75" hidden="1" customHeight="1" x14ac:dyDescent="0.25"/>
    <row r="612" ht="15.75" hidden="1" customHeight="1" x14ac:dyDescent="0.25"/>
    <row r="613" ht="15.75" hidden="1" customHeight="1" x14ac:dyDescent="0.25"/>
    <row r="614" ht="15.75" hidden="1" customHeight="1" x14ac:dyDescent="0.25"/>
    <row r="615" ht="15.75" hidden="1" customHeight="1" x14ac:dyDescent="0.25"/>
    <row r="616" ht="15.75" hidden="1" customHeight="1" x14ac:dyDescent="0.25"/>
    <row r="617" ht="15.75" hidden="1" customHeight="1" x14ac:dyDescent="0.25"/>
    <row r="618" ht="15.75" hidden="1" customHeight="1" x14ac:dyDescent="0.25"/>
    <row r="619" ht="15.75" hidden="1" customHeight="1" x14ac:dyDescent="0.25"/>
    <row r="620" ht="15.75" hidden="1" customHeight="1" x14ac:dyDescent="0.25"/>
    <row r="621" ht="15.75" hidden="1" customHeight="1" x14ac:dyDescent="0.25"/>
    <row r="622" ht="15.75" hidden="1" customHeight="1" x14ac:dyDescent="0.25"/>
    <row r="623" ht="15.75" hidden="1" customHeight="1" x14ac:dyDescent="0.25"/>
    <row r="624" ht="15.75" hidden="1" customHeight="1" x14ac:dyDescent="0.25"/>
    <row r="625" ht="15.75" hidden="1" customHeight="1" x14ac:dyDescent="0.25"/>
    <row r="626" ht="15.75" hidden="1" customHeight="1" x14ac:dyDescent="0.25"/>
    <row r="627" ht="15.75" hidden="1" customHeight="1" x14ac:dyDescent="0.25"/>
    <row r="628" ht="15.75" hidden="1" customHeight="1" x14ac:dyDescent="0.25"/>
    <row r="629" ht="15.75" hidden="1" customHeight="1" x14ac:dyDescent="0.25"/>
    <row r="630" ht="15.75" hidden="1" customHeight="1" x14ac:dyDescent="0.25"/>
    <row r="631" ht="15.75" hidden="1" customHeight="1" x14ac:dyDescent="0.25"/>
    <row r="632" ht="15.75" hidden="1" customHeight="1" x14ac:dyDescent="0.25"/>
    <row r="633" ht="15.75" hidden="1" customHeight="1" x14ac:dyDescent="0.25"/>
    <row r="634" ht="15.75" hidden="1" customHeight="1" x14ac:dyDescent="0.25"/>
    <row r="635" ht="15.75" hidden="1" customHeight="1" x14ac:dyDescent="0.25"/>
    <row r="636" ht="15.75" hidden="1" customHeight="1" x14ac:dyDescent="0.25"/>
    <row r="637" ht="15.75" hidden="1" customHeight="1" x14ac:dyDescent="0.25"/>
    <row r="638" ht="15.75" hidden="1" customHeight="1" x14ac:dyDescent="0.25"/>
    <row r="639" ht="15.75" hidden="1" customHeight="1" x14ac:dyDescent="0.25"/>
    <row r="640" ht="15.75" hidden="1" customHeight="1" x14ac:dyDescent="0.25"/>
    <row r="641" ht="15.75" hidden="1" customHeight="1" x14ac:dyDescent="0.25"/>
    <row r="642" ht="15.75" hidden="1" customHeight="1" x14ac:dyDescent="0.25"/>
    <row r="643" ht="15.75" hidden="1" customHeight="1" x14ac:dyDescent="0.25"/>
    <row r="644" ht="15.75" hidden="1" customHeight="1" x14ac:dyDescent="0.25"/>
    <row r="645" ht="15.75" hidden="1" customHeight="1" x14ac:dyDescent="0.25"/>
    <row r="646" ht="15.75" hidden="1" customHeight="1" x14ac:dyDescent="0.25"/>
    <row r="647" ht="15.75" hidden="1" customHeight="1" x14ac:dyDescent="0.25"/>
    <row r="648" ht="15.75" hidden="1" customHeight="1" x14ac:dyDescent="0.25"/>
    <row r="649" ht="15.75" hidden="1" customHeight="1" x14ac:dyDescent="0.25"/>
    <row r="650" ht="15.75" hidden="1" customHeight="1" x14ac:dyDescent="0.25"/>
    <row r="651" ht="15.75" hidden="1" customHeight="1" x14ac:dyDescent="0.25"/>
    <row r="652" ht="15.75" hidden="1" customHeight="1" x14ac:dyDescent="0.25"/>
    <row r="653" ht="15.75" hidden="1" customHeight="1" x14ac:dyDescent="0.25"/>
    <row r="654" ht="15.75" hidden="1" customHeight="1" x14ac:dyDescent="0.25"/>
    <row r="655" ht="15.75" hidden="1" customHeight="1" x14ac:dyDescent="0.25"/>
    <row r="656" ht="15.75" hidden="1" customHeight="1" x14ac:dyDescent="0.25"/>
    <row r="657" ht="15.75" hidden="1" customHeight="1" x14ac:dyDescent="0.25"/>
    <row r="658" ht="15.75" hidden="1" customHeight="1" x14ac:dyDescent="0.25"/>
    <row r="659" ht="15.75" hidden="1" customHeight="1" x14ac:dyDescent="0.25"/>
    <row r="660" ht="15.75" hidden="1" customHeight="1" x14ac:dyDescent="0.25"/>
    <row r="661" ht="15.75" hidden="1" customHeight="1" x14ac:dyDescent="0.25"/>
    <row r="662" ht="15.75" hidden="1" customHeight="1" x14ac:dyDescent="0.25"/>
    <row r="663" ht="15.75" hidden="1" customHeight="1" x14ac:dyDescent="0.25"/>
    <row r="664" ht="15.75" hidden="1" customHeight="1" x14ac:dyDescent="0.25"/>
    <row r="665" ht="15.75" hidden="1" customHeight="1" x14ac:dyDescent="0.25"/>
    <row r="666" ht="15.75" hidden="1" customHeight="1" x14ac:dyDescent="0.25"/>
    <row r="667" ht="15.75" hidden="1" customHeight="1" x14ac:dyDescent="0.25"/>
    <row r="668" ht="15.75" hidden="1" customHeight="1" x14ac:dyDescent="0.25"/>
    <row r="669" ht="15.75" hidden="1" customHeight="1" x14ac:dyDescent="0.25"/>
    <row r="670" ht="15.75" hidden="1" customHeight="1" x14ac:dyDescent="0.25"/>
    <row r="671" ht="15.75" hidden="1" customHeight="1" x14ac:dyDescent="0.25"/>
    <row r="672" ht="15.75" hidden="1" customHeight="1" x14ac:dyDescent="0.25"/>
    <row r="673" ht="15.75" hidden="1" customHeight="1" x14ac:dyDescent="0.25"/>
    <row r="674" ht="15.75" hidden="1" customHeight="1" x14ac:dyDescent="0.25"/>
    <row r="675" ht="15.75" hidden="1" customHeight="1" x14ac:dyDescent="0.25"/>
    <row r="676" ht="15.75" hidden="1" customHeight="1" x14ac:dyDescent="0.25"/>
    <row r="677" ht="15.75" hidden="1" customHeight="1" x14ac:dyDescent="0.25"/>
    <row r="678" ht="15.75" hidden="1" customHeight="1" x14ac:dyDescent="0.25"/>
    <row r="679" ht="15.75" hidden="1" customHeight="1" x14ac:dyDescent="0.25"/>
    <row r="680" ht="15.75" hidden="1" customHeight="1" x14ac:dyDescent="0.25"/>
    <row r="681" ht="15.75" hidden="1" customHeight="1" x14ac:dyDescent="0.25"/>
    <row r="682" ht="15.75" hidden="1" customHeight="1" x14ac:dyDescent="0.25"/>
    <row r="683" ht="15.75" hidden="1" customHeight="1" x14ac:dyDescent="0.25"/>
    <row r="684" ht="15.75" hidden="1" customHeight="1" x14ac:dyDescent="0.25"/>
    <row r="685" ht="15.75" hidden="1" customHeight="1" x14ac:dyDescent="0.25"/>
    <row r="686" ht="15.75" hidden="1" customHeight="1" x14ac:dyDescent="0.25"/>
    <row r="687" ht="15.75" hidden="1" customHeight="1" x14ac:dyDescent="0.25"/>
    <row r="688" ht="15.75" hidden="1" customHeight="1" x14ac:dyDescent="0.25"/>
    <row r="689" ht="15.75" hidden="1" customHeight="1" x14ac:dyDescent="0.25"/>
    <row r="690" ht="15.75" hidden="1" customHeight="1" x14ac:dyDescent="0.25"/>
    <row r="691" ht="15.75" hidden="1" customHeight="1" x14ac:dyDescent="0.25"/>
    <row r="692" ht="15.75" hidden="1" customHeight="1" x14ac:dyDescent="0.25"/>
    <row r="693" ht="15.75" hidden="1" customHeight="1" x14ac:dyDescent="0.25"/>
    <row r="694" ht="15.75" hidden="1" customHeight="1" x14ac:dyDescent="0.25"/>
    <row r="695" ht="15.75" hidden="1" customHeight="1" x14ac:dyDescent="0.25"/>
    <row r="696" ht="15.75" hidden="1" customHeight="1" x14ac:dyDescent="0.25"/>
    <row r="697" ht="15.75" hidden="1" customHeight="1" x14ac:dyDescent="0.25"/>
    <row r="698" ht="15.75" hidden="1" customHeight="1" x14ac:dyDescent="0.25"/>
    <row r="699" ht="15.75" hidden="1" customHeight="1" x14ac:dyDescent="0.25"/>
    <row r="700" ht="15.75" hidden="1" customHeight="1" x14ac:dyDescent="0.25"/>
    <row r="701" ht="15.75" hidden="1" customHeight="1" x14ac:dyDescent="0.25"/>
    <row r="702" ht="15.75" hidden="1" customHeight="1" x14ac:dyDescent="0.25"/>
    <row r="703" ht="15.75" hidden="1" customHeight="1" x14ac:dyDescent="0.25"/>
    <row r="704" ht="15.75" hidden="1" customHeight="1" x14ac:dyDescent="0.25"/>
    <row r="705" ht="15.75" hidden="1" customHeight="1" x14ac:dyDescent="0.25"/>
    <row r="706" ht="15.75" hidden="1" customHeight="1" x14ac:dyDescent="0.25"/>
    <row r="707" ht="15.75" hidden="1" customHeight="1" x14ac:dyDescent="0.25"/>
    <row r="708" ht="15.75" hidden="1" customHeight="1" x14ac:dyDescent="0.25"/>
    <row r="709" ht="15.75" hidden="1" customHeight="1" x14ac:dyDescent="0.25"/>
    <row r="710" ht="15.75" hidden="1" customHeight="1" x14ac:dyDescent="0.25"/>
    <row r="711" ht="15.75" hidden="1" customHeight="1" x14ac:dyDescent="0.25"/>
    <row r="712" ht="15.75" hidden="1" customHeight="1" x14ac:dyDescent="0.25"/>
    <row r="713" ht="15.75" hidden="1" customHeight="1" x14ac:dyDescent="0.25"/>
    <row r="714" ht="15.75" hidden="1" customHeight="1" x14ac:dyDescent="0.25"/>
    <row r="715" ht="15.75" hidden="1" customHeight="1" x14ac:dyDescent="0.25"/>
    <row r="716" ht="15.75" hidden="1" customHeight="1" x14ac:dyDescent="0.25"/>
    <row r="717" ht="15.75" hidden="1" customHeight="1" x14ac:dyDescent="0.25"/>
    <row r="718" ht="15.75" hidden="1" customHeight="1" x14ac:dyDescent="0.25"/>
    <row r="719" ht="15.75" hidden="1" customHeight="1" x14ac:dyDescent="0.25"/>
    <row r="720" ht="15.75" hidden="1" customHeight="1" x14ac:dyDescent="0.25"/>
    <row r="721" ht="15.75" hidden="1" customHeight="1" x14ac:dyDescent="0.25"/>
    <row r="722" ht="15.75" hidden="1" customHeight="1" x14ac:dyDescent="0.25"/>
    <row r="723" ht="15.75" hidden="1" customHeight="1" x14ac:dyDescent="0.25"/>
    <row r="724" ht="15.75" hidden="1" customHeight="1" x14ac:dyDescent="0.25"/>
    <row r="725" ht="15.75" hidden="1" customHeight="1" x14ac:dyDescent="0.25"/>
    <row r="726" ht="15.75" hidden="1" customHeight="1" x14ac:dyDescent="0.25"/>
    <row r="727" ht="15.75" hidden="1" customHeight="1" x14ac:dyDescent="0.25"/>
    <row r="728" ht="15.75" hidden="1" customHeight="1" x14ac:dyDescent="0.25"/>
    <row r="729" ht="15.75" hidden="1" customHeight="1" x14ac:dyDescent="0.25"/>
    <row r="730" ht="15.75" hidden="1" customHeight="1" x14ac:dyDescent="0.25"/>
    <row r="731" ht="15.75" hidden="1" customHeight="1" x14ac:dyDescent="0.25"/>
    <row r="732" ht="15.75" hidden="1" customHeight="1" x14ac:dyDescent="0.25"/>
    <row r="733" ht="15.75" hidden="1" customHeight="1" x14ac:dyDescent="0.25"/>
    <row r="734" ht="15.75" hidden="1" customHeight="1" x14ac:dyDescent="0.25"/>
    <row r="735" ht="15.75" hidden="1" customHeight="1" x14ac:dyDescent="0.25"/>
    <row r="736" ht="15.75" hidden="1" customHeight="1" x14ac:dyDescent="0.25"/>
    <row r="737" ht="15.75" hidden="1" customHeight="1" x14ac:dyDescent="0.25"/>
    <row r="738" ht="15.75" hidden="1" customHeight="1" x14ac:dyDescent="0.25"/>
    <row r="739" ht="15.75" hidden="1" customHeight="1" x14ac:dyDescent="0.25"/>
    <row r="740" ht="15.75" hidden="1" customHeight="1" x14ac:dyDescent="0.25"/>
    <row r="741" ht="15.75" hidden="1" customHeight="1" x14ac:dyDescent="0.25"/>
    <row r="742" ht="15.75" hidden="1" customHeight="1" x14ac:dyDescent="0.25"/>
    <row r="743" ht="15.75" hidden="1" customHeight="1" x14ac:dyDescent="0.25"/>
    <row r="744" ht="15.75" hidden="1" customHeight="1" x14ac:dyDescent="0.25"/>
    <row r="745" ht="15.75" hidden="1" customHeight="1" x14ac:dyDescent="0.25"/>
    <row r="746" ht="15.75" hidden="1" customHeight="1" x14ac:dyDescent="0.25"/>
    <row r="747" ht="15.75" hidden="1" customHeight="1" x14ac:dyDescent="0.25"/>
    <row r="748" ht="15.75" hidden="1" customHeight="1" x14ac:dyDescent="0.25"/>
    <row r="749" ht="15.75" hidden="1" customHeight="1" x14ac:dyDescent="0.25"/>
    <row r="750" ht="15.75" hidden="1" customHeight="1" x14ac:dyDescent="0.25"/>
    <row r="751" ht="15.75" hidden="1" customHeight="1" x14ac:dyDescent="0.25"/>
    <row r="752" ht="15.75" hidden="1" customHeight="1" x14ac:dyDescent="0.25"/>
    <row r="753" ht="15.75" hidden="1" customHeight="1" x14ac:dyDescent="0.25"/>
    <row r="754" ht="15.75" hidden="1" customHeight="1" x14ac:dyDescent="0.25"/>
    <row r="755" ht="15.75" hidden="1" customHeight="1" x14ac:dyDescent="0.25"/>
    <row r="756" ht="15.75" hidden="1" customHeight="1" x14ac:dyDescent="0.25"/>
    <row r="757" ht="15.75" hidden="1" customHeight="1" x14ac:dyDescent="0.25"/>
    <row r="758" ht="15.75" hidden="1" customHeight="1" x14ac:dyDescent="0.25"/>
    <row r="759" ht="15.75" hidden="1" customHeight="1" x14ac:dyDescent="0.25"/>
    <row r="760" ht="15.75" hidden="1" customHeight="1" x14ac:dyDescent="0.25"/>
    <row r="761" ht="15.75" hidden="1" customHeight="1" x14ac:dyDescent="0.25"/>
    <row r="762" ht="15.75" hidden="1" customHeight="1" x14ac:dyDescent="0.25"/>
    <row r="763" ht="15.75" hidden="1" customHeight="1" x14ac:dyDescent="0.25"/>
    <row r="764" ht="15.75" hidden="1" customHeight="1" x14ac:dyDescent="0.25"/>
    <row r="765" ht="15.75" hidden="1" customHeight="1" x14ac:dyDescent="0.25"/>
    <row r="766" ht="15.75" hidden="1" customHeight="1" x14ac:dyDescent="0.25"/>
    <row r="767" ht="15.75" hidden="1" customHeight="1" x14ac:dyDescent="0.25"/>
    <row r="768" ht="15.75" hidden="1" customHeight="1" x14ac:dyDescent="0.25"/>
    <row r="769" ht="15.75" hidden="1" customHeight="1" x14ac:dyDescent="0.25"/>
    <row r="770" ht="15.75" hidden="1" customHeight="1" x14ac:dyDescent="0.25"/>
    <row r="771" ht="15.75" hidden="1" customHeight="1" x14ac:dyDescent="0.25"/>
    <row r="772" ht="15.75" hidden="1" customHeight="1" x14ac:dyDescent="0.25"/>
    <row r="773" ht="15.75" hidden="1" customHeight="1" x14ac:dyDescent="0.25"/>
    <row r="774" ht="15.75" hidden="1" customHeight="1" x14ac:dyDescent="0.25"/>
    <row r="775" ht="15.75" hidden="1" customHeight="1" x14ac:dyDescent="0.25"/>
    <row r="776" ht="15.75" hidden="1" customHeight="1" x14ac:dyDescent="0.25"/>
    <row r="777" ht="15.75" hidden="1" customHeight="1" x14ac:dyDescent="0.25"/>
    <row r="778" ht="15.75" hidden="1" customHeight="1" x14ac:dyDescent="0.25"/>
    <row r="779" ht="15.75" hidden="1" customHeight="1" x14ac:dyDescent="0.25"/>
    <row r="780" ht="15.75" hidden="1" customHeight="1" x14ac:dyDescent="0.25"/>
    <row r="781" ht="15.75" hidden="1" customHeight="1" x14ac:dyDescent="0.25"/>
    <row r="782" ht="15.75" hidden="1" customHeight="1" x14ac:dyDescent="0.25"/>
    <row r="783" ht="15.75" hidden="1" customHeight="1" x14ac:dyDescent="0.25"/>
    <row r="784" ht="15.75" hidden="1" customHeight="1" x14ac:dyDescent="0.25"/>
    <row r="785" ht="15.75" hidden="1" customHeight="1" x14ac:dyDescent="0.25"/>
    <row r="786" ht="15.75" hidden="1" customHeight="1" x14ac:dyDescent="0.25"/>
    <row r="787" ht="15.75" hidden="1" customHeight="1" x14ac:dyDescent="0.25"/>
    <row r="788" ht="15.75" hidden="1" customHeight="1" x14ac:dyDescent="0.25"/>
    <row r="789" ht="15.75" hidden="1" customHeight="1" x14ac:dyDescent="0.25"/>
    <row r="790" ht="15.75" hidden="1" customHeight="1" x14ac:dyDescent="0.25"/>
    <row r="791" ht="15.75" hidden="1" customHeight="1" x14ac:dyDescent="0.25"/>
    <row r="792" ht="15.75" hidden="1" customHeight="1" x14ac:dyDescent="0.25"/>
    <row r="793" ht="15.75" hidden="1" customHeight="1" x14ac:dyDescent="0.25"/>
    <row r="794" ht="15.75" hidden="1" customHeight="1" x14ac:dyDescent="0.25"/>
    <row r="795" ht="15.75" hidden="1" customHeight="1" x14ac:dyDescent="0.25"/>
    <row r="796" ht="15.75" hidden="1" customHeight="1" x14ac:dyDescent="0.25"/>
    <row r="797" ht="15.75" hidden="1" customHeight="1" x14ac:dyDescent="0.25"/>
    <row r="798" ht="15.75" hidden="1" customHeight="1" x14ac:dyDescent="0.25"/>
    <row r="799" ht="15.75" hidden="1" customHeight="1" x14ac:dyDescent="0.25"/>
    <row r="800" ht="15.75" hidden="1" customHeight="1" x14ac:dyDescent="0.25"/>
    <row r="801" ht="15.75" hidden="1" customHeight="1" x14ac:dyDescent="0.25"/>
    <row r="802" ht="15.75" hidden="1" customHeight="1" x14ac:dyDescent="0.25"/>
    <row r="803" ht="15.75" hidden="1" customHeight="1" x14ac:dyDescent="0.25"/>
    <row r="804" ht="15.75" hidden="1" customHeight="1" x14ac:dyDescent="0.25"/>
    <row r="805" ht="15.75" hidden="1" customHeight="1" x14ac:dyDescent="0.25"/>
    <row r="806" ht="15.75" hidden="1" customHeight="1" x14ac:dyDescent="0.25"/>
    <row r="807" ht="15.75" hidden="1" customHeight="1" x14ac:dyDescent="0.25"/>
    <row r="808" ht="15.75" hidden="1" customHeight="1" x14ac:dyDescent="0.25"/>
    <row r="809" ht="15.75" hidden="1" customHeight="1" x14ac:dyDescent="0.25"/>
    <row r="810" ht="15.75" hidden="1" customHeight="1" x14ac:dyDescent="0.25"/>
    <row r="811" ht="15.75" hidden="1" customHeight="1" x14ac:dyDescent="0.25"/>
    <row r="812" ht="15.75" hidden="1" customHeight="1" x14ac:dyDescent="0.25"/>
    <row r="813" ht="15.75" hidden="1" customHeight="1" x14ac:dyDescent="0.25"/>
    <row r="814" ht="15.75" hidden="1" customHeight="1" x14ac:dyDescent="0.25"/>
    <row r="815" ht="15.75" hidden="1" customHeight="1" x14ac:dyDescent="0.25"/>
    <row r="816" ht="15.75" hidden="1" customHeight="1" x14ac:dyDescent="0.25"/>
    <row r="817" ht="15.75" hidden="1" customHeight="1" x14ac:dyDescent="0.25"/>
    <row r="818" ht="15.75" hidden="1" customHeight="1" x14ac:dyDescent="0.25"/>
    <row r="819" ht="15.75" hidden="1" customHeight="1" x14ac:dyDescent="0.25"/>
    <row r="820" ht="15.75" hidden="1" customHeight="1" x14ac:dyDescent="0.25"/>
    <row r="821" ht="15.75" hidden="1" customHeight="1" x14ac:dyDescent="0.25"/>
    <row r="822" ht="15.75" hidden="1" customHeight="1" x14ac:dyDescent="0.25"/>
    <row r="823" ht="15.75" hidden="1" customHeight="1" x14ac:dyDescent="0.25"/>
    <row r="824" ht="15.75" hidden="1" customHeight="1" x14ac:dyDescent="0.25"/>
    <row r="825" ht="15.75" hidden="1" customHeight="1" x14ac:dyDescent="0.25"/>
    <row r="826" ht="15.75" hidden="1" customHeight="1" x14ac:dyDescent="0.25"/>
    <row r="827" ht="15.75" hidden="1" customHeight="1" x14ac:dyDescent="0.25"/>
    <row r="828" ht="15.75" hidden="1" customHeight="1" x14ac:dyDescent="0.25"/>
    <row r="829" ht="15.75" hidden="1" customHeight="1" x14ac:dyDescent="0.25"/>
    <row r="830" ht="15.75" hidden="1" customHeight="1" x14ac:dyDescent="0.25"/>
    <row r="831" ht="15.75" hidden="1" customHeight="1" x14ac:dyDescent="0.25"/>
    <row r="832" ht="15.75" hidden="1" customHeight="1" x14ac:dyDescent="0.25"/>
    <row r="833" ht="15.75" hidden="1" customHeight="1" x14ac:dyDescent="0.25"/>
    <row r="834" ht="15.75" hidden="1" customHeight="1" x14ac:dyDescent="0.25"/>
    <row r="835" ht="15.75" hidden="1" customHeight="1" x14ac:dyDescent="0.25"/>
    <row r="836" ht="15.75" hidden="1" customHeight="1" x14ac:dyDescent="0.25"/>
    <row r="837" ht="15.75" hidden="1" customHeight="1" x14ac:dyDescent="0.25"/>
    <row r="838" ht="15.75" hidden="1" customHeight="1" x14ac:dyDescent="0.25"/>
    <row r="839" ht="15.75" hidden="1" customHeight="1" x14ac:dyDescent="0.25"/>
    <row r="840" ht="15.75" hidden="1" customHeight="1" x14ac:dyDescent="0.25"/>
    <row r="841" ht="15.75" hidden="1" customHeight="1" x14ac:dyDescent="0.25"/>
    <row r="842" ht="15.75" hidden="1" customHeight="1" x14ac:dyDescent="0.25"/>
    <row r="843" ht="15.75" hidden="1" customHeight="1" x14ac:dyDescent="0.25"/>
    <row r="844" ht="15.75" hidden="1" customHeight="1" x14ac:dyDescent="0.25"/>
    <row r="845" ht="15.75" hidden="1" customHeight="1" x14ac:dyDescent="0.25"/>
    <row r="846" ht="15.75" hidden="1" customHeight="1" x14ac:dyDescent="0.25"/>
    <row r="847" ht="15.75" hidden="1" customHeight="1" x14ac:dyDescent="0.25"/>
    <row r="848" ht="15.75" hidden="1" customHeight="1" x14ac:dyDescent="0.25"/>
    <row r="849" ht="15.75" hidden="1" customHeight="1" x14ac:dyDescent="0.25"/>
    <row r="850" ht="15.75" hidden="1" customHeight="1" x14ac:dyDescent="0.25"/>
    <row r="851" ht="15.75" hidden="1" customHeight="1" x14ac:dyDescent="0.25"/>
    <row r="852" ht="15.75" hidden="1" customHeight="1" x14ac:dyDescent="0.25"/>
    <row r="853" ht="15.75" hidden="1" customHeight="1" x14ac:dyDescent="0.25"/>
    <row r="854" ht="15.75" hidden="1" customHeight="1" x14ac:dyDescent="0.25"/>
    <row r="855" ht="15.75" hidden="1" customHeight="1" x14ac:dyDescent="0.25"/>
    <row r="856" ht="15.75" hidden="1" customHeight="1" x14ac:dyDescent="0.25"/>
    <row r="857" ht="15.75" hidden="1" customHeight="1" x14ac:dyDescent="0.25"/>
    <row r="858" ht="15.75" hidden="1" customHeight="1" x14ac:dyDescent="0.25"/>
    <row r="859" ht="15.75" hidden="1" customHeight="1" x14ac:dyDescent="0.25"/>
    <row r="860" ht="15.75" hidden="1" customHeight="1" x14ac:dyDescent="0.25"/>
    <row r="861" ht="15.75" hidden="1" customHeight="1" x14ac:dyDescent="0.25"/>
    <row r="862" ht="15.75" hidden="1" customHeight="1" x14ac:dyDescent="0.25"/>
    <row r="863" ht="15.75" hidden="1" customHeight="1" x14ac:dyDescent="0.25"/>
    <row r="864" ht="15.75" hidden="1" customHeight="1" x14ac:dyDescent="0.25"/>
    <row r="865" ht="15.75" hidden="1" customHeight="1" x14ac:dyDescent="0.25"/>
    <row r="866" ht="15.75" hidden="1" customHeight="1" x14ac:dyDescent="0.25"/>
    <row r="867" ht="15.75" hidden="1" customHeight="1" x14ac:dyDescent="0.25"/>
    <row r="868" ht="15.75" hidden="1" customHeight="1" x14ac:dyDescent="0.25"/>
    <row r="869" ht="15.75" hidden="1" customHeight="1" x14ac:dyDescent="0.25"/>
    <row r="870" ht="15.75" hidden="1" customHeight="1" x14ac:dyDescent="0.25"/>
    <row r="871" ht="15.75" hidden="1" customHeight="1" x14ac:dyDescent="0.25"/>
    <row r="872" ht="15.75" hidden="1" customHeight="1" x14ac:dyDescent="0.25"/>
    <row r="873" ht="15.75" hidden="1" customHeight="1" x14ac:dyDescent="0.25"/>
    <row r="874" ht="15.75" hidden="1" customHeight="1" x14ac:dyDescent="0.25"/>
    <row r="875" ht="15.75" hidden="1" customHeight="1" x14ac:dyDescent="0.25"/>
    <row r="876" ht="15.75" hidden="1" customHeight="1" x14ac:dyDescent="0.25"/>
    <row r="877" ht="15.75" hidden="1" customHeight="1" x14ac:dyDescent="0.25"/>
    <row r="878" ht="15.75" hidden="1" customHeight="1" x14ac:dyDescent="0.25"/>
    <row r="879" ht="15.75" hidden="1" customHeight="1" x14ac:dyDescent="0.25"/>
    <row r="880" ht="15.75" hidden="1" customHeight="1" x14ac:dyDescent="0.25"/>
    <row r="881" ht="15.75" hidden="1" customHeight="1" x14ac:dyDescent="0.25"/>
    <row r="882" ht="15.75" hidden="1" customHeight="1" x14ac:dyDescent="0.25"/>
    <row r="883" ht="15.75" hidden="1" customHeight="1" x14ac:dyDescent="0.25"/>
    <row r="884" ht="15.75" hidden="1" customHeight="1" x14ac:dyDescent="0.25"/>
    <row r="885" ht="15.75" hidden="1" customHeight="1" x14ac:dyDescent="0.25"/>
    <row r="886" ht="15.75" hidden="1" customHeight="1" x14ac:dyDescent="0.25"/>
    <row r="887" ht="15.75" hidden="1" customHeight="1" x14ac:dyDescent="0.25"/>
    <row r="888" ht="15.75" hidden="1" customHeight="1" x14ac:dyDescent="0.25"/>
    <row r="889" ht="15.75" hidden="1" customHeight="1" x14ac:dyDescent="0.25"/>
    <row r="890" ht="15.75" hidden="1" customHeight="1" x14ac:dyDescent="0.25"/>
    <row r="891" ht="15.75" hidden="1" customHeight="1" x14ac:dyDescent="0.25"/>
    <row r="892" ht="15.75" hidden="1" customHeight="1" x14ac:dyDescent="0.25"/>
    <row r="893" ht="15.75" hidden="1" customHeight="1" x14ac:dyDescent="0.25"/>
    <row r="894" ht="15.75" hidden="1" customHeight="1" x14ac:dyDescent="0.25"/>
    <row r="895" ht="15.75" hidden="1" customHeight="1" x14ac:dyDescent="0.25"/>
    <row r="896" ht="15.75" hidden="1" customHeight="1" x14ac:dyDescent="0.25"/>
    <row r="897" ht="15.75" hidden="1" customHeight="1" x14ac:dyDescent="0.25"/>
    <row r="898" ht="15.75" hidden="1" customHeight="1" x14ac:dyDescent="0.25"/>
    <row r="899" ht="15.75" hidden="1" customHeight="1" x14ac:dyDescent="0.25"/>
    <row r="900" ht="15.75" hidden="1" customHeight="1" x14ac:dyDescent="0.25"/>
    <row r="901" ht="15.75" hidden="1" customHeight="1" x14ac:dyDescent="0.25"/>
    <row r="902" ht="15.75" hidden="1" customHeight="1" x14ac:dyDescent="0.25"/>
    <row r="903" ht="15.75" hidden="1" customHeight="1" x14ac:dyDescent="0.25"/>
    <row r="904" ht="15.75" hidden="1" customHeight="1" x14ac:dyDescent="0.25"/>
    <row r="905" ht="15.75" hidden="1" customHeight="1" x14ac:dyDescent="0.25"/>
    <row r="906" ht="15.75" hidden="1" customHeight="1" x14ac:dyDescent="0.25"/>
    <row r="907" ht="15.75" hidden="1" customHeight="1" x14ac:dyDescent="0.25"/>
    <row r="908" ht="15.75" hidden="1" customHeight="1" x14ac:dyDescent="0.25"/>
    <row r="909" ht="15.75" hidden="1" customHeight="1" x14ac:dyDescent="0.25"/>
    <row r="910" ht="15.75" hidden="1" customHeight="1" x14ac:dyDescent="0.25"/>
    <row r="911" ht="15.75" hidden="1" customHeight="1" x14ac:dyDescent="0.25"/>
    <row r="912" ht="15.75" hidden="1" customHeight="1" x14ac:dyDescent="0.25"/>
    <row r="913" ht="15.75" hidden="1" customHeight="1" x14ac:dyDescent="0.25"/>
    <row r="914" ht="15.75" hidden="1" customHeight="1" x14ac:dyDescent="0.25"/>
    <row r="915" ht="15.75" hidden="1" customHeight="1" x14ac:dyDescent="0.25"/>
    <row r="916" ht="15.75" hidden="1" customHeight="1" x14ac:dyDescent="0.25"/>
    <row r="917" ht="15.75" hidden="1" customHeight="1" x14ac:dyDescent="0.25"/>
    <row r="918" ht="15.75" hidden="1" customHeight="1" x14ac:dyDescent="0.25"/>
    <row r="919" ht="15.75" hidden="1" customHeight="1" x14ac:dyDescent="0.25"/>
    <row r="920" ht="15.75" hidden="1" customHeight="1" x14ac:dyDescent="0.25"/>
    <row r="921" ht="15.75" hidden="1" customHeight="1" x14ac:dyDescent="0.25"/>
    <row r="922" ht="15.75" hidden="1" customHeight="1" x14ac:dyDescent="0.25"/>
    <row r="923" ht="15.75" hidden="1" customHeight="1" x14ac:dyDescent="0.25"/>
    <row r="924" ht="15.75" hidden="1" customHeight="1" x14ac:dyDescent="0.25"/>
    <row r="925" ht="15.75" hidden="1" customHeight="1" x14ac:dyDescent="0.25"/>
    <row r="926" ht="15.75" hidden="1" customHeight="1" x14ac:dyDescent="0.25"/>
    <row r="927" ht="15.75" hidden="1" customHeight="1" x14ac:dyDescent="0.25"/>
    <row r="928" ht="15.75" hidden="1" customHeight="1" x14ac:dyDescent="0.25"/>
    <row r="929" ht="15.75" hidden="1" customHeight="1" x14ac:dyDescent="0.25"/>
    <row r="930" ht="15.75" hidden="1" customHeight="1" x14ac:dyDescent="0.25"/>
    <row r="931" ht="15.75" hidden="1" customHeight="1" x14ac:dyDescent="0.25"/>
    <row r="932" ht="15.75" hidden="1" customHeight="1" x14ac:dyDescent="0.25"/>
    <row r="933" ht="15.75" hidden="1" customHeight="1" x14ac:dyDescent="0.25"/>
    <row r="934" ht="15.75" hidden="1" customHeight="1" x14ac:dyDescent="0.25"/>
    <row r="935" ht="15.75" hidden="1" customHeight="1" x14ac:dyDescent="0.25"/>
    <row r="936" ht="15.75" hidden="1" customHeight="1" x14ac:dyDescent="0.25"/>
    <row r="937" ht="15.75" hidden="1" customHeight="1" x14ac:dyDescent="0.25"/>
    <row r="938" ht="15.75" hidden="1" customHeight="1" x14ac:dyDescent="0.25"/>
    <row r="939" ht="15.75" hidden="1" customHeight="1" x14ac:dyDescent="0.25"/>
    <row r="940" ht="15.75" hidden="1" customHeight="1" x14ac:dyDescent="0.25"/>
    <row r="941" ht="15.75" hidden="1" customHeight="1" x14ac:dyDescent="0.25"/>
    <row r="942" ht="15.75" hidden="1" customHeight="1" x14ac:dyDescent="0.25"/>
    <row r="943" ht="15.75" hidden="1" customHeight="1" x14ac:dyDescent="0.25"/>
    <row r="944" ht="15.75" hidden="1" customHeight="1" x14ac:dyDescent="0.25"/>
    <row r="945" ht="15.75" hidden="1" customHeight="1" x14ac:dyDescent="0.25"/>
    <row r="946" ht="15.75" hidden="1" customHeight="1" x14ac:dyDescent="0.25"/>
    <row r="947" ht="15.75" hidden="1" customHeight="1" x14ac:dyDescent="0.25"/>
    <row r="948" ht="15.75" hidden="1" customHeight="1" x14ac:dyDescent="0.25"/>
    <row r="949" ht="15.75" hidden="1" customHeight="1" x14ac:dyDescent="0.25"/>
    <row r="950" ht="15.75" hidden="1" customHeight="1" x14ac:dyDescent="0.25"/>
    <row r="951" ht="15.75" hidden="1" customHeight="1" x14ac:dyDescent="0.25"/>
    <row r="952" ht="15.75" hidden="1" customHeight="1" x14ac:dyDescent="0.25"/>
    <row r="953" ht="15.75" hidden="1" customHeight="1" x14ac:dyDescent="0.25"/>
    <row r="954" ht="15.75" hidden="1" customHeight="1" x14ac:dyDescent="0.25"/>
    <row r="955" ht="15.75" hidden="1" customHeight="1" x14ac:dyDescent="0.25"/>
    <row r="956" ht="15.75" hidden="1" customHeight="1" x14ac:dyDescent="0.25"/>
    <row r="957" ht="15.75" hidden="1" customHeight="1" x14ac:dyDescent="0.25"/>
    <row r="958" ht="15.75" hidden="1" customHeight="1" x14ac:dyDescent="0.25"/>
    <row r="959" ht="15.75" hidden="1" customHeight="1" x14ac:dyDescent="0.25"/>
    <row r="960" ht="15.75" hidden="1" customHeight="1" x14ac:dyDescent="0.25"/>
    <row r="961" ht="15.75" hidden="1" customHeight="1" x14ac:dyDescent="0.25"/>
    <row r="962" ht="15.75" hidden="1" customHeight="1" x14ac:dyDescent="0.25"/>
    <row r="963" ht="15.75" hidden="1" customHeight="1" x14ac:dyDescent="0.25"/>
    <row r="964" ht="15.75" hidden="1" customHeight="1" x14ac:dyDescent="0.25"/>
    <row r="965" ht="15.75" hidden="1" customHeight="1" x14ac:dyDescent="0.25"/>
    <row r="966" ht="15.75" hidden="1" customHeight="1" x14ac:dyDescent="0.25"/>
    <row r="967" ht="15.75" hidden="1" customHeight="1" x14ac:dyDescent="0.25"/>
    <row r="968" ht="15.75" hidden="1" customHeight="1" x14ac:dyDescent="0.25"/>
    <row r="969" ht="15.75" hidden="1" customHeight="1" x14ac:dyDescent="0.25"/>
    <row r="970" ht="15.75" hidden="1" customHeight="1" x14ac:dyDescent="0.25"/>
    <row r="971" ht="15.75" hidden="1" customHeight="1" x14ac:dyDescent="0.25"/>
    <row r="972" ht="15.75" hidden="1" customHeight="1" x14ac:dyDescent="0.25"/>
    <row r="973" ht="15.75" hidden="1" customHeight="1" x14ac:dyDescent="0.25"/>
    <row r="974" ht="15.75" hidden="1" customHeight="1" x14ac:dyDescent="0.25"/>
    <row r="975" ht="15.75" hidden="1" customHeight="1" x14ac:dyDescent="0.25"/>
    <row r="976" ht="15.75" hidden="1" customHeight="1" x14ac:dyDescent="0.25"/>
    <row r="977" ht="15.75" hidden="1" customHeight="1" x14ac:dyDescent="0.25"/>
    <row r="978" ht="15.75" hidden="1" customHeight="1" x14ac:dyDescent="0.25"/>
    <row r="979" ht="15.75" hidden="1" customHeight="1" x14ac:dyDescent="0.25"/>
    <row r="980" ht="15.75" hidden="1" customHeight="1" x14ac:dyDescent="0.25"/>
    <row r="981" ht="15.75" hidden="1" customHeight="1" x14ac:dyDescent="0.25"/>
    <row r="982" ht="15.75" hidden="1" customHeight="1" x14ac:dyDescent="0.25"/>
    <row r="983" ht="15.75" hidden="1" customHeight="1" x14ac:dyDescent="0.25"/>
    <row r="984" ht="15.75" hidden="1" customHeight="1" x14ac:dyDescent="0.25"/>
    <row r="985" ht="15.75" hidden="1" customHeight="1" x14ac:dyDescent="0.25"/>
    <row r="986" ht="15.75" hidden="1" customHeight="1" x14ac:dyDescent="0.25"/>
    <row r="987" ht="15.75" hidden="1" customHeight="1" x14ac:dyDescent="0.25"/>
    <row r="988" ht="15.75" hidden="1" customHeight="1" x14ac:dyDescent="0.25"/>
    <row r="989" ht="15.75" hidden="1" customHeight="1" x14ac:dyDescent="0.25"/>
    <row r="990" ht="15.75" hidden="1" customHeight="1" x14ac:dyDescent="0.25"/>
    <row r="991" ht="15.75" hidden="1" customHeight="1" x14ac:dyDescent="0.25"/>
    <row r="992" ht="15.75" hidden="1" customHeight="1" x14ac:dyDescent="0.25"/>
    <row r="993" ht="15.75" hidden="1" customHeight="1" x14ac:dyDescent="0.25"/>
    <row r="994" ht="15.75" hidden="1" customHeight="1" x14ac:dyDescent="0.25"/>
    <row r="995" ht="15.75" hidden="1" customHeight="1" x14ac:dyDescent="0.25"/>
    <row r="996" ht="15.75" hidden="1" customHeight="1" x14ac:dyDescent="0.25"/>
    <row r="997" ht="15.75" hidden="1" customHeight="1" x14ac:dyDescent="0.25"/>
    <row r="998" ht="15.75" hidden="1" customHeight="1" x14ac:dyDescent="0.25"/>
    <row r="999" ht="15.75" hidden="1" customHeight="1" x14ac:dyDescent="0.25"/>
    <row r="1000" ht="15.75" hidden="1" customHeight="1"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Vintage Forecast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Maho Sonmez</dc:creator>
  <cp:lastModifiedBy>Eric Bailey</cp:lastModifiedBy>
  <dcterms:created xsi:type="dcterms:W3CDTF">2019-10-15T19:14:51Z</dcterms:created>
  <dcterms:modified xsi:type="dcterms:W3CDTF">2024-05-08T03:20:55Z</dcterms:modified>
</cp:coreProperties>
</file>