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<sst xmlns="http://schemas.openxmlformats.org/spreadsheetml/2006/main" count="10" uniqueCount="10">
  <si>
    <t>Test</t>
  </si>
  <si>
    <t>Real T (oC)</t>
  </si>
  <si>
    <t>E (lbf-ft)</t>
  </si>
  <si>
    <t>Cleavage (%)</t>
  </si>
  <si>
    <t>a0 (in)</t>
  </si>
  <si>
    <t>b0 (in)</t>
  </si>
  <si>
    <t>ac (in)</t>
  </si>
  <si>
    <t>bc (in)</t>
  </si>
  <si>
    <t>Area Cleavage (in^2)</t>
  </si>
  <si>
    <t>Fracture Area (in^2)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</si>
</sst>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Fill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Sheet1!$B$3:$B$23</c:f>
              <c:numCache>
                <c:formatCode>0.0</c:formatCode>
                <c:ptCount val="21"/>
                <c:pt idx="0">
                  <c:v>22.1</c:v>
                </c:pt>
                <c:pt idx="1">
                  <c:v>-46.8</c:v>
                </c:pt>
                <c:pt idx="2">
                  <c:v>-10</c:v>
                </c:pt>
                <c:pt idx="3">
                  <c:v>44.9</c:v>
                </c:pt>
                <c:pt idx="4">
                  <c:v>-14</c:v>
                </c:pt>
                <c:pt idx="5">
                  <c:v>31.5</c:v>
                </c:pt>
                <c:pt idx="6">
                  <c:v>-34</c:v>
                </c:pt>
                <c:pt idx="7">
                  <c:v>-34</c:v>
                </c:pt>
                <c:pt idx="8">
                  <c:v>52</c:v>
                </c:pt>
                <c:pt idx="9">
                  <c:v>-50.4</c:v>
                </c:pt>
                <c:pt idx="10">
                  <c:v>33.6</c:v>
                </c:pt>
                <c:pt idx="11">
                  <c:v>60</c:v>
                </c:pt>
                <c:pt idx="12">
                  <c:v>75.5</c:v>
                </c:pt>
                <c:pt idx="13">
                  <c:v>9.6</c:v>
                </c:pt>
              </c:numCache>
            </c:numRef>
          </c:xVal>
          <c:yVal>
            <c:numRef>
              <c:f>Sheet1!$D$3:$D$23</c:f>
              <c:numCache>
                <c:formatCode>0.0%</c:formatCode>
                <c:ptCount val="21"/>
                <c:pt idx="0">
                  <c:v>0.83245591907227312</c:v>
                </c:pt>
                <c:pt idx="1">
                  <c:v>0.9330357142857143</c:v>
                </c:pt>
                <c:pt idx="2">
                  <c:v>0.82445759368836291</c:v>
                </c:pt>
                <c:pt idx="3">
                  <c:v>0.37953226976069615</c:v>
                </c:pt>
                <c:pt idx="4">
                  <c:v>0.87336089096748015</c:v>
                </c:pt>
                <c:pt idx="5">
                  <c:v>0.45519516217702044</c:v>
                </c:pt>
                <c:pt idx="6">
                  <c:v>1</c:v>
                </c:pt>
                <c:pt idx="7">
                  <c:v>1</c:v>
                </c:pt>
                <c:pt idx="8">
                  <c:v>0.47280039875560748</c:v>
                </c:pt>
                <c:pt idx="9">
                  <c:v>1</c:v>
                </c:pt>
                <c:pt idx="10">
                  <c:v>0.1951243201243201</c:v>
                </c:pt>
                <c:pt idx="11">
                  <c:v>0.24878289618045907</c:v>
                </c:pt>
                <c:pt idx="12">
                  <c:v>0.11706979036538587</c:v>
                </c:pt>
                <c:pt idx="13">
                  <c:v>0.78732394366197189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00280"/>
        <c:axId val="343900672"/>
      </c:scatterChart>
      <c:valAx>
        <c:axId val="34390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 C}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00672"/>
        <c:crosses val="autoZero"/>
        <c:crossBetween val="midCat"/>
      </c:valAx>
      <c:valAx>
        <c:axId val="3439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Cleavage</a:t>
                </a:r>
              </a:p>
            </c:rich>
          </c:tx>
          <c:layout>
            <c:manualLayout>
              <c:xMode val="edge"/>
              <c:yMode val="edge"/>
              <c:x val="2.7855157276359278E-2"/>
              <c:y val="0.33331687089409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0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Sheet1!$B$3:$B$23</c:f>
              <c:numCache>
                <c:formatCode>0.0</c:formatCode>
                <c:ptCount val="21"/>
                <c:pt idx="0">
                  <c:v>22.1</c:v>
                </c:pt>
                <c:pt idx="1">
                  <c:v>-46.8</c:v>
                </c:pt>
                <c:pt idx="2">
                  <c:v>-10</c:v>
                </c:pt>
                <c:pt idx="3">
                  <c:v>44.9</c:v>
                </c:pt>
                <c:pt idx="4">
                  <c:v>-14</c:v>
                </c:pt>
                <c:pt idx="5">
                  <c:v>31.5</c:v>
                </c:pt>
                <c:pt idx="6">
                  <c:v>-34</c:v>
                </c:pt>
                <c:pt idx="7">
                  <c:v>-34</c:v>
                </c:pt>
                <c:pt idx="8">
                  <c:v>52</c:v>
                </c:pt>
                <c:pt idx="9">
                  <c:v>-50.4</c:v>
                </c:pt>
                <c:pt idx="10">
                  <c:v>33.6</c:v>
                </c:pt>
                <c:pt idx="11">
                  <c:v>60</c:v>
                </c:pt>
                <c:pt idx="12">
                  <c:v>75.5</c:v>
                </c:pt>
                <c:pt idx="13">
                  <c:v>9.6</c:v>
                </c:pt>
              </c:numCache>
            </c:numRef>
          </c:xVal>
          <c:yVal>
            <c:numRef>
              <c:f>Sheet1!$C$3:$C$23</c:f>
              <c:numCache>
                <c:formatCode>0.00</c:formatCode>
                <c:ptCount val="21"/>
                <c:pt idx="0">
                  <c:v>12.27</c:v>
                </c:pt>
                <c:pt idx="1">
                  <c:v>2.6030000000000002</c:v>
                </c:pt>
                <c:pt idx="2">
                  <c:v>4.78</c:v>
                </c:pt>
                <c:pt idx="3">
                  <c:v>123.83</c:v>
                </c:pt>
                <c:pt idx="4">
                  <c:v>1.524</c:v>
                </c:pt>
                <c:pt idx="5">
                  <c:v>57.19</c:v>
                </c:pt>
                <c:pt idx="6">
                  <c:v>2.2414999999999998</c:v>
                </c:pt>
                <c:pt idx="7">
                  <c:v>2.2414999999999998</c:v>
                </c:pt>
                <c:pt idx="8">
                  <c:v>96.24</c:v>
                </c:pt>
                <c:pt idx="9">
                  <c:v>1.78</c:v>
                </c:pt>
                <c:pt idx="10">
                  <c:v>63.265000000000001</c:v>
                </c:pt>
                <c:pt idx="11">
                  <c:v>126</c:v>
                </c:pt>
                <c:pt idx="12">
                  <c:v>100.32</c:v>
                </c:pt>
                <c:pt idx="13">
                  <c:v>12.65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01456"/>
        <c:axId val="3439018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'[1]Monday 2-5pm'!$B$3:$B$24</c15:sqref>
                        </c15:formulaRef>
                      </c:ext>
                    </c:extLst>
                    <c:numCache>
                      <c:formatCode>0.0</c:formatCode>
                      <c:ptCount val="22"/>
                      <c:pt idx="0">
                        <c:v>23.1</c:v>
                      </c:pt>
                      <c:pt idx="1">
                        <c:v>-42.2</c:v>
                      </c:pt>
                      <c:pt idx="2">
                        <c:v>27.4</c:v>
                      </c:pt>
                      <c:pt idx="3">
                        <c:v>49.4</c:v>
                      </c:pt>
                      <c:pt idx="4">
                        <c:v>51.8</c:v>
                      </c:pt>
                      <c:pt idx="5">
                        <c:v>-43.4</c:v>
                      </c:pt>
                      <c:pt idx="6">
                        <c:v>-28</c:v>
                      </c:pt>
                      <c:pt idx="7">
                        <c:v>32.200000000000003</c:v>
                      </c:pt>
                      <c:pt idx="8">
                        <c:v>48.8</c:v>
                      </c:pt>
                      <c:pt idx="9">
                        <c:v>9.1999999999999993</c:v>
                      </c:pt>
                      <c:pt idx="10">
                        <c:v>38.299999999999997</c:v>
                      </c:pt>
                      <c:pt idx="11">
                        <c:v>35.4</c:v>
                      </c:pt>
                      <c:pt idx="12">
                        <c:v>20.8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'[1]Monday 2-5pm'!$C$3:$C$24</c15:sqref>
                        </c15:formulaRef>
                      </c:ext>
                    </c:extLst>
                    <c:numCache>
                      <c:formatCode>0.00</c:formatCode>
                      <c:ptCount val="22"/>
                      <c:pt idx="0">
                        <c:v>105.1</c:v>
                      </c:pt>
                      <c:pt idx="1">
                        <c:v>1.6266</c:v>
                      </c:pt>
                      <c:pt idx="2">
                        <c:v>41.5</c:v>
                      </c:pt>
                      <c:pt idx="3">
                        <c:v>119.86</c:v>
                      </c:pt>
                      <c:pt idx="4">
                        <c:v>117.28</c:v>
                      </c:pt>
                      <c:pt idx="5">
                        <c:v>1.8825000000000001</c:v>
                      </c:pt>
                      <c:pt idx="6">
                        <c:v>4.7276999999999996</c:v>
                      </c:pt>
                      <c:pt idx="7">
                        <c:v>128.30000000000001</c:v>
                      </c:pt>
                      <c:pt idx="8">
                        <c:v>118.6</c:v>
                      </c:pt>
                      <c:pt idx="9">
                        <c:v>7.2140000000000004</c:v>
                      </c:pt>
                      <c:pt idx="10">
                        <c:v>90.805999999999997</c:v>
                      </c:pt>
                      <c:pt idx="11">
                        <c:v>19.408000000000001</c:v>
                      </c:pt>
                      <c:pt idx="12">
                        <c:v>23.887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4390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 C}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01848"/>
        <c:crosses val="autoZero"/>
        <c:crossBetween val="midCat"/>
      </c:valAx>
      <c:valAx>
        <c:axId val="3439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Charpy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0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171451</xdr:colOff>
      <xdr:row>1</xdr:row>
      <xdr:rowOff>0</xdr:rowOff>
    </xdr:from>
    <xdr:to>
      <xdr:col>24</xdr:col>
      <xdr:colOff>304800</xdr:colOff>
      <xdr:row>17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18</xdr:row>
      <xdr:rowOff>133350</xdr:rowOff>
    </xdr:from>
    <xdr:to>
      <xdr:col>25</xdr:col>
      <xdr:colOff>428625</xdr:colOff>
      <xdr:row>37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g%202019/Charpy/Charpy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day 2-5pm"/>
    </sheetNames>
    <sheetDataSet>
      <sheetData sheetId="0">
        <row r="3">
          <cell r="B3">
            <v>23.1</v>
          </cell>
          <cell r="C3">
            <v>105.1</v>
          </cell>
        </row>
        <row r="4">
          <cell r="B4">
            <v>-42.2</v>
          </cell>
          <cell r="C4">
            <v>1.6266</v>
          </cell>
        </row>
        <row r="5">
          <cell r="B5">
            <v>27.4</v>
          </cell>
          <cell r="C5">
            <v>41.5</v>
          </cell>
        </row>
        <row r="6">
          <cell r="B6">
            <v>49.4</v>
          </cell>
          <cell r="C6">
            <v>119.86</v>
          </cell>
        </row>
        <row r="7">
          <cell r="B7">
            <v>51.8</v>
          </cell>
          <cell r="C7">
            <v>117.28</v>
          </cell>
        </row>
        <row r="8">
          <cell r="B8">
            <v>-43.4</v>
          </cell>
          <cell r="C8">
            <v>1.8825000000000001</v>
          </cell>
        </row>
        <row r="9">
          <cell r="B9">
            <v>-28</v>
          </cell>
          <cell r="C9">
            <v>4.7276999999999996</v>
          </cell>
        </row>
        <row r="10">
          <cell r="B10">
            <v>32.200000000000003</v>
          </cell>
          <cell r="C10">
            <v>128.30000000000001</v>
          </cell>
        </row>
        <row r="11">
          <cell r="B11">
            <v>48.8</v>
          </cell>
          <cell r="C11">
            <v>118.6</v>
          </cell>
        </row>
        <row r="12">
          <cell r="B12">
            <v>9.1999999999999993</v>
          </cell>
          <cell r="C12">
            <v>7.2140000000000004</v>
          </cell>
        </row>
        <row r="13">
          <cell r="B13">
            <v>38.299999999999997</v>
          </cell>
          <cell r="C13">
            <v>90.805999999999997</v>
          </cell>
        </row>
        <row r="14">
          <cell r="B14">
            <v>35.4</v>
          </cell>
          <cell r="C14">
            <v>19.408000000000001</v>
          </cell>
        </row>
        <row r="15">
          <cell r="B15">
            <v>20.8</v>
          </cell>
          <cell r="C15">
            <v>23.887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H15" sqref="H15"/>
    </sheetView>
  </sheetViews>
  <sheetFormatPr defaultRowHeight="15" x14ac:dyDescent="0.25"/>
  <cols>
    <col min="1" max="1" width="5.140625" customWidth="1"/>
    <col min="2" max="2" width="10.42578125" customWidth="1"/>
    <col min="3" max="3" width="9.85546875" customWidth="1"/>
    <col min="4" max="4" width="12.5703125" customWidth="1"/>
    <col min="9" max="9" width="19.28515625" customWidth="1"/>
    <col min="10" max="10" width="18.7109375" bestFit="1" customWidth="1"/>
  </cols>
  <sheetData>
    <row r="1" spans="1:1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25">
      <c r="A2">
        <v>1</v>
      </c>
      <c r="B2" s="1">
        <v>22.1</v>
      </c>
      <c r="C2" s="2">
        <v>103.99</v>
      </c>
      <c r="D2" s="3">
        <f>G2*H2/(E2*F2)</f>
        <v>0.22872351485663195</v>
      </c>
      <c r="E2" s="4">
        <v>0.31280000000000002</v>
      </c>
      <c r="F2" s="4">
        <v>0.43049999999999999</v>
      </c>
      <c r="G2" s="4">
        <v>0.11</v>
      </c>
      <c r="H2" s="4">
        <v>0.28000000000000003</v>
      </c>
      <c r="I2" s="4">
        <f>G2*H2</f>
        <v>3.0800000000000004E-2</v>
      </c>
      <c r="J2" s="4">
        <f>E2*F2</f>
        <v>0.13466040000000001</v>
      </c>
    </row>
    <row r="3" spans="1:10" x14ac:dyDescent="0.25">
      <c r="A3">
        <v>2</v>
      </c>
      <c r="B3" s="1">
        <v>22.1</v>
      </c>
      <c r="C3" s="2">
        <v>12.27</v>
      </c>
      <c r="D3" s="3">
        <f t="shared" ref="D3:D23" si="0">G3*H3/(E3*F3)</f>
        <v>0.83245591907227312</v>
      </c>
      <c r="E3" s="4">
        <v>0.39324999999999999</v>
      </c>
      <c r="F3" s="4">
        <v>0.39389999999999997</v>
      </c>
      <c r="G3" s="4">
        <v>0.3332</v>
      </c>
      <c r="H3" s="4">
        <v>0.38700000000000001</v>
      </c>
      <c r="I3" s="4">
        <f t="shared" ref="I3:I23" si="1">G3*H3</f>
        <v>0.12894839999999999</v>
      </c>
      <c r="J3" s="4">
        <f t="shared" ref="J3:J23" si="2">E3*F3</f>
        <v>0.15490117499999997</v>
      </c>
    </row>
    <row r="4" spans="1:10" x14ac:dyDescent="0.25">
      <c r="A4">
        <v>3</v>
      </c>
      <c r="B4" s="1">
        <v>-46.8</v>
      </c>
      <c r="C4" s="2">
        <v>2.6030000000000002</v>
      </c>
      <c r="D4" s="3">
        <f t="shared" si="0"/>
        <v>0.9330357142857143</v>
      </c>
      <c r="E4" s="4">
        <v>0.39200000000000002</v>
      </c>
      <c r="F4" s="4">
        <v>0.34</v>
      </c>
      <c r="G4" s="4">
        <v>0.38500000000000001</v>
      </c>
      <c r="H4" s="4">
        <v>0.32300000000000001</v>
      </c>
      <c r="I4" s="4">
        <f t="shared" si="1"/>
        <v>0.12435500000000001</v>
      </c>
      <c r="J4" s="4">
        <f t="shared" si="2"/>
        <v>0.13328000000000001</v>
      </c>
    </row>
    <row r="5" spans="1:10" x14ac:dyDescent="0.25">
      <c r="A5">
        <v>4</v>
      </c>
      <c r="B5" s="1">
        <v>-10</v>
      </c>
      <c r="C5" s="2">
        <v>4.78</v>
      </c>
      <c r="D5" s="3">
        <f t="shared" si="0"/>
        <v>0.82445759368836291</v>
      </c>
      <c r="E5" s="4">
        <v>0.39</v>
      </c>
      <c r="F5" s="4">
        <v>0.39</v>
      </c>
      <c r="G5" s="4">
        <v>0.38</v>
      </c>
      <c r="H5" s="4">
        <v>0.33</v>
      </c>
      <c r="I5" s="4">
        <f t="shared" si="1"/>
        <v>0.12540000000000001</v>
      </c>
      <c r="J5" s="4">
        <f t="shared" si="2"/>
        <v>0.15210000000000001</v>
      </c>
    </row>
    <row r="6" spans="1:10" x14ac:dyDescent="0.25">
      <c r="A6">
        <v>5</v>
      </c>
      <c r="B6" s="1">
        <v>44.9</v>
      </c>
      <c r="C6" s="2">
        <v>123.83</v>
      </c>
      <c r="D6" s="3">
        <f t="shared" si="0"/>
        <v>0.37953226976069615</v>
      </c>
      <c r="E6">
        <v>0.33600000000000002</v>
      </c>
      <c r="F6">
        <v>0.39400000000000002</v>
      </c>
      <c r="G6">
        <v>0.21199999999999999</v>
      </c>
      <c r="H6">
        <v>0.23699999999999999</v>
      </c>
      <c r="I6" s="4">
        <f t="shared" si="1"/>
        <v>5.0243999999999997E-2</v>
      </c>
      <c r="J6" s="4">
        <f t="shared" si="2"/>
        <v>0.132384</v>
      </c>
    </row>
    <row r="7" spans="1:10" x14ac:dyDescent="0.25">
      <c r="A7">
        <v>6</v>
      </c>
      <c r="B7" s="1">
        <v>-14</v>
      </c>
      <c r="C7" s="2">
        <v>1.524</v>
      </c>
      <c r="D7" s="3">
        <f t="shared" si="0"/>
        <v>0.87336089096748015</v>
      </c>
      <c r="E7" s="4">
        <v>0.31025000000000003</v>
      </c>
      <c r="F7" s="4">
        <v>0.39274999999999999</v>
      </c>
      <c r="G7" s="4">
        <v>0.27950000000000003</v>
      </c>
      <c r="H7" s="4">
        <v>0.38074999999999998</v>
      </c>
      <c r="I7" s="4">
        <f t="shared" si="1"/>
        <v>0.106419625</v>
      </c>
      <c r="J7" s="4">
        <f t="shared" si="2"/>
        <v>0.12185068750000001</v>
      </c>
    </row>
    <row r="8" spans="1:10" x14ac:dyDescent="0.25">
      <c r="A8">
        <v>7</v>
      </c>
      <c r="B8" s="1">
        <v>31.5</v>
      </c>
      <c r="C8" s="2">
        <v>57.19</v>
      </c>
      <c r="D8" s="3">
        <f t="shared" si="0"/>
        <v>0.45519516217702044</v>
      </c>
      <c r="E8" s="4">
        <v>0.32100000000000001</v>
      </c>
      <c r="F8" s="4">
        <v>0.42499999999999999</v>
      </c>
      <c r="G8" s="4">
        <v>0.22500000000000001</v>
      </c>
      <c r="H8" s="4">
        <v>0.27600000000000002</v>
      </c>
      <c r="I8" s="4">
        <f t="shared" si="1"/>
        <v>6.2100000000000009E-2</v>
      </c>
      <c r="J8" s="4">
        <f t="shared" si="2"/>
        <v>0.13642499999999999</v>
      </c>
    </row>
    <row r="9" spans="1:10" x14ac:dyDescent="0.25">
      <c r="A9">
        <v>9</v>
      </c>
      <c r="B9" s="1">
        <v>-34</v>
      </c>
      <c r="C9" s="2">
        <v>2.2414999999999998</v>
      </c>
      <c r="D9" s="3">
        <f t="shared" si="0"/>
        <v>1</v>
      </c>
      <c r="E9" s="4">
        <v>0.34150000000000003</v>
      </c>
      <c r="F9" s="4">
        <v>0.34649999999999997</v>
      </c>
      <c r="G9" s="4">
        <v>0.34150000000000003</v>
      </c>
      <c r="H9" s="4">
        <v>0.34649999999999997</v>
      </c>
      <c r="I9" s="4">
        <f t="shared" si="1"/>
        <v>0.11832975</v>
      </c>
      <c r="J9" s="4">
        <f t="shared" si="2"/>
        <v>0.11832975</v>
      </c>
    </row>
    <row r="10" spans="1:10" x14ac:dyDescent="0.25">
      <c r="A10">
        <v>10</v>
      </c>
      <c r="B10" s="1">
        <v>-34</v>
      </c>
      <c r="C10" s="2">
        <v>2.2414999999999998</v>
      </c>
      <c r="D10" s="3">
        <f t="shared" si="0"/>
        <v>1</v>
      </c>
      <c r="E10" s="4">
        <v>0.34449999999999997</v>
      </c>
      <c r="F10" s="4">
        <v>0.34</v>
      </c>
      <c r="G10" s="4">
        <v>0.34449999999999997</v>
      </c>
      <c r="H10" s="4">
        <v>0.34</v>
      </c>
      <c r="I10" s="4">
        <f t="shared" si="1"/>
        <v>0.11713</v>
      </c>
      <c r="J10" s="4">
        <f t="shared" si="2"/>
        <v>0.11713</v>
      </c>
    </row>
    <row r="11" spans="1:10" x14ac:dyDescent="0.25">
      <c r="A11">
        <v>11</v>
      </c>
      <c r="B11" s="1">
        <v>52</v>
      </c>
      <c r="C11" s="2">
        <v>96.24</v>
      </c>
      <c r="D11" s="3">
        <f t="shared" si="0"/>
        <v>0.47280039875560748</v>
      </c>
      <c r="E11" s="4">
        <v>0.32850000000000001</v>
      </c>
      <c r="F11" s="4">
        <v>0.39850000000000002</v>
      </c>
      <c r="G11" s="4">
        <v>0.20699999999999999</v>
      </c>
      <c r="H11" s="4">
        <v>0.29899999999999999</v>
      </c>
      <c r="I11" s="4">
        <f t="shared" si="1"/>
        <v>6.1892999999999997E-2</v>
      </c>
      <c r="J11" s="4">
        <f t="shared" si="2"/>
        <v>0.13090725</v>
      </c>
    </row>
    <row r="12" spans="1:10" x14ac:dyDescent="0.25">
      <c r="A12">
        <v>12</v>
      </c>
      <c r="B12" s="5">
        <v>-50.4</v>
      </c>
      <c r="C12" s="2">
        <v>1.78</v>
      </c>
      <c r="D12" s="3">
        <f t="shared" si="0"/>
        <v>1</v>
      </c>
      <c r="E12" s="4">
        <v>0.32950000000000002</v>
      </c>
      <c r="F12" s="4">
        <v>0.39200000000000002</v>
      </c>
      <c r="G12" s="4">
        <v>0.32950000000000002</v>
      </c>
      <c r="H12" s="4">
        <v>0.39200000000000002</v>
      </c>
      <c r="I12" s="4">
        <f t="shared" si="1"/>
        <v>0.129164</v>
      </c>
      <c r="J12" s="4">
        <f t="shared" si="2"/>
        <v>0.129164</v>
      </c>
    </row>
    <row r="13" spans="1:10" x14ac:dyDescent="0.25">
      <c r="A13">
        <v>13</v>
      </c>
      <c r="B13" s="5">
        <v>33.6</v>
      </c>
      <c r="C13" s="2">
        <v>63.265000000000001</v>
      </c>
      <c r="D13" s="3">
        <f t="shared" si="0"/>
        <v>0.1951243201243201</v>
      </c>
      <c r="E13" s="4">
        <v>0.33</v>
      </c>
      <c r="F13" s="4">
        <v>0.39</v>
      </c>
      <c r="G13" s="4">
        <v>0.10249999999999999</v>
      </c>
      <c r="H13" s="4">
        <v>0.245</v>
      </c>
      <c r="I13" s="4">
        <f t="shared" si="1"/>
        <v>2.5112499999999999E-2</v>
      </c>
      <c r="J13" s="4">
        <f t="shared" si="2"/>
        <v>0.12870000000000001</v>
      </c>
    </row>
    <row r="14" spans="1:10" x14ac:dyDescent="0.25">
      <c r="A14">
        <v>14</v>
      </c>
      <c r="B14" s="5">
        <v>60</v>
      </c>
      <c r="C14" s="2">
        <v>126</v>
      </c>
      <c r="D14" s="3">
        <f t="shared" si="0"/>
        <v>0.24878289618045907</v>
      </c>
      <c r="E14">
        <v>0.34699999999999998</v>
      </c>
      <c r="F14">
        <v>0.39400000000000002</v>
      </c>
      <c r="G14">
        <v>9.3700000000000006E-2</v>
      </c>
      <c r="H14">
        <v>0.36299999999999999</v>
      </c>
      <c r="I14" s="4">
        <f t="shared" si="1"/>
        <v>3.4013100000000004E-2</v>
      </c>
      <c r="J14" s="4">
        <f t="shared" si="2"/>
        <v>0.13671800000000001</v>
      </c>
    </row>
    <row r="15" spans="1:10" x14ac:dyDescent="0.25">
      <c r="A15">
        <v>15</v>
      </c>
      <c r="B15" s="5">
        <v>75.5</v>
      </c>
      <c r="C15" s="2">
        <v>100.32</v>
      </c>
      <c r="D15" s="3">
        <f t="shared" si="0"/>
        <v>0.11706979036538587</v>
      </c>
      <c r="E15" s="4">
        <v>0.32429999999999998</v>
      </c>
      <c r="F15" s="4">
        <v>0.41949999999999998</v>
      </c>
      <c r="G15" s="4">
        <v>8.7749999999999995E-2</v>
      </c>
      <c r="H15" s="4">
        <v>0.18149999999999999</v>
      </c>
      <c r="I15" s="4">
        <f t="shared" si="1"/>
        <v>1.5926625E-2</v>
      </c>
      <c r="J15" s="4">
        <f t="shared" si="2"/>
        <v>0.13604384999999999</v>
      </c>
    </row>
    <row r="16" spans="1:10" x14ac:dyDescent="0.25">
      <c r="A16">
        <v>16</v>
      </c>
      <c r="B16" s="5">
        <v>9.6</v>
      </c>
      <c r="C16" s="2">
        <v>12.65</v>
      </c>
      <c r="D16" s="3">
        <f t="shared" si="0"/>
        <v>0.78732394366197189</v>
      </c>
      <c r="E16" s="4">
        <v>0.35499999999999998</v>
      </c>
      <c r="F16" s="4">
        <v>0.39200000000000002</v>
      </c>
      <c r="G16" s="4">
        <v>0.27950000000000003</v>
      </c>
      <c r="H16" s="4">
        <v>0.39200000000000002</v>
      </c>
      <c r="I16" s="4">
        <f t="shared" si="1"/>
        <v>0.10956400000000001</v>
      </c>
      <c r="J16" s="4">
        <f t="shared" si="2"/>
        <v>0.13916000000000001</v>
      </c>
    </row>
    <row r="17" spans="1:10" x14ac:dyDescent="0.25">
      <c r="A17">
        <v>17</v>
      </c>
      <c r="B17" s="5"/>
      <c r="C17" s="2"/>
      <c r="D17" s="3" t="e">
        <f t="shared" si="0"/>
        <v>#DIV/0!</v>
      </c>
      <c r="E17" s="4"/>
      <c r="F17" s="4"/>
      <c r="G17" s="4"/>
      <c r="H17" s="4"/>
      <c r="I17" s="4">
        <f t="shared" si="1"/>
        <v>0</v>
      </c>
      <c r="J17" s="4">
        <f t="shared" si="2"/>
        <v>0</v>
      </c>
    </row>
    <row r="18" spans="1:10" x14ac:dyDescent="0.25">
      <c r="A18">
        <v>18</v>
      </c>
      <c r="B18" s="5"/>
      <c r="C18" s="2"/>
      <c r="D18" s="3" t="e">
        <f t="shared" si="0"/>
        <v>#DIV/0!</v>
      </c>
      <c r="E18" s="4"/>
      <c r="F18" s="4"/>
      <c r="G18" s="4"/>
      <c r="H18" s="4"/>
      <c r="I18" s="4">
        <f t="shared" si="1"/>
        <v>0</v>
      </c>
      <c r="J18" s="4">
        <f t="shared" si="2"/>
        <v>0</v>
      </c>
    </row>
    <row r="19" spans="1:10" x14ac:dyDescent="0.25">
      <c r="A19">
        <v>19</v>
      </c>
      <c r="B19" s="5"/>
      <c r="C19" s="2"/>
      <c r="D19" s="3" t="e">
        <f t="shared" si="0"/>
        <v>#DIV/0!</v>
      </c>
      <c r="E19" s="4"/>
      <c r="F19" s="4"/>
      <c r="G19" s="4"/>
      <c r="H19" s="4"/>
      <c r="I19" s="4">
        <f t="shared" si="1"/>
        <v>0</v>
      </c>
      <c r="J19" s="4">
        <f t="shared" si="2"/>
        <v>0</v>
      </c>
    </row>
    <row r="20" spans="1:10" x14ac:dyDescent="0.25">
      <c r="A20">
        <v>20</v>
      </c>
      <c r="B20" s="5"/>
      <c r="C20" s="2"/>
      <c r="D20" s="3" t="e">
        <f t="shared" si="0"/>
        <v>#DIV/0!</v>
      </c>
      <c r="E20" s="4"/>
      <c r="F20" s="4"/>
      <c r="G20" s="4"/>
      <c r="H20" s="4"/>
      <c r="I20" s="4">
        <f t="shared" si="1"/>
        <v>0</v>
      </c>
      <c r="J20" s="4">
        <f t="shared" si="2"/>
        <v>0</v>
      </c>
    </row>
    <row r="21" spans="1:10" x14ac:dyDescent="0.25">
      <c r="A21">
        <v>21</v>
      </c>
      <c r="B21" s="5"/>
      <c r="C21" s="2"/>
      <c r="D21" s="3" t="e">
        <f t="shared" si="0"/>
        <v>#DIV/0!</v>
      </c>
      <c r="E21" s="4"/>
      <c r="F21" s="4"/>
      <c r="G21" s="4"/>
      <c r="H21" s="4"/>
      <c r="I21" s="4">
        <f t="shared" si="1"/>
        <v>0</v>
      </c>
      <c r="J21" s="4">
        <f t="shared" si="2"/>
        <v>0</v>
      </c>
    </row>
    <row r="22" spans="1:10" x14ac:dyDescent="0.25">
      <c r="A22">
        <v>22</v>
      </c>
      <c r="B22" s="5"/>
      <c r="C22" s="2"/>
      <c r="D22" s="3" t="e">
        <f t="shared" si="0"/>
        <v>#DIV/0!</v>
      </c>
      <c r="E22" s="4"/>
      <c r="F22" s="4"/>
      <c r="G22" s="4"/>
      <c r="H22" s="4"/>
      <c r="I22" s="4">
        <f t="shared" si="1"/>
        <v>0</v>
      </c>
      <c r="J22" s="4">
        <f t="shared" si="2"/>
        <v>0</v>
      </c>
    </row>
    <row r="23" spans="1:10" x14ac:dyDescent="0.25">
      <c r="A23">
        <v>23</v>
      </c>
      <c r="B23" s="5"/>
      <c r="C23" s="2"/>
      <c r="D23" s="3" t="e">
        <f t="shared" si="0"/>
        <v>#DIV/0!</v>
      </c>
      <c r="E23" s="4"/>
      <c r="F23" s="4"/>
      <c r="G23" s="4"/>
      <c r="H23" s="4"/>
      <c r="I23" s="4">
        <f t="shared" si="1"/>
        <v>0</v>
      </c>
      <c r="J23" s="4">
        <f t="shared" si="2"/>
        <v>0</v>
      </c>
    </row>
    <row r="26" spans="1:10" x14ac:dyDescent="0.25">
      <c r="E26" s="4"/>
      <c r="F26" s="4"/>
      <c r="G26" s="4"/>
      <c r="H2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2019-04-23T20:16:21Z</dcterms:created>
  <dcterms:modified xsi:type="dcterms:W3CDTF">2019-04-24T19:06:34Z</dcterms:modified>
</cp:coreProperties>
</file>