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j.MIXCO\repository\basedatosII\docker\files\RandomStudent\"/>
    </mc:Choice>
  </mc:AlternateContent>
  <bookViews>
    <workbookView xWindow="0" yWindow="0" windowWidth="2160" windowHeight="0" activeTab="7"/>
  </bookViews>
  <sheets>
    <sheet name="Sheet1" sheetId="7" r:id="rId1"/>
    <sheet name="Pensum" sheetId="1" r:id="rId2"/>
    <sheet name="MICROSERVICES" sheetId="6" r:id="rId3"/>
    <sheet name="Competencies" sheetId="3" r:id="rId4"/>
    <sheet name="Enrollment" sheetId="4" r:id="rId5"/>
    <sheet name="Quiz" sheetId="5" r:id="rId6"/>
    <sheet name="Ref" sheetId="2" r:id="rId7"/>
    <sheet name="question" sheetId="8" r:id="rId8"/>
  </sheets>
  <calcPr calcId="152511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8" l="1"/>
  <c r="I5" i="8" s="1"/>
  <c r="I6" i="8" s="1"/>
  <c r="I7" i="8" s="1"/>
  <c r="I8" i="8" s="1"/>
  <c r="I9" i="8" s="1"/>
  <c r="I3" i="8"/>
  <c r="G6" i="8"/>
  <c r="J2" i="4" l="1"/>
  <c r="E8" i="4" s="1"/>
  <c r="I2" i="4"/>
  <c r="F2" i="3"/>
  <c r="F3" i="3" s="1"/>
  <c r="F4" i="3" s="1"/>
  <c r="F5" i="3" s="1"/>
  <c r="F6" i="3" s="1"/>
  <c r="F7" i="3" s="1"/>
  <c r="F8" i="3" s="1"/>
  <c r="F9" i="3" s="1"/>
  <c r="B2" i="3"/>
  <c r="B3" i="3" s="1"/>
  <c r="B4" i="3" s="1"/>
  <c r="B5" i="3" s="1"/>
  <c r="I37" i="1"/>
  <c r="I36" i="1"/>
  <c r="I35" i="1"/>
  <c r="I34" i="1"/>
  <c r="I33" i="1"/>
  <c r="I32" i="1"/>
  <c r="I31" i="1"/>
  <c r="I30" i="1"/>
  <c r="I29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28" i="1"/>
  <c r="I27" i="1"/>
  <c r="I26" i="1"/>
  <c r="I25" i="1"/>
  <c r="I24" i="1"/>
  <c r="I23" i="1"/>
  <c r="I22" i="1"/>
  <c r="I21" i="1"/>
  <c r="I20" i="1"/>
  <c r="I19" i="1"/>
  <c r="E2" i="3" s="1"/>
  <c r="E3" i="3" s="1"/>
  <c r="E4" i="3" s="1"/>
  <c r="E5" i="3" s="1"/>
  <c r="E6" i="3" s="1"/>
  <c r="E7" i="3" s="1"/>
  <c r="E8" i="3" s="1"/>
  <c r="E9" i="3" s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52" i="1"/>
  <c r="I53" i="1"/>
  <c r="I54" i="1"/>
  <c r="I55" i="1"/>
  <c r="I56" i="1"/>
  <c r="I57" i="1"/>
  <c r="I58" i="1"/>
  <c r="I59" i="1"/>
  <c r="I60" i="1"/>
  <c r="I51" i="1"/>
  <c r="A2" i="3" l="1"/>
  <c r="A3" i="3" s="1"/>
  <c r="A4" i="3" s="1"/>
  <c r="A5" i="3" s="1"/>
  <c r="H2" i="4"/>
  <c r="E7" i="4"/>
</calcChain>
</file>

<file path=xl/sharedStrings.xml><?xml version="1.0" encoding="utf-8"?>
<sst xmlns="http://schemas.openxmlformats.org/spreadsheetml/2006/main" count="714" uniqueCount="251">
  <si>
    <t>Educación escolar</t>
  </si>
  <si>
    <t>Educación Extra-escolar o paralela</t>
  </si>
  <si>
    <t>Level</t>
  </si>
  <si>
    <t>Primero</t>
  </si>
  <si>
    <t>Segundo</t>
  </si>
  <si>
    <t>Tercero</t>
  </si>
  <si>
    <t>Inicial</t>
  </si>
  <si>
    <t>Pre-primaria</t>
  </si>
  <si>
    <t>Primaria</t>
  </si>
  <si>
    <t>Media</t>
  </si>
  <si>
    <t>Cuarto</t>
  </si>
  <si>
    <t>Grade</t>
  </si>
  <si>
    <t>Quinto</t>
  </si>
  <si>
    <t>4°. Diversificado.</t>
  </si>
  <si>
    <t>5°. Diversificado.</t>
  </si>
  <si>
    <t>6°. Diversificado.</t>
  </si>
  <si>
    <t>7°. Diversificado.</t>
  </si>
  <si>
    <t>1°. Básico.</t>
  </si>
  <si>
    <t>3°. Básico.</t>
  </si>
  <si>
    <t>2°. Básico.</t>
  </si>
  <si>
    <t>1°. Primaria</t>
  </si>
  <si>
    <t>2°. Primaria</t>
  </si>
  <si>
    <t>3°. Primaria</t>
  </si>
  <si>
    <t>4°. Primaria</t>
  </si>
  <si>
    <t>5°. Primaria</t>
  </si>
  <si>
    <t>6°. Primaria</t>
  </si>
  <si>
    <t>1°. Parvulos</t>
  </si>
  <si>
    <t>2°. Parvulos</t>
  </si>
  <si>
    <t>3°. Parvulos</t>
  </si>
  <si>
    <t>1°. Kinder</t>
  </si>
  <si>
    <t>2°. Kinder</t>
  </si>
  <si>
    <t>Formación</t>
  </si>
  <si>
    <t>Perito contador</t>
  </si>
  <si>
    <t>Bachillerato en ciencias y letras</t>
  </si>
  <si>
    <t>Magisterio para párvulos.</t>
  </si>
  <si>
    <t>Universitario</t>
  </si>
  <si>
    <t>Ingenieria en sistemas</t>
  </si>
  <si>
    <t>1°. Semestre</t>
  </si>
  <si>
    <t>Superior</t>
  </si>
  <si>
    <t>Level name</t>
  </si>
  <si>
    <t>Otros estudios</t>
  </si>
  <si>
    <t>Electricidad</t>
  </si>
  <si>
    <t>Otros</t>
  </si>
  <si>
    <t>1°. Nivel</t>
  </si>
  <si>
    <t>2°. Nivel</t>
  </si>
  <si>
    <t>Subsystem</t>
  </si>
  <si>
    <t>Course</t>
  </si>
  <si>
    <t>Sin definir</t>
  </si>
  <si>
    <t>http://umgcontenidos.50webs.com/</t>
  </si>
  <si>
    <t>http://www.mineduc.gob.gt/DIGECUR/documents/CNB/CNB_TODOS_LOS_NIVELES/3._PDF_CNB_CICLO_B%C3%81SICO/CNB_Ciencias_Naturales_Ciclo_B%C3%A1sico.pdf</t>
  </si>
  <si>
    <t>https://www.mineduc.gob.gt/DIGECUR/fileExplorer/fileExplorer.asp?r=/CNB_TODOS_LOS_NIVELES/3._PDF_CNB_CICLO_B%C3%81SICO</t>
  </si>
  <si>
    <t>https://www.mineduc.gob.gt/DIGECUR/fileExplorer/fileExplorer.asp?r=/CNB_TODOS_LOS_NIVELES</t>
  </si>
  <si>
    <t>https://www.mineduc.gob.gt/DIGECUR/?p=CNB.asp</t>
  </si>
  <si>
    <t>https://es.wikipedia.org/wiki/Sistema_educativo_de_Guatemala#Estructura_e_integraci%C3%B3n</t>
  </si>
  <si>
    <t>https://cloudblogs.microsoft.com/sqlserver/2019/06/11/sql-server-management-studio-ssms-18-1-is-now-generally-available/</t>
  </si>
  <si>
    <t>Degree</t>
  </si>
  <si>
    <t>Habilidades</t>
  </si>
  <si>
    <t>Tecnologia</t>
  </si>
  <si>
    <t>Ingles</t>
  </si>
  <si>
    <t>Valores</t>
  </si>
  <si>
    <t>Deportes</t>
  </si>
  <si>
    <t>Course code</t>
  </si>
  <si>
    <t>Degree code</t>
  </si>
  <si>
    <t>CompetencyOfGrade</t>
  </si>
  <si>
    <t>CompetencyOfCourse</t>
  </si>
  <si>
    <t>Indicator</t>
  </si>
  <si>
    <t>Content</t>
  </si>
  <si>
    <t>Pensum</t>
  </si>
  <si>
    <t>Plan</t>
  </si>
  <si>
    <t>Diario</t>
  </si>
  <si>
    <t>Matutina</t>
  </si>
  <si>
    <t>Desarrollo Humano y Profesional</t>
  </si>
  <si>
    <t>Lógica de Sistema</t>
  </si>
  <si>
    <t>Metodología de la Investigación</t>
  </si>
  <si>
    <t>Contabilidad I</t>
  </si>
  <si>
    <t>Introducción a los sistema de Computo</t>
  </si>
  <si>
    <t>005</t>
  </si>
  <si>
    <t>002</t>
  </si>
  <si>
    <t>090004</t>
  </si>
  <si>
    <t>001</t>
  </si>
  <si>
    <t>003</t>
  </si>
  <si>
    <t>Semestre</t>
  </si>
  <si>
    <t>Enrollment</t>
  </si>
  <si>
    <t>EducationalCenter</t>
  </si>
  <si>
    <t>EducationalBranch</t>
  </si>
  <si>
    <t>UMG</t>
  </si>
  <si>
    <t>Reu</t>
  </si>
  <si>
    <t>Teacher</t>
  </si>
  <si>
    <t>Jouney</t>
  </si>
  <si>
    <t>Jorge</t>
  </si>
  <si>
    <t>Matemáticas</t>
  </si>
  <si>
    <t>Ciencias Naturales</t>
  </si>
  <si>
    <t>Ciencias Sociales</t>
  </si>
  <si>
    <t>Idioma Español</t>
  </si>
  <si>
    <t>Idioma Inglés</t>
  </si>
  <si>
    <t>Cultura</t>
  </si>
  <si>
    <t>Educación Física</t>
  </si>
  <si>
    <t>Educación Artística</t>
  </si>
  <si>
    <t>Emprendimiento para la productividad</t>
  </si>
  <si>
    <t>Técnologias del aprendizaje</t>
  </si>
  <si>
    <t>004</t>
  </si>
  <si>
    <t>006</t>
  </si>
  <si>
    <t>007</t>
  </si>
  <si>
    <t>008</t>
  </si>
  <si>
    <t>009</t>
  </si>
  <si>
    <t>010</t>
  </si>
  <si>
    <t>Algebra Lineal</t>
  </si>
  <si>
    <t>Algoritmos</t>
  </si>
  <si>
    <t>Pre Cálculo</t>
  </si>
  <si>
    <t>Matemática Discreta</t>
  </si>
  <si>
    <t>Contabilidad II</t>
  </si>
  <si>
    <t>Unique Code</t>
  </si>
  <si>
    <t>0010</t>
  </si>
  <si>
    <t>0020</t>
  </si>
  <si>
    <t>0011</t>
  </si>
  <si>
    <t>0021</t>
  </si>
  <si>
    <t>0022</t>
  </si>
  <si>
    <t>0030</t>
  </si>
  <si>
    <t>0031</t>
  </si>
  <si>
    <t>0032</t>
  </si>
  <si>
    <t>0033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</si>
  <si>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</si>
  <si>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</si>
  <si>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</si>
  <si>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</si>
  <si>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</si>
  <si>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</si>
  <si>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</si>
  <si>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</si>
  <si>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</si>
  <si>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0050</t>
  </si>
  <si>
    <t>0051</t>
  </si>
  <si>
    <t>0060</t>
  </si>
  <si>
    <t>Describe fenómenos naturales de su entorno y plantea conjeturas sobre posibles
soluciones de problemas cotidianos, utilizando diferentes recursos tecnológicos</t>
  </si>
  <si>
    <t>Describe el cuerpo humano y otros seres vivos, su organización, estructura y procesos básicos, que le permitan valorar su complejidad y procurar su mantenimiento.</t>
  </si>
  <si>
    <t>Describe la Tierra, la organización de la naturaleza y el uso racional de los recursos naturales para el mantenimiento del equilibrio en los ecosistemas.</t>
  </si>
  <si>
    <t xml:space="preserve">Describe los procesos físicos, químicos y biológicos de la materia y la energía, para
explicar los fenómenos que ocurren en su entorno. </t>
  </si>
  <si>
    <t>1. Describe fenómenos naturales de su entorno y plantea conjeturas sobre posibles soluciones a problemas cotidianos, utilizando diferentes recursos tecnológicos</t>
  </si>
  <si>
    <t>1.1. Relaciona el conocimiento científico con los avances tecnológicos de las sociedades y las culturas.</t>
  </si>
  <si>
    <t>1.1.1. Ciencia.</t>
  </si>
  <si>
    <t>1.1.2. Organización de las ciencias naturales con base en su objeto de estudio</t>
  </si>
  <si>
    <t>1.1.3. Naturaleza del conocimiento científico: objetividad, consistencia lógica, validez de acuerdo con la evidencia, repetitividad y flexibilidad ante nuevas evidencias</t>
  </si>
  <si>
    <t>1.1.4. La ciencia en la cosmovisión de los pueblos en Guatemala y otras civilizaciones en la historia del mundo</t>
  </si>
  <si>
    <t>1.2. Comprueba hipótesis mediante la realización de experimentos guiados y presenta los resultados obtenidos.</t>
  </si>
  <si>
    <t>1.2.1. Pasos del método científico.</t>
  </si>
  <si>
    <t>1.2.2. Instrumentos y equipo básico de laboratorio.</t>
  </si>
  <si>
    <t>1.2.3. Proyectos guiados de aplicación del método científico. Registro, manejo y presentación de datos.</t>
  </si>
  <si>
    <t>1.2.4. Reportes científicos como medio para comunicar resultados.</t>
  </si>
  <si>
    <t>City</t>
  </si>
  <si>
    <t>State</t>
  </si>
  <si>
    <t>Country</t>
  </si>
  <si>
    <t>Retalhuleu</t>
  </si>
  <si>
    <t>Guatemala</t>
  </si>
  <si>
    <t>Unique code</t>
  </si>
  <si>
    <t>Inicio</t>
  </si>
  <si>
    <t>Fin</t>
  </si>
  <si>
    <t>Section</t>
  </si>
  <si>
    <t>A</t>
  </si>
  <si>
    <t>Student</t>
  </si>
  <si>
    <t>Current Year</t>
  </si>
  <si>
    <t>Jorge Santos</t>
  </si>
  <si>
    <t>Code</t>
  </si>
  <si>
    <t>Student code</t>
  </si>
  <si>
    <t>EnrollmentDetail code</t>
  </si>
  <si>
    <t>Jose Gomez</t>
  </si>
  <si>
    <t>ActivityType</t>
  </si>
  <si>
    <t>Name</t>
  </si>
  <si>
    <t>Activities</t>
  </si>
  <si>
    <t>Exam 1</t>
  </si>
  <si>
    <t>Exam 2</t>
  </si>
  <si>
    <t>Final Exam</t>
  </si>
  <si>
    <t>EnrollmentActivity</t>
  </si>
  <si>
    <t xml:space="preserve">Enrollment </t>
  </si>
  <si>
    <t>TotalPoints</t>
  </si>
  <si>
    <t>EnrollmentDetail</t>
  </si>
  <si>
    <t>EnrrolmentDetailSummary</t>
  </si>
  <si>
    <t>EnrollmentActivityDetail</t>
  </si>
  <si>
    <t>Points</t>
  </si>
  <si>
    <t>Start Date</t>
  </si>
  <si>
    <t>End Date</t>
  </si>
  <si>
    <t>Quiz</t>
  </si>
  <si>
    <t>Title</t>
  </si>
  <si>
    <t>Que es ciencia ?</t>
  </si>
  <si>
    <t>Image</t>
  </si>
  <si>
    <t>QuizDetail</t>
  </si>
  <si>
    <t>Quiz code</t>
  </si>
  <si>
    <t>Question</t>
  </si>
  <si>
    <t>Que es una célula ?</t>
  </si>
  <si>
    <t>Responses</t>
  </si>
  <si>
    <t>es un sistema ordenado de conocimientos estructurados que estudia, investiga e interpreta los fenómenos naturales, sociales y artificiales ?</t>
  </si>
  <si>
    <t>1. Ciencia (1), 2. Deporte (0), 3. Matematica (0), 4. Ingles (0)</t>
  </si>
  <si>
    <t>Type</t>
  </si>
  <si>
    <t>Answer</t>
  </si>
  <si>
    <t>TrueFalse</t>
  </si>
  <si>
    <t>Puzzle</t>
  </si>
  <si>
    <t>1. True (1), 2. False (0)</t>
  </si>
  <si>
    <t>1. Animal (1), 2. Vegetal (2), 3. Hongos (3)</t>
  </si>
  <si>
    <t>Lista de los reinos</t>
  </si>
  <si>
    <t>Seconds</t>
  </si>
  <si>
    <t>Input</t>
  </si>
  <si>
    <t>Numero de reinos ?</t>
  </si>
  <si>
    <t>1. 5 (1)</t>
  </si>
  <si>
    <t>Quiz Type</t>
  </si>
  <si>
    <t>Ahorcado</t>
  </si>
  <si>
    <t>Intent Success</t>
  </si>
  <si>
    <t>Intent Fails</t>
  </si>
  <si>
    <t>Carrera de vehiculos</t>
  </si>
  <si>
    <t>Derribar al mono</t>
  </si>
  <si>
    <t>Jenga gigante</t>
  </si>
  <si>
    <t xml:space="preserve">Adivinar pregunta </t>
  </si>
  <si>
    <t>Topos</t>
  </si>
  <si>
    <t>Rival mas devil</t>
  </si>
  <si>
    <t>MICROSERVICES</t>
  </si>
  <si>
    <t>BACKEND</t>
  </si>
  <si>
    <t>FRONTEND</t>
  </si>
  <si>
    <t>BD AUTENTICACIÓN</t>
  </si>
  <si>
    <t>SERVIDOR AUTENTICACIÓN</t>
  </si>
  <si>
    <t>BD DATA</t>
  </si>
  <si>
    <t>usuario y clave validos, retorna un token</t>
  </si>
  <si>
    <t>guarda el token en una variable</t>
  </si>
  <si>
    <t>consulta en endpoint al backend se envia el token</t>
  </si>
  <si>
    <t>se recibe el token y se envia al servidor de autenticación</t>
  </si>
  <si>
    <t>verifica que el token sea valido y autoriza el token</t>
  </si>
  <si>
    <t>recibe la autorización, consulta datos y los envia al front end</t>
  </si>
  <si>
    <t>Recibe los datos</t>
  </si>
  <si>
    <t>envia usuario y clave</t>
  </si>
  <si>
    <t>Row Labels</t>
  </si>
  <si>
    <t>Grand Total</t>
  </si>
  <si>
    <t>Column Labels</t>
  </si>
  <si>
    <t>Párvulos</t>
  </si>
  <si>
    <t>Básico</t>
  </si>
  <si>
    <t>Diversificado</t>
  </si>
  <si>
    <t>Facultad</t>
  </si>
  <si>
    <t>General</t>
  </si>
  <si>
    <t>Kinder</t>
  </si>
  <si>
    <t>Grade group</t>
  </si>
  <si>
    <t>curso</t>
  </si>
  <si>
    <t>pregunta</t>
  </si>
  <si>
    <t xml:space="preserve">id </t>
  </si>
  <si>
    <t>id</t>
  </si>
  <si>
    <t>unidad</t>
  </si>
  <si>
    <t>contenido</t>
  </si>
  <si>
    <t>respuesta</t>
  </si>
  <si>
    <t>es correcto</t>
  </si>
  <si>
    <t>Desarrollo web</t>
  </si>
  <si>
    <t>Introducción</t>
  </si>
  <si>
    <t>¿Qué es un sitio web ?</t>
  </si>
  <si>
    <t>¿Qué es una pagina web?</t>
  </si>
  <si>
    <t>Archivo con nombre</t>
  </si>
  <si>
    <t>b</t>
  </si>
  <si>
    <t>Conjunto de paginas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</si>
</sst>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0" borderId="0" xfId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6" fillId="2" borderId="0" xfId="0" applyFont="1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tos, Jorge" refreshedDate="43852.865413657404" createdVersion="5" refreshedVersion="5" minRefreshableVersion="3" recordCount="58">
  <cacheSource type="worksheet">
    <worksheetSource ref="A2:L60" sheet="Pensum"/>
  </cacheSource>
  <cacheFields count="11">
    <cacheField name="Subsystem" numFmtId="0">
      <sharedItems count="4">
        <s v="Educación escolar"/>
        <s v="Otros estudios"/>
        <s v="Educación Extra-escolar o paralela"/>
        <s v="Universitario"/>
      </sharedItems>
    </cacheField>
    <cacheField name="Level" numFmtId="0">
      <sharedItems count="7">
        <s v="Primero"/>
        <s v="Segundo"/>
        <s v="Tercero"/>
        <s v="Cuarto"/>
        <s v="Otros"/>
        <s v="Sin definir"/>
        <s v="Quinto"/>
      </sharedItems>
    </cacheField>
    <cacheField name="Level name" numFmtId="0">
      <sharedItems/>
    </cacheField>
    <cacheField name="Grade" numFmtId="0">
      <sharedItems/>
    </cacheField>
    <cacheField name="Degree code" numFmtId="49">
      <sharedItems containsMixedTypes="1" containsNumber="1" containsInteger="1" minValue="2790" maxValue="2790"/>
    </cacheField>
    <cacheField name="Degree" numFmtId="0">
      <sharedItems count="7">
        <s v="Formación"/>
        <s v="Magisterio para párvulos."/>
        <s v="Perito contador"/>
        <s v="Bachillerato en ciencias y letras"/>
        <s v="Electricidad"/>
        <s v="Sin definir"/>
        <s v="Ingenieria en sistemas"/>
      </sharedItems>
    </cacheField>
    <cacheField name="Pensum" numFmtId="0">
      <sharedItems containsSemiMixedTypes="0" containsString="0" containsNumber="1" containsInteger="1" minValue="2016" maxValue="2019"/>
    </cacheField>
    <cacheField name="Unique Code" numFmtId="0">
      <sharedItems/>
    </cacheField>
    <cacheField name="Course code" numFmtId="49">
      <sharedItems/>
    </cacheField>
    <cacheField name="Course" numFmtId="0">
      <sharedItems/>
    </cacheField>
    <cacheField name="Semestre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x v="0"/>
    <x v="0"/>
    <s v="Inicial"/>
    <s v="1°. Kinder"/>
    <s v="0010"/>
    <x v="0"/>
    <n v="2019"/>
    <s v="2019-0010-001"/>
    <s v="001"/>
    <s v="Habilidades"/>
    <n v="1"/>
  </r>
  <r>
    <x v="0"/>
    <x v="0"/>
    <s v="Inicial"/>
    <s v="1°. Kinder"/>
    <s v="0010"/>
    <x v="0"/>
    <n v="2019"/>
    <s v="2019-0010-002"/>
    <s v="002"/>
    <s v="Tecnologia"/>
    <n v="1"/>
  </r>
  <r>
    <x v="0"/>
    <x v="0"/>
    <s v="Inicial"/>
    <s v="1°. Kinder"/>
    <s v="0010"/>
    <x v="0"/>
    <n v="2019"/>
    <s v="2019-0010-003"/>
    <s v="003"/>
    <s v="Ingles"/>
    <n v="1"/>
  </r>
  <r>
    <x v="0"/>
    <x v="0"/>
    <s v="Inicial"/>
    <s v="1°. Kinder"/>
    <s v="0010"/>
    <x v="0"/>
    <n v="2019"/>
    <s v="2019-0010-004"/>
    <s v="004"/>
    <s v="Valores"/>
    <n v="1"/>
  </r>
  <r>
    <x v="0"/>
    <x v="0"/>
    <s v="Inicial"/>
    <s v="1°. Kinder"/>
    <s v="0010"/>
    <x v="0"/>
    <n v="2019"/>
    <s v="2019-0010-005"/>
    <s v="005"/>
    <s v="Deportes"/>
    <n v="1"/>
  </r>
  <r>
    <x v="0"/>
    <x v="0"/>
    <s v="Inicial"/>
    <s v="2°. Kinder"/>
    <s v="0011"/>
    <x v="0"/>
    <n v="2019"/>
    <s v="2019-0011-001"/>
    <s v="001"/>
    <s v="Habilidades"/>
    <n v="1"/>
  </r>
  <r>
    <x v="0"/>
    <x v="1"/>
    <s v="Pre-primaria"/>
    <s v="1°. Parvulos"/>
    <s v="0020"/>
    <x v="0"/>
    <n v="2019"/>
    <s v="2019-0020-001"/>
    <s v="001"/>
    <s v="Matemáticas"/>
    <n v="1"/>
  </r>
  <r>
    <x v="0"/>
    <x v="1"/>
    <s v="Pre-primaria"/>
    <s v="2°. Parvulos"/>
    <s v="0021"/>
    <x v="0"/>
    <n v="2019"/>
    <s v="2019-0021-001"/>
    <s v="001"/>
    <s v="Matemáticas"/>
    <n v="1"/>
  </r>
  <r>
    <x v="0"/>
    <x v="1"/>
    <s v="Pre-primaria"/>
    <s v="3°. Parvulos"/>
    <s v="0022"/>
    <x v="0"/>
    <n v="2019"/>
    <s v="2019-0022-001"/>
    <s v="001"/>
    <s v="Matemáticas"/>
    <n v="1"/>
  </r>
  <r>
    <x v="0"/>
    <x v="2"/>
    <s v="Primaria"/>
    <s v="1°. Primaria"/>
    <s v="0030"/>
    <x v="0"/>
    <n v="2019"/>
    <s v="2019-0030-001"/>
    <s v="001"/>
    <s v="Matemáticas"/>
    <n v="1"/>
  </r>
  <r>
    <x v="0"/>
    <x v="2"/>
    <s v="Primaria"/>
    <s v="2°. Primaria"/>
    <s v="0031"/>
    <x v="0"/>
    <n v="2019"/>
    <s v="2019-0031-001"/>
    <s v="001"/>
    <s v="Matemáticas"/>
    <n v="1"/>
  </r>
  <r>
    <x v="0"/>
    <x v="2"/>
    <s v="Primaria"/>
    <s v="3°. Primaria"/>
    <s v="0032"/>
    <x v="0"/>
    <n v="2019"/>
    <s v="2019-0032-001"/>
    <s v="001"/>
    <s v="Matemáticas"/>
    <n v="1"/>
  </r>
  <r>
    <x v="0"/>
    <x v="2"/>
    <s v="Primaria"/>
    <s v="4°. Primaria"/>
    <s v="0033"/>
    <x v="0"/>
    <n v="2019"/>
    <s v="2019-0033-001"/>
    <s v="001"/>
    <s v="Matemáticas"/>
    <n v="1"/>
  </r>
  <r>
    <x v="0"/>
    <x v="2"/>
    <s v="Primaria"/>
    <s v="5°. Primaria"/>
    <s v="0034"/>
    <x v="0"/>
    <n v="2019"/>
    <s v="2019-0034-001"/>
    <s v="001"/>
    <s v="Matemáticas"/>
    <n v="1"/>
  </r>
  <r>
    <x v="0"/>
    <x v="2"/>
    <s v="Primaria"/>
    <s v="6°. Primaria"/>
    <s v="0035"/>
    <x v="0"/>
    <n v="2019"/>
    <s v="2019-0035-001"/>
    <s v="001"/>
    <s v="Matemáticas"/>
    <n v="1"/>
  </r>
  <r>
    <x v="0"/>
    <x v="3"/>
    <s v="Media"/>
    <s v="1°. Básico."/>
    <s v="0040"/>
    <x v="0"/>
    <n v="2019"/>
    <s v="2019-0040-001"/>
    <s v="001"/>
    <s v="Matemáticas"/>
    <n v="1"/>
  </r>
  <r>
    <x v="0"/>
    <x v="3"/>
    <s v="Media"/>
    <s v="1°. Básico."/>
    <s v="0040"/>
    <x v="0"/>
    <n v="2019"/>
    <s v="2019-0040-002"/>
    <s v="002"/>
    <s v="Ciencias Naturales"/>
    <n v="1"/>
  </r>
  <r>
    <x v="0"/>
    <x v="3"/>
    <s v="Media"/>
    <s v="1°. Básico."/>
    <s v="0040"/>
    <x v="0"/>
    <n v="2019"/>
    <s v="2019-0040-003"/>
    <s v="003"/>
    <s v="Ciencias Sociales"/>
    <n v="1"/>
  </r>
  <r>
    <x v="0"/>
    <x v="3"/>
    <s v="Media"/>
    <s v="1°. Básico."/>
    <s v="0040"/>
    <x v="0"/>
    <n v="2019"/>
    <s v="2019-0040-004"/>
    <s v="004"/>
    <s v="Idioma Español"/>
    <n v="1"/>
  </r>
  <r>
    <x v="0"/>
    <x v="3"/>
    <s v="Media"/>
    <s v="1°. Básico."/>
    <s v="0040"/>
    <x v="0"/>
    <n v="2019"/>
    <s v="2019-0040-005"/>
    <s v="005"/>
    <s v="Idioma Inglés"/>
    <n v="1"/>
  </r>
  <r>
    <x v="0"/>
    <x v="3"/>
    <s v="Media"/>
    <s v="1°. Básico."/>
    <s v="0040"/>
    <x v="0"/>
    <n v="2019"/>
    <s v="2019-0040-006"/>
    <s v="006"/>
    <s v="Cultura"/>
    <n v="1"/>
  </r>
  <r>
    <x v="0"/>
    <x v="3"/>
    <s v="Media"/>
    <s v="1°. Básico."/>
    <s v="0040"/>
    <x v="0"/>
    <n v="2019"/>
    <s v="2019-0040-007"/>
    <s v="007"/>
    <s v="Educación Física"/>
    <n v="1"/>
  </r>
  <r>
    <x v="0"/>
    <x v="3"/>
    <s v="Media"/>
    <s v="1°. Básico."/>
    <s v="0040"/>
    <x v="0"/>
    <n v="2019"/>
    <s v="2019-0040-008"/>
    <s v="008"/>
    <s v="Educación Artística"/>
    <n v="1"/>
  </r>
  <r>
    <x v="0"/>
    <x v="3"/>
    <s v="Media"/>
    <s v="1°. Básico."/>
    <s v="0040"/>
    <x v="0"/>
    <n v="2019"/>
    <s v="2019-0040-009"/>
    <s v="009"/>
    <s v="Emprendimiento para la productividad"/>
    <n v="1"/>
  </r>
  <r>
    <x v="0"/>
    <x v="3"/>
    <s v="Media"/>
    <s v="1°. Básico."/>
    <s v="0040"/>
    <x v="0"/>
    <n v="2019"/>
    <s v="2019-0040-010"/>
    <s v="010"/>
    <s v="Técnologias del aprendizaje"/>
    <n v="1"/>
  </r>
  <r>
    <x v="0"/>
    <x v="3"/>
    <s v="Media"/>
    <s v="2°. Básico."/>
    <s v="0041"/>
    <x v="0"/>
    <n v="2019"/>
    <s v="2019-0041-001"/>
    <s v="001"/>
    <s v="Matemáticas"/>
    <n v="1"/>
  </r>
  <r>
    <x v="0"/>
    <x v="3"/>
    <s v="Media"/>
    <s v="2°. Básico."/>
    <s v="0041"/>
    <x v="0"/>
    <n v="2019"/>
    <s v="2019-0041-002"/>
    <s v="002"/>
    <s v="Ciencias Naturales"/>
    <n v="1"/>
  </r>
  <r>
    <x v="0"/>
    <x v="3"/>
    <s v="Media"/>
    <s v="2°. Básico."/>
    <s v="0041"/>
    <x v="0"/>
    <n v="2019"/>
    <s v="2019-0041-003"/>
    <s v="003"/>
    <s v="Ciencias Sociales"/>
    <n v="1"/>
  </r>
  <r>
    <x v="0"/>
    <x v="3"/>
    <s v="Media"/>
    <s v="2°. Básico."/>
    <s v="0041"/>
    <x v="0"/>
    <n v="2019"/>
    <s v="2019-0041-004"/>
    <s v="004"/>
    <s v="Idioma Español"/>
    <n v="1"/>
  </r>
  <r>
    <x v="0"/>
    <x v="3"/>
    <s v="Media"/>
    <s v="2°. Básico."/>
    <s v="0041"/>
    <x v="0"/>
    <n v="2019"/>
    <s v="2019-0041-005"/>
    <s v="005"/>
    <s v="Idioma Inglés"/>
    <n v="1"/>
  </r>
  <r>
    <x v="0"/>
    <x v="3"/>
    <s v="Media"/>
    <s v="2°. Básico."/>
    <s v="0041"/>
    <x v="0"/>
    <n v="2019"/>
    <s v="2019-0041-006"/>
    <s v="006"/>
    <s v="Cultura"/>
    <n v="1"/>
  </r>
  <r>
    <x v="0"/>
    <x v="3"/>
    <s v="Media"/>
    <s v="2°. Básico."/>
    <s v="0041"/>
    <x v="0"/>
    <n v="2019"/>
    <s v="2019-0041-007"/>
    <s v="007"/>
    <s v="Educación Física"/>
    <n v="1"/>
  </r>
  <r>
    <x v="0"/>
    <x v="3"/>
    <s v="Media"/>
    <s v="2°. Básico."/>
    <s v="0041"/>
    <x v="0"/>
    <n v="2019"/>
    <s v="2019-0041-008"/>
    <s v="008"/>
    <s v="Educación Artística"/>
    <n v="1"/>
  </r>
  <r>
    <x v="0"/>
    <x v="3"/>
    <s v="Media"/>
    <s v="2°. Básico."/>
    <s v="0041"/>
    <x v="0"/>
    <n v="2019"/>
    <s v="2019-0041-009"/>
    <s v="009"/>
    <s v="Emprendimiento para la productividad"/>
    <n v="1"/>
  </r>
  <r>
    <x v="0"/>
    <x v="3"/>
    <s v="Media"/>
    <s v="2°. Básico."/>
    <s v="0041"/>
    <x v="0"/>
    <n v="2019"/>
    <s v="2019-0041-010"/>
    <s v="010"/>
    <s v="Técnologias del aprendizaje"/>
    <n v="1"/>
  </r>
  <r>
    <x v="0"/>
    <x v="3"/>
    <s v="Media"/>
    <s v="3°. Básico."/>
    <s v="0042"/>
    <x v="0"/>
    <n v="2019"/>
    <s v="2019-0042-001"/>
    <s v="001"/>
    <s v="Matemáticas"/>
    <n v="1"/>
  </r>
  <r>
    <x v="0"/>
    <x v="3"/>
    <s v="Media"/>
    <s v="4°. Diversificado."/>
    <s v="0043"/>
    <x v="1"/>
    <n v="2019"/>
    <s v="2019-0043-001"/>
    <s v="001"/>
    <s v="Matemáticas"/>
    <n v="1"/>
  </r>
  <r>
    <x v="0"/>
    <x v="3"/>
    <s v="Media"/>
    <s v="5°. Diversificado."/>
    <s v="0044"/>
    <x v="1"/>
    <n v="2019"/>
    <s v="2019-0044-001"/>
    <s v="001"/>
    <s v="Matemáticas"/>
    <n v="1"/>
  </r>
  <r>
    <x v="0"/>
    <x v="3"/>
    <s v="Media"/>
    <s v="6°. Diversificado."/>
    <s v="0045"/>
    <x v="1"/>
    <n v="2019"/>
    <s v="2019-0045-001"/>
    <s v="001"/>
    <s v="Matemáticas"/>
    <n v="1"/>
  </r>
  <r>
    <x v="0"/>
    <x v="3"/>
    <s v="Media"/>
    <s v="7°. Diversificado."/>
    <s v="0046"/>
    <x v="1"/>
    <n v="2019"/>
    <s v="2019-0046-001"/>
    <s v="001"/>
    <s v="Matemáticas"/>
    <n v="1"/>
  </r>
  <r>
    <x v="0"/>
    <x v="3"/>
    <s v="Media"/>
    <s v="4°. Diversificado."/>
    <s v="0043"/>
    <x v="2"/>
    <n v="2019"/>
    <s v="2019-0043-001"/>
    <s v="001"/>
    <s v="Matemáticas"/>
    <n v="1"/>
  </r>
  <r>
    <x v="0"/>
    <x v="3"/>
    <s v="Media"/>
    <s v="5°. Diversificado."/>
    <s v="0044"/>
    <x v="2"/>
    <n v="2019"/>
    <s v="2019-0044-001"/>
    <s v="001"/>
    <s v="Matemáticas"/>
    <n v="1"/>
  </r>
  <r>
    <x v="0"/>
    <x v="3"/>
    <s v="Media"/>
    <s v="6°. Diversificado."/>
    <s v="0045"/>
    <x v="2"/>
    <n v="2019"/>
    <s v="2019-0045-001"/>
    <s v="001"/>
    <s v="Matemáticas"/>
    <n v="1"/>
  </r>
  <r>
    <x v="0"/>
    <x v="3"/>
    <s v="Media"/>
    <s v="4°. Diversificado."/>
    <s v="0043"/>
    <x v="3"/>
    <n v="2019"/>
    <s v="2019-0043-001"/>
    <s v="001"/>
    <s v="Matemáticas"/>
    <n v="1"/>
  </r>
  <r>
    <x v="0"/>
    <x v="3"/>
    <s v="Media"/>
    <s v="5°. Diversificado."/>
    <s v="0044"/>
    <x v="3"/>
    <n v="2019"/>
    <s v="2019-0044-001"/>
    <s v="001"/>
    <s v="Matemáticas"/>
    <n v="1"/>
  </r>
  <r>
    <x v="1"/>
    <x v="4"/>
    <s v="Otros"/>
    <s v="1°. Nivel"/>
    <s v="0050"/>
    <x v="4"/>
    <n v="2019"/>
    <s v="2019-0050-001"/>
    <s v="001"/>
    <s v="Matemáticas"/>
    <n v="1"/>
  </r>
  <r>
    <x v="1"/>
    <x v="4"/>
    <s v="Otros"/>
    <s v="2°. Nivel"/>
    <s v="0051"/>
    <x v="4"/>
    <n v="2019"/>
    <s v="2019-0051-001"/>
    <s v="001"/>
    <s v="Matemáticas"/>
    <n v="1"/>
  </r>
  <r>
    <x v="2"/>
    <x v="5"/>
    <s v="Sin definir"/>
    <s v="Sin definir"/>
    <s v="0060"/>
    <x v="5"/>
    <n v="2019"/>
    <s v="2019-0060-001"/>
    <s v="001"/>
    <s v="Matemáticas"/>
    <n v="1"/>
  </r>
  <r>
    <x v="3"/>
    <x v="6"/>
    <s v="Superior"/>
    <s v="1°. Semestre"/>
    <n v="2790"/>
    <x v="6"/>
    <n v="2016"/>
    <s v="2016-2790-001"/>
    <s v="001"/>
    <s v="Desarrollo Humano y Profesional"/>
    <n v="1"/>
  </r>
  <r>
    <x v="3"/>
    <x v="6"/>
    <s v="Superior"/>
    <s v="1°. Semestre"/>
    <n v="2790"/>
    <x v="6"/>
    <n v="2016"/>
    <s v="2016-2790-005"/>
    <s v="005"/>
    <s v="Lógica de Sistema"/>
    <n v="1"/>
  </r>
  <r>
    <x v="3"/>
    <x v="6"/>
    <s v="Superior"/>
    <s v="1°. Semestre"/>
    <n v="2790"/>
    <x v="6"/>
    <n v="2016"/>
    <s v="2016-2790-002"/>
    <s v="002"/>
    <s v="Metodología de la Investigación"/>
    <n v="1"/>
  </r>
  <r>
    <x v="3"/>
    <x v="6"/>
    <s v="Superior"/>
    <s v="1°. Semestre"/>
    <n v="2790"/>
    <x v="6"/>
    <n v="2016"/>
    <s v="2016-2790-003"/>
    <s v="003"/>
    <s v="Contabilidad I"/>
    <n v="1"/>
  </r>
  <r>
    <x v="3"/>
    <x v="6"/>
    <s v="Superior"/>
    <s v="1°. Semestre"/>
    <n v="2790"/>
    <x v="6"/>
    <n v="2016"/>
    <s v="2016-2790-090004"/>
    <s v="090004"/>
    <s v="Introducción a los sistema de Computo"/>
    <n v="1"/>
  </r>
  <r>
    <x v="3"/>
    <x v="6"/>
    <s v="Superior"/>
    <s v="1°. Semestre"/>
    <n v="2790"/>
    <x v="6"/>
    <n v="2016"/>
    <s v="2016-2790-006"/>
    <s v="006"/>
    <s v="Algebra Lineal"/>
    <n v="2"/>
  </r>
  <r>
    <x v="3"/>
    <x v="6"/>
    <s v="Superior"/>
    <s v="1°. Semestre"/>
    <n v="2790"/>
    <x v="6"/>
    <n v="2016"/>
    <s v="2016-2790-007"/>
    <s v="007"/>
    <s v="Algoritmos"/>
    <n v="2"/>
  </r>
  <r>
    <x v="3"/>
    <x v="6"/>
    <s v="Superior"/>
    <s v="1°. Semestre"/>
    <n v="2790"/>
    <x v="6"/>
    <n v="2016"/>
    <s v="2016-2790-008"/>
    <s v="008"/>
    <s v="Pre Cálculo"/>
    <n v="2"/>
  </r>
  <r>
    <x v="3"/>
    <x v="6"/>
    <s v="Superior"/>
    <s v="1°. Semestre"/>
    <n v="2790"/>
    <x v="6"/>
    <n v="2016"/>
    <s v="2016-2790-009"/>
    <s v="009"/>
    <s v="Matemática Discreta"/>
    <n v="2"/>
  </r>
  <r>
    <x v="3"/>
    <x v="6"/>
    <s v="Superior"/>
    <s v="1°. Semestre"/>
    <n v="2790"/>
    <x v="6"/>
    <n v="2016"/>
    <s v="2016-2790-010"/>
    <s v="010"/>
    <s v="Contabilidad II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I9" firstHeaderRow="1" firstDataRow="2" firstDataCol="1"/>
  <pivotFields count="11">
    <pivotField axis="axisRow" showAll="0">
      <items count="5">
        <item x="0"/>
        <item x="2"/>
        <item x="1"/>
        <item x="3"/>
        <item t="default"/>
      </items>
    </pivotField>
    <pivotField axis="axisCol" showAll="0">
      <items count="8">
        <item x="3"/>
        <item x="4"/>
        <item x="0"/>
        <item x="6"/>
        <item x="1"/>
        <item x="5"/>
        <item x="2"/>
        <item t="default"/>
      </items>
    </pivotField>
    <pivotField showAll="0"/>
    <pivotField showAll="0"/>
    <pivotField showAll="0"/>
    <pivotField showAll="0">
      <items count="8">
        <item x="3"/>
        <item x="4"/>
        <item x="0"/>
        <item x="6"/>
        <item x="1"/>
        <item x="2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mineduc.gob.gt/DIGECUR/fileExplorer/fileExplorer.asp?r=/CNB_TODOS_LOS_NIVELES/3._PDF_CNB_CICLO_B%C3%81SICO" TargetMode="External"/><Relationship Id="rId7" Type="http://schemas.openxmlformats.org/officeDocument/2006/relationships/hyperlink" Target="https://cloudblogs.microsoft.com/sqlserver/2019/06/11/sql-server-management-studio-ssms-18-1-is-now-generally-available/" TargetMode="External"/><Relationship Id="rId2" Type="http://schemas.openxmlformats.org/officeDocument/2006/relationships/hyperlink" Target="http://www.mineduc.gob.gt/DIGECUR/documents/CNB/CNB_TODOS_LOS_NIVELES/3._PDF_CNB_CICLO_B%C3%81SICO/CNB_Ciencias_Naturales_Ciclo_B%C3%A1sico.pdf" TargetMode="External"/><Relationship Id="rId1" Type="http://schemas.openxmlformats.org/officeDocument/2006/relationships/hyperlink" Target="http://umgcontenidos.50webs.com/" TargetMode="External"/><Relationship Id="rId6" Type="http://schemas.openxmlformats.org/officeDocument/2006/relationships/hyperlink" Target="https://es.wikipedia.org/wiki/Sistema_educativo_de_Guatemala" TargetMode="External"/><Relationship Id="rId5" Type="http://schemas.openxmlformats.org/officeDocument/2006/relationships/hyperlink" Target="https://www.mineduc.gob.gt/DIGECUR/?p=CNB.asp" TargetMode="External"/><Relationship Id="rId4" Type="http://schemas.openxmlformats.org/officeDocument/2006/relationships/hyperlink" Target="https://www.mineduc.gob.gt/DIGECUR/fileExplorer/fileExplorer.asp?r=/CNB_TODOS_LOS_NIVE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"/>
  <sheetViews>
    <sheetView workbookViewId="0">
      <selection activeCell="B4" sqref="B4:D4"/>
    </sheetView>
  </sheetViews>
  <sheetFormatPr defaultRowHeight="15" x14ac:dyDescent="0.25"/>
  <cols>
    <col min="1" max="1" width="31.5703125" bestFit="1" customWidth="1"/>
    <col min="2" max="2" width="16.28515625" customWidth="1"/>
    <col min="3" max="3" width="5.85546875" customWidth="1"/>
    <col min="4" max="4" width="8.140625" customWidth="1"/>
    <col min="5" max="5" width="7.140625" customWidth="1"/>
    <col min="6" max="6" width="8.7109375" customWidth="1"/>
    <col min="7" max="7" width="10.140625" customWidth="1"/>
    <col min="8" max="8" width="7.7109375" customWidth="1"/>
    <col min="9" max="9" width="11.28515625" customWidth="1"/>
    <col min="10" max="10" width="15.28515625" bestFit="1" customWidth="1"/>
    <col min="11" max="11" width="23" bestFit="1" customWidth="1"/>
    <col min="12" max="12" width="26.28515625" bestFit="1" customWidth="1"/>
    <col min="13" max="13" width="25.7109375" bestFit="1" customWidth="1"/>
    <col min="14" max="14" width="28.85546875" bestFit="1" customWidth="1"/>
    <col min="15" max="15" width="16.7109375" bestFit="1" customWidth="1"/>
    <col min="16" max="16" width="19.85546875" bestFit="1" customWidth="1"/>
    <col min="17" max="17" width="12" bestFit="1" customWidth="1"/>
    <col min="18" max="18" width="15.140625" bestFit="1" customWidth="1"/>
    <col min="19" max="19" width="11.28515625" bestFit="1" customWidth="1"/>
  </cols>
  <sheetData>
    <row r="3" spans="1:9" x14ac:dyDescent="0.25">
      <c r="B3" s="15" t="s">
        <v>228</v>
      </c>
    </row>
    <row r="4" spans="1:9" x14ac:dyDescent="0.25">
      <c r="A4" s="15" t="s">
        <v>226</v>
      </c>
      <c r="B4" t="s">
        <v>10</v>
      </c>
      <c r="C4" t="s">
        <v>42</v>
      </c>
      <c r="D4" t="s">
        <v>3</v>
      </c>
      <c r="E4" t="s">
        <v>12</v>
      </c>
      <c r="F4" t="s">
        <v>4</v>
      </c>
      <c r="G4" t="s">
        <v>47</v>
      </c>
      <c r="H4" t="s">
        <v>5</v>
      </c>
      <c r="I4" t="s">
        <v>227</v>
      </c>
    </row>
    <row r="5" spans="1:9" x14ac:dyDescent="0.25">
      <c r="A5" s="16" t="s">
        <v>0</v>
      </c>
    </row>
    <row r="6" spans="1:9" x14ac:dyDescent="0.25">
      <c r="A6" s="16" t="s">
        <v>1</v>
      </c>
    </row>
    <row r="7" spans="1:9" x14ac:dyDescent="0.25">
      <c r="A7" s="16" t="s">
        <v>40</v>
      </c>
    </row>
    <row r="8" spans="1:9" x14ac:dyDescent="0.25">
      <c r="A8" s="16" t="s">
        <v>35</v>
      </c>
    </row>
    <row r="9" spans="1:9" x14ac:dyDescent="0.25">
      <c r="A9" s="16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C1" zoomScale="115" zoomScaleNormal="115" workbookViewId="0">
      <pane ySplit="2" topLeftCell="A9" activePane="bottomLeft" state="frozen"/>
      <selection activeCell="B1" sqref="B1"/>
      <selection pane="bottomLeft" activeCell="E11" sqref="E11"/>
    </sheetView>
  </sheetViews>
  <sheetFormatPr defaultColWidth="11.42578125" defaultRowHeight="15" x14ac:dyDescent="0.25"/>
  <cols>
    <col min="1" max="1" width="32.85546875" customWidth="1"/>
    <col min="3" max="4" width="14.28515625" customWidth="1"/>
    <col min="5" max="5" width="19.5703125" customWidth="1"/>
    <col min="6" max="6" width="13.5703125" style="5" bestFit="1" customWidth="1"/>
    <col min="7" max="7" width="29" bestFit="1" customWidth="1"/>
    <col min="8" max="8" width="9" bestFit="1" customWidth="1"/>
    <col min="9" max="9" width="18.28515625" customWidth="1"/>
    <col min="10" max="10" width="13.42578125" customWidth="1"/>
    <col min="11" max="11" width="37.85546875" bestFit="1" customWidth="1"/>
    <col min="12" max="12" width="15.28515625" customWidth="1"/>
    <col min="14" max="14" width="14.7109375" bestFit="1" customWidth="1"/>
    <col min="15" max="15" width="19.7109375" bestFit="1" customWidth="1"/>
    <col min="16" max="16" width="32.5703125" customWidth="1"/>
    <col min="17" max="17" width="20.5703125" bestFit="1" customWidth="1"/>
    <col min="21" max="21" width="11.28515625" bestFit="1" customWidth="1"/>
    <col min="22" max="22" width="18.140625" bestFit="1" customWidth="1"/>
    <col min="23" max="23" width="18.42578125" bestFit="1" customWidth="1"/>
  </cols>
  <sheetData>
    <row r="1" spans="1:12" x14ac:dyDescent="0.25">
      <c r="A1">
        <v>1</v>
      </c>
      <c r="B1">
        <v>2</v>
      </c>
      <c r="D1">
        <v>4</v>
      </c>
      <c r="G1">
        <v>3</v>
      </c>
    </row>
    <row r="2" spans="1:12" ht="15.75" x14ac:dyDescent="0.25">
      <c r="A2" s="7" t="s">
        <v>45</v>
      </c>
      <c r="B2" s="7" t="s">
        <v>2</v>
      </c>
      <c r="C2" s="23" t="s">
        <v>39</v>
      </c>
      <c r="D2" s="7" t="s">
        <v>235</v>
      </c>
      <c r="E2" s="7" t="s">
        <v>11</v>
      </c>
      <c r="F2" s="7" t="s">
        <v>62</v>
      </c>
      <c r="G2" s="7" t="s">
        <v>55</v>
      </c>
      <c r="H2" s="7" t="s">
        <v>67</v>
      </c>
      <c r="I2" s="7" t="s">
        <v>111</v>
      </c>
      <c r="J2" s="7" t="s">
        <v>61</v>
      </c>
      <c r="K2" s="7" t="s">
        <v>46</v>
      </c>
      <c r="L2" s="7" t="s">
        <v>81</v>
      </c>
    </row>
    <row r="3" spans="1:12" x14ac:dyDescent="0.25">
      <c r="A3" t="s">
        <v>0</v>
      </c>
      <c r="B3" t="s">
        <v>3</v>
      </c>
      <c r="C3" t="s">
        <v>6</v>
      </c>
      <c r="D3" t="s">
        <v>234</v>
      </c>
      <c r="E3" t="s">
        <v>29</v>
      </c>
      <c r="F3" s="4" t="s">
        <v>112</v>
      </c>
      <c r="G3" t="s">
        <v>31</v>
      </c>
      <c r="H3">
        <v>2019</v>
      </c>
      <c r="I3" t="str">
        <f t="shared" ref="I3:I50" si="0">+CONCATENATE(H3,"-",F3,"-",J3)</f>
        <v>2019-0010-001</v>
      </c>
      <c r="J3" s="6" t="s">
        <v>79</v>
      </c>
      <c r="K3" t="s">
        <v>56</v>
      </c>
      <c r="L3">
        <v>1</v>
      </c>
    </row>
    <row r="4" spans="1:12" x14ac:dyDescent="0.25">
      <c r="A4" t="s">
        <v>0</v>
      </c>
      <c r="B4" t="s">
        <v>3</v>
      </c>
      <c r="C4" t="s">
        <v>6</v>
      </c>
      <c r="D4" t="s">
        <v>234</v>
      </c>
      <c r="E4" t="s">
        <v>29</v>
      </c>
      <c r="F4" s="4" t="s">
        <v>112</v>
      </c>
      <c r="G4" t="s">
        <v>31</v>
      </c>
      <c r="H4">
        <v>2019</v>
      </c>
      <c r="I4" t="str">
        <f t="shared" si="0"/>
        <v>2019-0010-002</v>
      </c>
      <c r="J4" s="6" t="s">
        <v>77</v>
      </c>
      <c r="K4" t="s">
        <v>57</v>
      </c>
      <c r="L4">
        <v>1</v>
      </c>
    </row>
    <row r="5" spans="1:12" x14ac:dyDescent="0.25">
      <c r="A5" t="s">
        <v>0</v>
      </c>
      <c r="B5" t="s">
        <v>3</v>
      </c>
      <c r="C5" t="s">
        <v>6</v>
      </c>
      <c r="D5" t="s">
        <v>234</v>
      </c>
      <c r="E5" t="s">
        <v>29</v>
      </c>
      <c r="F5" s="4" t="s">
        <v>112</v>
      </c>
      <c r="G5" t="s">
        <v>31</v>
      </c>
      <c r="H5">
        <v>2019</v>
      </c>
      <c r="I5" t="str">
        <f t="shared" si="0"/>
        <v>2019-0010-003</v>
      </c>
      <c r="J5" s="6" t="s">
        <v>80</v>
      </c>
      <c r="K5" t="s">
        <v>58</v>
      </c>
      <c r="L5">
        <v>1</v>
      </c>
    </row>
    <row r="6" spans="1:12" x14ac:dyDescent="0.25">
      <c r="A6" t="s">
        <v>0</v>
      </c>
      <c r="B6" t="s">
        <v>3</v>
      </c>
      <c r="C6" t="s">
        <v>6</v>
      </c>
      <c r="D6" t="s">
        <v>234</v>
      </c>
      <c r="E6" t="s">
        <v>29</v>
      </c>
      <c r="F6" s="4" t="s">
        <v>112</v>
      </c>
      <c r="G6" t="s">
        <v>31</v>
      </c>
      <c r="H6">
        <v>2019</v>
      </c>
      <c r="I6" t="str">
        <f t="shared" si="0"/>
        <v>2019-0010-004</v>
      </c>
      <c r="J6" s="6" t="s">
        <v>100</v>
      </c>
      <c r="K6" t="s">
        <v>59</v>
      </c>
      <c r="L6">
        <v>1</v>
      </c>
    </row>
    <row r="7" spans="1:12" x14ac:dyDescent="0.25">
      <c r="A7" t="s">
        <v>0</v>
      </c>
      <c r="B7" t="s">
        <v>3</v>
      </c>
      <c r="C7" t="s">
        <v>6</v>
      </c>
      <c r="D7" t="s">
        <v>234</v>
      </c>
      <c r="E7" t="s">
        <v>29</v>
      </c>
      <c r="F7" s="4" t="s">
        <v>112</v>
      </c>
      <c r="G7" t="s">
        <v>31</v>
      </c>
      <c r="H7">
        <v>2019</v>
      </c>
      <c r="I7" t="str">
        <f t="shared" si="0"/>
        <v>2019-0010-005</v>
      </c>
      <c r="J7" s="6" t="s">
        <v>76</v>
      </c>
      <c r="K7" t="s">
        <v>60</v>
      </c>
      <c r="L7">
        <v>1</v>
      </c>
    </row>
    <row r="8" spans="1:12" x14ac:dyDescent="0.25">
      <c r="A8" t="s">
        <v>0</v>
      </c>
      <c r="B8" t="s">
        <v>3</v>
      </c>
      <c r="C8" t="s">
        <v>6</v>
      </c>
      <c r="D8" t="s">
        <v>234</v>
      </c>
      <c r="E8" t="s">
        <v>30</v>
      </c>
      <c r="F8" s="4" t="s">
        <v>114</v>
      </c>
      <c r="G8" t="s">
        <v>31</v>
      </c>
      <c r="H8">
        <v>2019</v>
      </c>
      <c r="I8" t="str">
        <f t="shared" si="0"/>
        <v>2019-0011-001</v>
      </c>
      <c r="J8" s="6" t="s">
        <v>79</v>
      </c>
      <c r="K8" t="s">
        <v>56</v>
      </c>
      <c r="L8">
        <v>1</v>
      </c>
    </row>
    <row r="9" spans="1:12" x14ac:dyDescent="0.25">
      <c r="A9" t="s">
        <v>0</v>
      </c>
      <c r="B9" s="17" t="s">
        <v>4</v>
      </c>
      <c r="C9" t="s">
        <v>7</v>
      </c>
      <c r="D9" s="17" t="s">
        <v>229</v>
      </c>
      <c r="E9" t="s">
        <v>26</v>
      </c>
      <c r="F9" s="4" t="s">
        <v>113</v>
      </c>
      <c r="G9" t="s">
        <v>31</v>
      </c>
      <c r="H9">
        <v>2019</v>
      </c>
      <c r="I9" t="str">
        <f t="shared" si="0"/>
        <v>2019-0020-001</v>
      </c>
      <c r="J9" s="6" t="s">
        <v>79</v>
      </c>
      <c r="K9" t="s">
        <v>90</v>
      </c>
      <c r="L9">
        <v>1</v>
      </c>
    </row>
    <row r="10" spans="1:12" x14ac:dyDescent="0.25">
      <c r="A10" t="s">
        <v>0</v>
      </c>
      <c r="B10" s="17" t="s">
        <v>4</v>
      </c>
      <c r="C10" t="s">
        <v>7</v>
      </c>
      <c r="D10" s="17" t="s">
        <v>229</v>
      </c>
      <c r="E10" t="s">
        <v>27</v>
      </c>
      <c r="F10" s="4" t="s">
        <v>115</v>
      </c>
      <c r="G10" t="s">
        <v>31</v>
      </c>
      <c r="H10">
        <v>2019</v>
      </c>
      <c r="I10" t="str">
        <f t="shared" si="0"/>
        <v>2019-0021-001</v>
      </c>
      <c r="J10" s="6" t="s">
        <v>79</v>
      </c>
      <c r="K10" t="s">
        <v>90</v>
      </c>
      <c r="L10">
        <v>1</v>
      </c>
    </row>
    <row r="11" spans="1:12" x14ac:dyDescent="0.25">
      <c r="A11" t="s">
        <v>0</v>
      </c>
      <c r="B11" s="17" t="s">
        <v>4</v>
      </c>
      <c r="C11" t="s">
        <v>7</v>
      </c>
      <c r="D11" s="17" t="s">
        <v>229</v>
      </c>
      <c r="E11" t="s">
        <v>28</v>
      </c>
      <c r="F11" s="4" t="s">
        <v>116</v>
      </c>
      <c r="G11" t="s">
        <v>31</v>
      </c>
      <c r="H11">
        <v>2019</v>
      </c>
      <c r="I11" t="str">
        <f t="shared" si="0"/>
        <v>2019-0022-001</v>
      </c>
      <c r="J11" s="6" t="s">
        <v>79</v>
      </c>
      <c r="K11" t="s">
        <v>90</v>
      </c>
      <c r="L11">
        <v>1</v>
      </c>
    </row>
    <row r="12" spans="1:12" x14ac:dyDescent="0.25">
      <c r="A12" t="s">
        <v>0</v>
      </c>
      <c r="B12" s="18" t="s">
        <v>5</v>
      </c>
      <c r="C12" t="s">
        <v>8</v>
      </c>
      <c r="D12" s="18" t="s">
        <v>8</v>
      </c>
      <c r="E12" t="s">
        <v>20</v>
      </c>
      <c r="F12" s="4" t="s">
        <v>117</v>
      </c>
      <c r="G12" t="s">
        <v>31</v>
      </c>
      <c r="H12">
        <v>2019</v>
      </c>
      <c r="I12" t="str">
        <f t="shared" si="0"/>
        <v>2019-0030-001</v>
      </c>
      <c r="J12" s="6" t="s">
        <v>79</v>
      </c>
      <c r="K12" t="s">
        <v>90</v>
      </c>
      <c r="L12">
        <v>1</v>
      </c>
    </row>
    <row r="13" spans="1:12" x14ac:dyDescent="0.25">
      <c r="A13" t="s">
        <v>0</v>
      </c>
      <c r="B13" s="18" t="s">
        <v>5</v>
      </c>
      <c r="C13" t="s">
        <v>8</v>
      </c>
      <c r="D13" s="18" t="s">
        <v>8</v>
      </c>
      <c r="E13" t="s">
        <v>21</v>
      </c>
      <c r="F13" s="4" t="s">
        <v>118</v>
      </c>
      <c r="G13" t="s">
        <v>31</v>
      </c>
      <c r="H13">
        <v>2019</v>
      </c>
      <c r="I13" t="str">
        <f t="shared" si="0"/>
        <v>2019-0031-001</v>
      </c>
      <c r="J13" s="6" t="s">
        <v>79</v>
      </c>
      <c r="K13" t="s">
        <v>90</v>
      </c>
      <c r="L13">
        <v>1</v>
      </c>
    </row>
    <row r="14" spans="1:12" x14ac:dyDescent="0.25">
      <c r="A14" t="s">
        <v>0</v>
      </c>
      <c r="B14" s="18" t="s">
        <v>5</v>
      </c>
      <c r="C14" t="s">
        <v>8</v>
      </c>
      <c r="D14" s="18" t="s">
        <v>8</v>
      </c>
      <c r="E14" t="s">
        <v>22</v>
      </c>
      <c r="F14" s="4" t="s">
        <v>119</v>
      </c>
      <c r="G14" t="s">
        <v>31</v>
      </c>
      <c r="H14">
        <v>2019</v>
      </c>
      <c r="I14" t="str">
        <f t="shared" si="0"/>
        <v>2019-0032-001</v>
      </c>
      <c r="J14" s="6" t="s">
        <v>79</v>
      </c>
      <c r="K14" t="s">
        <v>90</v>
      </c>
      <c r="L14">
        <v>1</v>
      </c>
    </row>
    <row r="15" spans="1:12" x14ac:dyDescent="0.25">
      <c r="A15" t="s">
        <v>0</v>
      </c>
      <c r="B15" s="18" t="s">
        <v>5</v>
      </c>
      <c r="C15" t="s">
        <v>8</v>
      </c>
      <c r="D15" s="18" t="s">
        <v>8</v>
      </c>
      <c r="E15" t="s">
        <v>23</v>
      </c>
      <c r="F15" s="4" t="s">
        <v>120</v>
      </c>
      <c r="G15" t="s">
        <v>31</v>
      </c>
      <c r="H15">
        <v>2019</v>
      </c>
      <c r="I15" t="str">
        <f t="shared" si="0"/>
        <v>2019-0033-001</v>
      </c>
      <c r="J15" s="6" t="s">
        <v>79</v>
      </c>
      <c r="K15" t="s">
        <v>90</v>
      </c>
      <c r="L15">
        <v>1</v>
      </c>
    </row>
    <row r="16" spans="1:12" x14ac:dyDescent="0.25">
      <c r="A16" t="s">
        <v>0</v>
      </c>
      <c r="B16" s="18" t="s">
        <v>5</v>
      </c>
      <c r="C16" t="s">
        <v>8</v>
      </c>
      <c r="D16" s="18" t="s">
        <v>8</v>
      </c>
      <c r="E16" t="s">
        <v>24</v>
      </c>
      <c r="F16" s="4" t="s">
        <v>121</v>
      </c>
      <c r="G16" t="s">
        <v>31</v>
      </c>
      <c r="H16">
        <v>2019</v>
      </c>
      <c r="I16" t="str">
        <f t="shared" si="0"/>
        <v>2019-0034-001</v>
      </c>
      <c r="J16" s="6" t="s">
        <v>79</v>
      </c>
      <c r="K16" t="s">
        <v>90</v>
      </c>
      <c r="L16">
        <v>1</v>
      </c>
    </row>
    <row r="17" spans="1:12" x14ac:dyDescent="0.25">
      <c r="A17" t="s">
        <v>0</v>
      </c>
      <c r="B17" s="18" t="s">
        <v>5</v>
      </c>
      <c r="C17" t="s">
        <v>8</v>
      </c>
      <c r="D17" s="18" t="s">
        <v>8</v>
      </c>
      <c r="E17" t="s">
        <v>25</v>
      </c>
      <c r="F17" s="4" t="s">
        <v>122</v>
      </c>
      <c r="G17" t="s">
        <v>31</v>
      </c>
      <c r="H17">
        <v>2019</v>
      </c>
      <c r="I17" t="str">
        <f t="shared" si="0"/>
        <v>2019-0035-001</v>
      </c>
      <c r="J17" s="6" t="s">
        <v>79</v>
      </c>
      <c r="K17" t="s">
        <v>90</v>
      </c>
      <c r="L17">
        <v>1</v>
      </c>
    </row>
    <row r="18" spans="1:12" x14ac:dyDescent="0.25">
      <c r="A18" t="s">
        <v>0</v>
      </c>
      <c r="B18" s="19" t="s">
        <v>10</v>
      </c>
      <c r="C18" t="s">
        <v>9</v>
      </c>
      <c r="D18" s="19" t="s">
        <v>230</v>
      </c>
      <c r="E18" t="s">
        <v>17</v>
      </c>
      <c r="F18" s="4" t="s">
        <v>123</v>
      </c>
      <c r="G18" t="s">
        <v>31</v>
      </c>
      <c r="H18">
        <v>2019</v>
      </c>
      <c r="I18" t="str">
        <f t="shared" si="0"/>
        <v>2019-0040-001</v>
      </c>
      <c r="J18" s="6" t="s">
        <v>79</v>
      </c>
      <c r="K18" t="s">
        <v>90</v>
      </c>
      <c r="L18">
        <v>1</v>
      </c>
    </row>
    <row r="19" spans="1:12" x14ac:dyDescent="0.25">
      <c r="A19" t="s">
        <v>0</v>
      </c>
      <c r="B19" s="19" t="s">
        <v>10</v>
      </c>
      <c r="C19" t="s">
        <v>9</v>
      </c>
      <c r="D19" s="19" t="s">
        <v>230</v>
      </c>
      <c r="E19" t="s">
        <v>17</v>
      </c>
      <c r="F19" s="4" t="s">
        <v>123</v>
      </c>
      <c r="G19" t="s">
        <v>31</v>
      </c>
      <c r="H19">
        <v>2019</v>
      </c>
      <c r="I19" t="str">
        <f t="shared" si="0"/>
        <v>2019-0040-002</v>
      </c>
      <c r="J19" s="6" t="s">
        <v>77</v>
      </c>
      <c r="K19" t="s">
        <v>91</v>
      </c>
      <c r="L19">
        <v>1</v>
      </c>
    </row>
    <row r="20" spans="1:12" x14ac:dyDescent="0.25">
      <c r="A20" t="s">
        <v>0</v>
      </c>
      <c r="B20" s="19" t="s">
        <v>10</v>
      </c>
      <c r="C20" t="s">
        <v>9</v>
      </c>
      <c r="D20" s="19" t="s">
        <v>230</v>
      </c>
      <c r="E20" t="s">
        <v>17</v>
      </c>
      <c r="F20" s="4" t="s">
        <v>123</v>
      </c>
      <c r="G20" t="s">
        <v>31</v>
      </c>
      <c r="H20">
        <v>2019</v>
      </c>
      <c r="I20" t="str">
        <f t="shared" si="0"/>
        <v>2019-0040-003</v>
      </c>
      <c r="J20" s="6" t="s">
        <v>80</v>
      </c>
      <c r="K20" t="s">
        <v>92</v>
      </c>
      <c r="L20">
        <v>1</v>
      </c>
    </row>
    <row r="21" spans="1:12" x14ac:dyDescent="0.25">
      <c r="A21" t="s">
        <v>0</v>
      </c>
      <c r="B21" s="19" t="s">
        <v>10</v>
      </c>
      <c r="C21" t="s">
        <v>9</v>
      </c>
      <c r="D21" s="19" t="s">
        <v>230</v>
      </c>
      <c r="E21" t="s">
        <v>17</v>
      </c>
      <c r="F21" s="4" t="s">
        <v>123</v>
      </c>
      <c r="G21" t="s">
        <v>31</v>
      </c>
      <c r="H21">
        <v>2019</v>
      </c>
      <c r="I21" t="str">
        <f t="shared" si="0"/>
        <v>2019-0040-004</v>
      </c>
      <c r="J21" s="6" t="s">
        <v>100</v>
      </c>
      <c r="K21" t="s">
        <v>93</v>
      </c>
      <c r="L21">
        <v>1</v>
      </c>
    </row>
    <row r="22" spans="1:12" x14ac:dyDescent="0.25">
      <c r="A22" t="s">
        <v>0</v>
      </c>
      <c r="B22" s="19" t="s">
        <v>10</v>
      </c>
      <c r="C22" t="s">
        <v>9</v>
      </c>
      <c r="D22" s="19" t="s">
        <v>230</v>
      </c>
      <c r="E22" t="s">
        <v>17</v>
      </c>
      <c r="F22" s="4" t="s">
        <v>123</v>
      </c>
      <c r="G22" t="s">
        <v>31</v>
      </c>
      <c r="H22">
        <v>2019</v>
      </c>
      <c r="I22" t="str">
        <f t="shared" si="0"/>
        <v>2019-0040-005</v>
      </c>
      <c r="J22" s="6" t="s">
        <v>76</v>
      </c>
      <c r="K22" t="s">
        <v>94</v>
      </c>
      <c r="L22">
        <v>1</v>
      </c>
    </row>
    <row r="23" spans="1:12" x14ac:dyDescent="0.25">
      <c r="A23" t="s">
        <v>0</v>
      </c>
      <c r="B23" s="19" t="s">
        <v>10</v>
      </c>
      <c r="C23" t="s">
        <v>9</v>
      </c>
      <c r="D23" s="19" t="s">
        <v>230</v>
      </c>
      <c r="E23" t="s">
        <v>17</v>
      </c>
      <c r="F23" s="4" t="s">
        <v>123</v>
      </c>
      <c r="G23" t="s">
        <v>31</v>
      </c>
      <c r="H23">
        <v>2019</v>
      </c>
      <c r="I23" t="str">
        <f t="shared" si="0"/>
        <v>2019-0040-006</v>
      </c>
      <c r="J23" s="6" t="s">
        <v>101</v>
      </c>
      <c r="K23" t="s">
        <v>95</v>
      </c>
      <c r="L23">
        <v>1</v>
      </c>
    </row>
    <row r="24" spans="1:12" x14ac:dyDescent="0.25">
      <c r="A24" t="s">
        <v>0</v>
      </c>
      <c r="B24" s="19" t="s">
        <v>10</v>
      </c>
      <c r="C24" t="s">
        <v>9</v>
      </c>
      <c r="D24" s="19" t="s">
        <v>230</v>
      </c>
      <c r="E24" t="s">
        <v>17</v>
      </c>
      <c r="F24" s="4" t="s">
        <v>123</v>
      </c>
      <c r="G24" t="s">
        <v>31</v>
      </c>
      <c r="H24">
        <v>2019</v>
      </c>
      <c r="I24" t="str">
        <f t="shared" si="0"/>
        <v>2019-0040-007</v>
      </c>
      <c r="J24" s="6" t="s">
        <v>102</v>
      </c>
      <c r="K24" t="s">
        <v>96</v>
      </c>
      <c r="L24">
        <v>1</v>
      </c>
    </row>
    <row r="25" spans="1:12" x14ac:dyDescent="0.25">
      <c r="A25" t="s">
        <v>0</v>
      </c>
      <c r="B25" s="19" t="s">
        <v>10</v>
      </c>
      <c r="C25" t="s">
        <v>9</v>
      </c>
      <c r="D25" s="19" t="s">
        <v>230</v>
      </c>
      <c r="E25" t="s">
        <v>17</v>
      </c>
      <c r="F25" s="4" t="s">
        <v>123</v>
      </c>
      <c r="G25" t="s">
        <v>31</v>
      </c>
      <c r="H25">
        <v>2019</v>
      </c>
      <c r="I25" t="str">
        <f t="shared" si="0"/>
        <v>2019-0040-008</v>
      </c>
      <c r="J25" s="6" t="s">
        <v>103</v>
      </c>
      <c r="K25" t="s">
        <v>97</v>
      </c>
      <c r="L25">
        <v>1</v>
      </c>
    </row>
    <row r="26" spans="1:12" x14ac:dyDescent="0.25">
      <c r="A26" t="s">
        <v>0</v>
      </c>
      <c r="B26" s="19" t="s">
        <v>10</v>
      </c>
      <c r="C26" t="s">
        <v>9</v>
      </c>
      <c r="D26" s="19" t="s">
        <v>230</v>
      </c>
      <c r="E26" t="s">
        <v>17</v>
      </c>
      <c r="F26" s="4" t="s">
        <v>123</v>
      </c>
      <c r="G26" t="s">
        <v>31</v>
      </c>
      <c r="H26">
        <v>2019</v>
      </c>
      <c r="I26" t="str">
        <f t="shared" si="0"/>
        <v>2019-0040-009</v>
      </c>
      <c r="J26" s="6" t="s">
        <v>104</v>
      </c>
      <c r="K26" t="s">
        <v>98</v>
      </c>
      <c r="L26">
        <v>1</v>
      </c>
    </row>
    <row r="27" spans="1:12" x14ac:dyDescent="0.25">
      <c r="A27" t="s">
        <v>0</v>
      </c>
      <c r="B27" s="19" t="s">
        <v>10</v>
      </c>
      <c r="C27" t="s">
        <v>9</v>
      </c>
      <c r="D27" s="19" t="s">
        <v>230</v>
      </c>
      <c r="E27" t="s">
        <v>17</v>
      </c>
      <c r="F27" s="4" t="s">
        <v>123</v>
      </c>
      <c r="G27" t="s">
        <v>31</v>
      </c>
      <c r="H27">
        <v>2019</v>
      </c>
      <c r="I27" t="str">
        <f t="shared" si="0"/>
        <v>2019-0040-010</v>
      </c>
      <c r="J27" s="6" t="s">
        <v>105</v>
      </c>
      <c r="K27" t="s">
        <v>99</v>
      </c>
      <c r="L27">
        <v>1</v>
      </c>
    </row>
    <row r="28" spans="1:12" x14ac:dyDescent="0.25">
      <c r="A28" t="s">
        <v>0</v>
      </c>
      <c r="B28" s="19" t="s">
        <v>10</v>
      </c>
      <c r="C28" t="s">
        <v>9</v>
      </c>
      <c r="D28" s="19" t="s">
        <v>230</v>
      </c>
      <c r="E28" t="s">
        <v>19</v>
      </c>
      <c r="F28" s="4" t="s">
        <v>124</v>
      </c>
      <c r="G28" t="s">
        <v>31</v>
      </c>
      <c r="H28">
        <v>2019</v>
      </c>
      <c r="I28" t="str">
        <f t="shared" si="0"/>
        <v>2019-0041-001</v>
      </c>
      <c r="J28" s="6" t="s">
        <v>79</v>
      </c>
      <c r="K28" t="s">
        <v>90</v>
      </c>
      <c r="L28">
        <v>1</v>
      </c>
    </row>
    <row r="29" spans="1:12" x14ac:dyDescent="0.25">
      <c r="A29" t="s">
        <v>0</v>
      </c>
      <c r="B29" s="19" t="s">
        <v>10</v>
      </c>
      <c r="C29" t="s">
        <v>9</v>
      </c>
      <c r="D29" s="19" t="s">
        <v>230</v>
      </c>
      <c r="E29" t="s">
        <v>19</v>
      </c>
      <c r="F29" s="4" t="s">
        <v>124</v>
      </c>
      <c r="G29" t="s">
        <v>31</v>
      </c>
      <c r="H29">
        <v>2019</v>
      </c>
      <c r="I29" t="str">
        <f t="shared" ref="I29:I37" si="1">+CONCATENATE(H29,"-",F29,"-",J29)</f>
        <v>2019-0041-002</v>
      </c>
      <c r="J29" s="6" t="s">
        <v>77</v>
      </c>
      <c r="K29" t="s">
        <v>91</v>
      </c>
      <c r="L29">
        <v>1</v>
      </c>
    </row>
    <row r="30" spans="1:12" x14ac:dyDescent="0.25">
      <c r="A30" t="s">
        <v>0</v>
      </c>
      <c r="B30" s="19" t="s">
        <v>10</v>
      </c>
      <c r="C30" t="s">
        <v>9</v>
      </c>
      <c r="D30" s="19" t="s">
        <v>230</v>
      </c>
      <c r="E30" t="s">
        <v>19</v>
      </c>
      <c r="F30" s="4" t="s">
        <v>124</v>
      </c>
      <c r="G30" t="s">
        <v>31</v>
      </c>
      <c r="H30">
        <v>2019</v>
      </c>
      <c r="I30" t="str">
        <f t="shared" si="1"/>
        <v>2019-0041-003</v>
      </c>
      <c r="J30" s="6" t="s">
        <v>80</v>
      </c>
      <c r="K30" t="s">
        <v>92</v>
      </c>
      <c r="L30">
        <v>1</v>
      </c>
    </row>
    <row r="31" spans="1:12" x14ac:dyDescent="0.25">
      <c r="A31" t="s">
        <v>0</v>
      </c>
      <c r="B31" s="19" t="s">
        <v>10</v>
      </c>
      <c r="C31" t="s">
        <v>9</v>
      </c>
      <c r="D31" s="19" t="s">
        <v>230</v>
      </c>
      <c r="E31" t="s">
        <v>19</v>
      </c>
      <c r="F31" s="4" t="s">
        <v>124</v>
      </c>
      <c r="G31" t="s">
        <v>31</v>
      </c>
      <c r="H31">
        <v>2019</v>
      </c>
      <c r="I31" t="str">
        <f t="shared" si="1"/>
        <v>2019-0041-004</v>
      </c>
      <c r="J31" s="6" t="s">
        <v>100</v>
      </c>
      <c r="K31" t="s">
        <v>93</v>
      </c>
      <c r="L31">
        <v>1</v>
      </c>
    </row>
    <row r="32" spans="1:12" x14ac:dyDescent="0.25">
      <c r="A32" t="s">
        <v>0</v>
      </c>
      <c r="B32" s="19" t="s">
        <v>10</v>
      </c>
      <c r="C32" t="s">
        <v>9</v>
      </c>
      <c r="D32" s="19" t="s">
        <v>230</v>
      </c>
      <c r="E32" t="s">
        <v>19</v>
      </c>
      <c r="F32" s="4" t="s">
        <v>124</v>
      </c>
      <c r="G32" t="s">
        <v>31</v>
      </c>
      <c r="H32">
        <v>2019</v>
      </c>
      <c r="I32" t="str">
        <f t="shared" si="1"/>
        <v>2019-0041-005</v>
      </c>
      <c r="J32" s="6" t="s">
        <v>76</v>
      </c>
      <c r="K32" t="s">
        <v>94</v>
      </c>
      <c r="L32">
        <v>1</v>
      </c>
    </row>
    <row r="33" spans="1:12" x14ac:dyDescent="0.25">
      <c r="A33" t="s">
        <v>0</v>
      </c>
      <c r="B33" s="19" t="s">
        <v>10</v>
      </c>
      <c r="C33" t="s">
        <v>9</v>
      </c>
      <c r="D33" s="19" t="s">
        <v>230</v>
      </c>
      <c r="E33" t="s">
        <v>19</v>
      </c>
      <c r="F33" s="4" t="s">
        <v>124</v>
      </c>
      <c r="G33" t="s">
        <v>31</v>
      </c>
      <c r="H33">
        <v>2019</v>
      </c>
      <c r="I33" t="str">
        <f t="shared" si="1"/>
        <v>2019-0041-006</v>
      </c>
      <c r="J33" s="6" t="s">
        <v>101</v>
      </c>
      <c r="K33" t="s">
        <v>95</v>
      </c>
      <c r="L33">
        <v>1</v>
      </c>
    </row>
    <row r="34" spans="1:12" x14ac:dyDescent="0.25">
      <c r="A34" t="s">
        <v>0</v>
      </c>
      <c r="B34" s="19" t="s">
        <v>10</v>
      </c>
      <c r="C34" t="s">
        <v>9</v>
      </c>
      <c r="D34" s="19" t="s">
        <v>230</v>
      </c>
      <c r="E34" t="s">
        <v>19</v>
      </c>
      <c r="F34" s="4" t="s">
        <v>124</v>
      </c>
      <c r="G34" t="s">
        <v>31</v>
      </c>
      <c r="H34">
        <v>2019</v>
      </c>
      <c r="I34" t="str">
        <f t="shared" si="1"/>
        <v>2019-0041-007</v>
      </c>
      <c r="J34" s="6" t="s">
        <v>102</v>
      </c>
      <c r="K34" t="s">
        <v>96</v>
      </c>
      <c r="L34">
        <v>1</v>
      </c>
    </row>
    <row r="35" spans="1:12" x14ac:dyDescent="0.25">
      <c r="A35" t="s">
        <v>0</v>
      </c>
      <c r="B35" s="19" t="s">
        <v>10</v>
      </c>
      <c r="C35" t="s">
        <v>9</v>
      </c>
      <c r="D35" s="19" t="s">
        <v>230</v>
      </c>
      <c r="E35" t="s">
        <v>19</v>
      </c>
      <c r="F35" s="4" t="s">
        <v>124</v>
      </c>
      <c r="G35" t="s">
        <v>31</v>
      </c>
      <c r="H35">
        <v>2019</v>
      </c>
      <c r="I35" t="str">
        <f t="shared" si="1"/>
        <v>2019-0041-008</v>
      </c>
      <c r="J35" s="6" t="s">
        <v>103</v>
      </c>
      <c r="K35" t="s">
        <v>97</v>
      </c>
      <c r="L35">
        <v>1</v>
      </c>
    </row>
    <row r="36" spans="1:12" x14ac:dyDescent="0.25">
      <c r="A36" t="s">
        <v>0</v>
      </c>
      <c r="B36" s="19" t="s">
        <v>10</v>
      </c>
      <c r="C36" t="s">
        <v>9</v>
      </c>
      <c r="D36" s="19" t="s">
        <v>230</v>
      </c>
      <c r="E36" t="s">
        <v>19</v>
      </c>
      <c r="F36" s="4" t="s">
        <v>124</v>
      </c>
      <c r="G36" t="s">
        <v>31</v>
      </c>
      <c r="H36">
        <v>2019</v>
      </c>
      <c r="I36" t="str">
        <f t="shared" si="1"/>
        <v>2019-0041-009</v>
      </c>
      <c r="J36" s="6" t="s">
        <v>104</v>
      </c>
      <c r="K36" t="s">
        <v>98</v>
      </c>
      <c r="L36">
        <v>1</v>
      </c>
    </row>
    <row r="37" spans="1:12" x14ac:dyDescent="0.25">
      <c r="A37" t="s">
        <v>0</v>
      </c>
      <c r="B37" s="19" t="s">
        <v>10</v>
      </c>
      <c r="C37" t="s">
        <v>9</v>
      </c>
      <c r="D37" s="19" t="s">
        <v>230</v>
      </c>
      <c r="E37" t="s">
        <v>19</v>
      </c>
      <c r="F37" s="4" t="s">
        <v>124</v>
      </c>
      <c r="G37" t="s">
        <v>31</v>
      </c>
      <c r="H37">
        <v>2019</v>
      </c>
      <c r="I37" t="str">
        <f t="shared" si="1"/>
        <v>2019-0041-010</v>
      </c>
      <c r="J37" s="6" t="s">
        <v>105</v>
      </c>
      <c r="K37" t="s">
        <v>99</v>
      </c>
      <c r="L37">
        <v>1</v>
      </c>
    </row>
    <row r="38" spans="1:12" x14ac:dyDescent="0.25">
      <c r="A38" t="s">
        <v>0</v>
      </c>
      <c r="B38" s="19" t="s">
        <v>10</v>
      </c>
      <c r="C38" t="s">
        <v>9</v>
      </c>
      <c r="D38" s="19" t="s">
        <v>230</v>
      </c>
      <c r="E38" t="s">
        <v>18</v>
      </c>
      <c r="F38" s="4" t="s">
        <v>125</v>
      </c>
      <c r="G38" t="s">
        <v>31</v>
      </c>
      <c r="H38">
        <v>2019</v>
      </c>
      <c r="I38" t="str">
        <f t="shared" si="0"/>
        <v>2019-0042-001</v>
      </c>
      <c r="J38" s="6" t="s">
        <v>79</v>
      </c>
      <c r="K38" t="s">
        <v>90</v>
      </c>
      <c r="L38">
        <v>1</v>
      </c>
    </row>
    <row r="39" spans="1:12" x14ac:dyDescent="0.25">
      <c r="A39" t="s">
        <v>0</v>
      </c>
      <c r="B39" s="20" t="s">
        <v>10</v>
      </c>
      <c r="C39" t="s">
        <v>9</v>
      </c>
      <c r="D39" s="20" t="s">
        <v>231</v>
      </c>
      <c r="E39" t="s">
        <v>13</v>
      </c>
      <c r="F39" s="4" t="s">
        <v>126</v>
      </c>
      <c r="G39" t="s">
        <v>34</v>
      </c>
      <c r="H39">
        <v>2019</v>
      </c>
      <c r="I39" t="str">
        <f t="shared" si="0"/>
        <v>2019-0043-001</v>
      </c>
      <c r="J39" s="6" t="s">
        <v>79</v>
      </c>
      <c r="K39" t="s">
        <v>90</v>
      </c>
      <c r="L39">
        <v>1</v>
      </c>
    </row>
    <row r="40" spans="1:12" x14ac:dyDescent="0.25">
      <c r="A40" t="s">
        <v>0</v>
      </c>
      <c r="B40" s="20" t="s">
        <v>10</v>
      </c>
      <c r="C40" t="s">
        <v>9</v>
      </c>
      <c r="D40" s="20" t="s">
        <v>231</v>
      </c>
      <c r="E40" t="s">
        <v>14</v>
      </c>
      <c r="F40" s="4" t="s">
        <v>127</v>
      </c>
      <c r="G40" t="s">
        <v>34</v>
      </c>
      <c r="H40">
        <v>2019</v>
      </c>
      <c r="I40" t="str">
        <f t="shared" si="0"/>
        <v>2019-0044-001</v>
      </c>
      <c r="J40" s="6" t="s">
        <v>79</v>
      </c>
      <c r="K40" t="s">
        <v>90</v>
      </c>
      <c r="L40">
        <v>1</v>
      </c>
    </row>
    <row r="41" spans="1:12" x14ac:dyDescent="0.25">
      <c r="A41" t="s">
        <v>0</v>
      </c>
      <c r="B41" s="20" t="s">
        <v>10</v>
      </c>
      <c r="C41" t="s">
        <v>9</v>
      </c>
      <c r="D41" s="20" t="s">
        <v>231</v>
      </c>
      <c r="E41" t="s">
        <v>15</v>
      </c>
      <c r="F41" s="4" t="s">
        <v>128</v>
      </c>
      <c r="G41" t="s">
        <v>34</v>
      </c>
      <c r="H41">
        <v>2019</v>
      </c>
      <c r="I41" t="str">
        <f t="shared" si="0"/>
        <v>2019-0045-001</v>
      </c>
      <c r="J41" s="6" t="s">
        <v>79</v>
      </c>
      <c r="K41" t="s">
        <v>90</v>
      </c>
      <c r="L41">
        <v>1</v>
      </c>
    </row>
    <row r="42" spans="1:12" x14ac:dyDescent="0.25">
      <c r="A42" t="s">
        <v>0</v>
      </c>
      <c r="B42" s="20" t="s">
        <v>10</v>
      </c>
      <c r="C42" t="s">
        <v>9</v>
      </c>
      <c r="D42" s="20" t="s">
        <v>231</v>
      </c>
      <c r="E42" t="s">
        <v>16</v>
      </c>
      <c r="F42" s="4" t="s">
        <v>129</v>
      </c>
      <c r="G42" t="s">
        <v>34</v>
      </c>
      <c r="H42">
        <v>2019</v>
      </c>
      <c r="I42" t="str">
        <f t="shared" si="0"/>
        <v>2019-0046-001</v>
      </c>
      <c r="J42" s="6" t="s">
        <v>79</v>
      </c>
      <c r="K42" t="s">
        <v>90</v>
      </c>
      <c r="L42">
        <v>1</v>
      </c>
    </row>
    <row r="43" spans="1:12" x14ac:dyDescent="0.25">
      <c r="A43" t="s">
        <v>0</v>
      </c>
      <c r="B43" s="20" t="s">
        <v>10</v>
      </c>
      <c r="C43" t="s">
        <v>9</v>
      </c>
      <c r="D43" s="20" t="s">
        <v>231</v>
      </c>
      <c r="E43" t="s">
        <v>13</v>
      </c>
      <c r="F43" s="4" t="s">
        <v>126</v>
      </c>
      <c r="G43" t="s">
        <v>32</v>
      </c>
      <c r="H43">
        <v>2019</v>
      </c>
      <c r="I43" t="str">
        <f t="shared" si="0"/>
        <v>2019-0043-001</v>
      </c>
      <c r="J43" s="6" t="s">
        <v>79</v>
      </c>
      <c r="K43" t="s">
        <v>90</v>
      </c>
      <c r="L43">
        <v>1</v>
      </c>
    </row>
    <row r="44" spans="1:12" x14ac:dyDescent="0.25">
      <c r="A44" t="s">
        <v>0</v>
      </c>
      <c r="B44" s="20" t="s">
        <v>10</v>
      </c>
      <c r="C44" t="s">
        <v>9</v>
      </c>
      <c r="D44" s="20" t="s">
        <v>231</v>
      </c>
      <c r="E44" t="s">
        <v>14</v>
      </c>
      <c r="F44" s="4" t="s">
        <v>127</v>
      </c>
      <c r="G44" t="s">
        <v>32</v>
      </c>
      <c r="H44">
        <v>2019</v>
      </c>
      <c r="I44" t="str">
        <f t="shared" si="0"/>
        <v>2019-0044-001</v>
      </c>
      <c r="J44" s="6" t="s">
        <v>79</v>
      </c>
      <c r="K44" t="s">
        <v>90</v>
      </c>
      <c r="L44">
        <v>1</v>
      </c>
    </row>
    <row r="45" spans="1:12" x14ac:dyDescent="0.25">
      <c r="A45" t="s">
        <v>0</v>
      </c>
      <c r="B45" s="20" t="s">
        <v>10</v>
      </c>
      <c r="C45" t="s">
        <v>9</v>
      </c>
      <c r="D45" s="20" t="s">
        <v>231</v>
      </c>
      <c r="E45" t="s">
        <v>15</v>
      </c>
      <c r="F45" s="4" t="s">
        <v>128</v>
      </c>
      <c r="G45" t="s">
        <v>32</v>
      </c>
      <c r="H45">
        <v>2019</v>
      </c>
      <c r="I45" t="str">
        <f t="shared" si="0"/>
        <v>2019-0045-001</v>
      </c>
      <c r="J45" s="6" t="s">
        <v>79</v>
      </c>
      <c r="K45" t="s">
        <v>90</v>
      </c>
      <c r="L45">
        <v>1</v>
      </c>
    </row>
    <row r="46" spans="1:12" x14ac:dyDescent="0.25">
      <c r="A46" t="s">
        <v>0</v>
      </c>
      <c r="B46" s="20" t="s">
        <v>10</v>
      </c>
      <c r="C46" t="s">
        <v>9</v>
      </c>
      <c r="D46" s="20" t="s">
        <v>231</v>
      </c>
      <c r="E46" t="s">
        <v>13</v>
      </c>
      <c r="F46" s="4" t="s">
        <v>126</v>
      </c>
      <c r="G46" t="s">
        <v>33</v>
      </c>
      <c r="H46">
        <v>2019</v>
      </c>
      <c r="I46" t="str">
        <f t="shared" si="0"/>
        <v>2019-0043-001</v>
      </c>
      <c r="J46" s="6" t="s">
        <v>79</v>
      </c>
      <c r="K46" t="s">
        <v>90</v>
      </c>
      <c r="L46">
        <v>1</v>
      </c>
    </row>
    <row r="47" spans="1:12" x14ac:dyDescent="0.25">
      <c r="A47" t="s">
        <v>0</v>
      </c>
      <c r="B47" s="20" t="s">
        <v>10</v>
      </c>
      <c r="C47" t="s">
        <v>9</v>
      </c>
      <c r="D47" s="20" t="s">
        <v>231</v>
      </c>
      <c r="E47" t="s">
        <v>14</v>
      </c>
      <c r="F47" s="4" t="s">
        <v>127</v>
      </c>
      <c r="G47" t="s">
        <v>33</v>
      </c>
      <c r="H47">
        <v>2019</v>
      </c>
      <c r="I47" t="str">
        <f t="shared" si="0"/>
        <v>2019-0044-001</v>
      </c>
      <c r="J47" s="6" t="s">
        <v>79</v>
      </c>
      <c r="K47" t="s">
        <v>90</v>
      </c>
      <c r="L47">
        <v>1</v>
      </c>
    </row>
    <row r="48" spans="1:12" x14ac:dyDescent="0.25">
      <c r="A48" s="21" t="s">
        <v>40</v>
      </c>
      <c r="B48" s="21" t="s">
        <v>42</v>
      </c>
      <c r="C48" t="s">
        <v>42</v>
      </c>
      <c r="D48" s="21" t="s">
        <v>233</v>
      </c>
      <c r="E48" t="s">
        <v>43</v>
      </c>
      <c r="F48" s="4" t="s">
        <v>130</v>
      </c>
      <c r="G48" t="s">
        <v>41</v>
      </c>
      <c r="H48">
        <v>2019</v>
      </c>
      <c r="I48" t="str">
        <f t="shared" si="0"/>
        <v>2019-0050-001</v>
      </c>
      <c r="J48" s="6" t="s">
        <v>79</v>
      </c>
      <c r="K48" t="s">
        <v>90</v>
      </c>
      <c r="L48">
        <v>1</v>
      </c>
    </row>
    <row r="49" spans="1:12" x14ac:dyDescent="0.25">
      <c r="A49" s="21" t="s">
        <v>40</v>
      </c>
      <c r="B49" s="21" t="s">
        <v>42</v>
      </c>
      <c r="C49" t="s">
        <v>42</v>
      </c>
      <c r="D49" s="21"/>
      <c r="E49" t="s">
        <v>44</v>
      </c>
      <c r="F49" s="4" t="s">
        <v>131</v>
      </c>
      <c r="G49" t="s">
        <v>41</v>
      </c>
      <c r="H49">
        <v>2019</v>
      </c>
      <c r="I49" t="str">
        <f t="shared" si="0"/>
        <v>2019-0051-001</v>
      </c>
      <c r="J49" s="6" t="s">
        <v>79</v>
      </c>
      <c r="K49" t="s">
        <v>90</v>
      </c>
      <c r="L49">
        <v>1</v>
      </c>
    </row>
    <row r="50" spans="1:12" x14ac:dyDescent="0.25">
      <c r="A50" s="21" t="s">
        <v>1</v>
      </c>
      <c r="B50" s="21" t="s">
        <v>47</v>
      </c>
      <c r="C50" t="s">
        <v>47</v>
      </c>
      <c r="D50" s="21"/>
      <c r="E50" t="s">
        <v>47</v>
      </c>
      <c r="F50" s="4" t="s">
        <v>132</v>
      </c>
      <c r="G50" t="s">
        <v>47</v>
      </c>
      <c r="H50">
        <v>2019</v>
      </c>
      <c r="I50" t="str">
        <f t="shared" si="0"/>
        <v>2019-0060-001</v>
      </c>
      <c r="J50" s="6" t="s">
        <v>79</v>
      </c>
      <c r="K50" t="s">
        <v>90</v>
      </c>
      <c r="L50">
        <v>1</v>
      </c>
    </row>
    <row r="51" spans="1:12" x14ac:dyDescent="0.25">
      <c r="A51" t="s">
        <v>35</v>
      </c>
      <c r="B51" s="22" t="s">
        <v>12</v>
      </c>
      <c r="C51" t="s">
        <v>38</v>
      </c>
      <c r="D51" s="22" t="s">
        <v>232</v>
      </c>
      <c r="E51" t="s">
        <v>37</v>
      </c>
      <c r="F51" s="4">
        <v>2790</v>
      </c>
      <c r="G51" t="s">
        <v>36</v>
      </c>
      <c r="H51">
        <v>2016</v>
      </c>
      <c r="I51" t="str">
        <f>+CONCATENATE(H51,"-",F51,"-",J51)</f>
        <v>2016-2790-001</v>
      </c>
      <c r="J51" s="6" t="s">
        <v>79</v>
      </c>
      <c r="K51" t="s">
        <v>71</v>
      </c>
      <c r="L51">
        <v>1</v>
      </c>
    </row>
    <row r="52" spans="1:12" x14ac:dyDescent="0.25">
      <c r="A52" t="s">
        <v>35</v>
      </c>
      <c r="B52" s="22" t="s">
        <v>12</v>
      </c>
      <c r="C52" t="s">
        <v>38</v>
      </c>
      <c r="D52" s="22" t="s">
        <v>232</v>
      </c>
      <c r="E52" t="s">
        <v>37</v>
      </c>
      <c r="F52" s="4">
        <v>2790</v>
      </c>
      <c r="G52" t="s">
        <v>36</v>
      </c>
      <c r="H52">
        <v>2016</v>
      </c>
      <c r="I52" t="str">
        <f t="shared" ref="I52:I60" si="2">+CONCATENATE(H52,"-",F52,"-",J52)</f>
        <v>2016-2790-005</v>
      </c>
      <c r="J52" s="6" t="s">
        <v>76</v>
      </c>
      <c r="K52" t="s">
        <v>72</v>
      </c>
      <c r="L52">
        <v>1</v>
      </c>
    </row>
    <row r="53" spans="1:12" x14ac:dyDescent="0.25">
      <c r="A53" t="s">
        <v>35</v>
      </c>
      <c r="B53" s="22" t="s">
        <v>12</v>
      </c>
      <c r="C53" t="s">
        <v>38</v>
      </c>
      <c r="D53" s="22" t="s">
        <v>232</v>
      </c>
      <c r="E53" t="s">
        <v>37</v>
      </c>
      <c r="F53" s="4">
        <v>2790</v>
      </c>
      <c r="G53" t="s">
        <v>36</v>
      </c>
      <c r="H53">
        <v>2016</v>
      </c>
      <c r="I53" t="str">
        <f t="shared" si="2"/>
        <v>2016-2790-002</v>
      </c>
      <c r="J53" s="6" t="s">
        <v>77</v>
      </c>
      <c r="K53" t="s">
        <v>73</v>
      </c>
      <c r="L53">
        <v>1</v>
      </c>
    </row>
    <row r="54" spans="1:12" x14ac:dyDescent="0.25">
      <c r="A54" t="s">
        <v>35</v>
      </c>
      <c r="B54" s="22" t="s">
        <v>12</v>
      </c>
      <c r="C54" t="s">
        <v>38</v>
      </c>
      <c r="D54" s="22" t="s">
        <v>232</v>
      </c>
      <c r="E54" t="s">
        <v>37</v>
      </c>
      <c r="F54" s="4">
        <v>2790</v>
      </c>
      <c r="G54" t="s">
        <v>36</v>
      </c>
      <c r="H54">
        <v>2016</v>
      </c>
      <c r="I54" t="str">
        <f t="shared" si="2"/>
        <v>2016-2790-003</v>
      </c>
      <c r="J54" s="6" t="s">
        <v>80</v>
      </c>
      <c r="K54" t="s">
        <v>74</v>
      </c>
      <c r="L54">
        <v>1</v>
      </c>
    </row>
    <row r="55" spans="1:12" x14ac:dyDescent="0.25">
      <c r="A55" t="s">
        <v>35</v>
      </c>
      <c r="B55" s="22" t="s">
        <v>12</v>
      </c>
      <c r="C55" t="s">
        <v>38</v>
      </c>
      <c r="D55" s="22" t="s">
        <v>232</v>
      </c>
      <c r="E55" t="s">
        <v>37</v>
      </c>
      <c r="F55" s="4">
        <v>2790</v>
      </c>
      <c r="G55" t="s">
        <v>36</v>
      </c>
      <c r="H55">
        <v>2016</v>
      </c>
      <c r="I55" t="str">
        <f t="shared" si="2"/>
        <v>2016-2790-090004</v>
      </c>
      <c r="J55" s="6" t="s">
        <v>78</v>
      </c>
      <c r="K55" t="s">
        <v>75</v>
      </c>
      <c r="L55">
        <v>1</v>
      </c>
    </row>
    <row r="56" spans="1:12" x14ac:dyDescent="0.25">
      <c r="A56" t="s">
        <v>35</v>
      </c>
      <c r="B56" s="22" t="s">
        <v>12</v>
      </c>
      <c r="C56" t="s">
        <v>38</v>
      </c>
      <c r="D56" s="22" t="s">
        <v>232</v>
      </c>
      <c r="E56" t="s">
        <v>37</v>
      </c>
      <c r="F56" s="4">
        <v>2790</v>
      </c>
      <c r="G56" t="s">
        <v>36</v>
      </c>
      <c r="H56">
        <v>2016</v>
      </c>
      <c r="I56" t="str">
        <f t="shared" si="2"/>
        <v>2016-2790-006</v>
      </c>
      <c r="J56" s="6" t="s">
        <v>101</v>
      </c>
      <c r="K56" t="s">
        <v>106</v>
      </c>
      <c r="L56">
        <v>2</v>
      </c>
    </row>
    <row r="57" spans="1:12" x14ac:dyDescent="0.25">
      <c r="A57" t="s">
        <v>35</v>
      </c>
      <c r="B57" s="22" t="s">
        <v>12</v>
      </c>
      <c r="C57" t="s">
        <v>38</v>
      </c>
      <c r="D57" s="22" t="s">
        <v>232</v>
      </c>
      <c r="E57" t="s">
        <v>37</v>
      </c>
      <c r="F57" s="4">
        <v>2790</v>
      </c>
      <c r="G57" t="s">
        <v>36</v>
      </c>
      <c r="H57">
        <v>2016</v>
      </c>
      <c r="I57" t="str">
        <f t="shared" si="2"/>
        <v>2016-2790-007</v>
      </c>
      <c r="J57" s="6" t="s">
        <v>102</v>
      </c>
      <c r="K57" t="s">
        <v>107</v>
      </c>
      <c r="L57">
        <v>2</v>
      </c>
    </row>
    <row r="58" spans="1:12" x14ac:dyDescent="0.25">
      <c r="A58" t="s">
        <v>35</v>
      </c>
      <c r="B58" s="22" t="s">
        <v>12</v>
      </c>
      <c r="C58" t="s">
        <v>38</v>
      </c>
      <c r="D58" s="22" t="s">
        <v>232</v>
      </c>
      <c r="E58" t="s">
        <v>37</v>
      </c>
      <c r="F58" s="4">
        <v>2790</v>
      </c>
      <c r="G58" t="s">
        <v>36</v>
      </c>
      <c r="H58">
        <v>2016</v>
      </c>
      <c r="I58" t="str">
        <f t="shared" si="2"/>
        <v>2016-2790-008</v>
      </c>
      <c r="J58" s="6" t="s">
        <v>103</v>
      </c>
      <c r="K58" t="s">
        <v>108</v>
      </c>
      <c r="L58">
        <v>2</v>
      </c>
    </row>
    <row r="59" spans="1:12" x14ac:dyDescent="0.25">
      <c r="A59" t="s">
        <v>35</v>
      </c>
      <c r="B59" s="22" t="s">
        <v>12</v>
      </c>
      <c r="C59" t="s">
        <v>38</v>
      </c>
      <c r="D59" s="22" t="s">
        <v>232</v>
      </c>
      <c r="E59" t="s">
        <v>37</v>
      </c>
      <c r="F59" s="4">
        <v>2790</v>
      </c>
      <c r="G59" t="s">
        <v>36</v>
      </c>
      <c r="H59">
        <v>2016</v>
      </c>
      <c r="I59" t="str">
        <f t="shared" si="2"/>
        <v>2016-2790-009</v>
      </c>
      <c r="J59" s="6" t="s">
        <v>104</v>
      </c>
      <c r="K59" t="s">
        <v>109</v>
      </c>
      <c r="L59">
        <v>2</v>
      </c>
    </row>
    <row r="60" spans="1:12" x14ac:dyDescent="0.25">
      <c r="A60" t="s">
        <v>35</v>
      </c>
      <c r="B60" s="22" t="s">
        <v>12</v>
      </c>
      <c r="C60" t="s">
        <v>38</v>
      </c>
      <c r="D60" s="22" t="s">
        <v>232</v>
      </c>
      <c r="E60" t="s">
        <v>37</v>
      </c>
      <c r="F60" s="4">
        <v>2790</v>
      </c>
      <c r="G60" t="s">
        <v>36</v>
      </c>
      <c r="H60">
        <v>2016</v>
      </c>
      <c r="I60" t="str">
        <f t="shared" si="2"/>
        <v>2016-2790-010</v>
      </c>
      <c r="J60" s="6" t="s">
        <v>105</v>
      </c>
      <c r="K60" t="s">
        <v>110</v>
      </c>
      <c r="L60">
        <v>2</v>
      </c>
    </row>
    <row r="61" spans="1:12" x14ac:dyDescent="0.25">
      <c r="F61" s="4"/>
    </row>
    <row r="62" spans="1:12" x14ac:dyDescent="0.25">
      <c r="F6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E5" sqref="E5"/>
    </sheetView>
  </sheetViews>
  <sheetFormatPr defaultRowHeight="15" x14ac:dyDescent="0.25"/>
  <cols>
    <col min="1" max="1" width="22.42578125" customWidth="1"/>
    <col min="3" max="3" width="32.42578125" customWidth="1"/>
    <col min="5" max="5" width="29.5703125" customWidth="1"/>
    <col min="7" max="7" width="31.5703125" customWidth="1"/>
  </cols>
  <sheetData>
    <row r="2" spans="1:6" ht="28.5" x14ac:dyDescent="0.45">
      <c r="A2" s="11" t="s">
        <v>212</v>
      </c>
    </row>
    <row r="4" spans="1:6" ht="15.75" thickBot="1" x14ac:dyDescent="0.3"/>
    <row r="5" spans="1:6" ht="86.25" thickBot="1" x14ac:dyDescent="0.3">
      <c r="A5" s="12" t="s">
        <v>214</v>
      </c>
      <c r="B5" s="13"/>
      <c r="C5" s="14" t="s">
        <v>213</v>
      </c>
      <c r="D5" s="13"/>
      <c r="E5" s="12" t="s">
        <v>216</v>
      </c>
      <c r="F5" s="13"/>
    </row>
    <row r="6" spans="1:6" x14ac:dyDescent="0.25">
      <c r="A6" t="s">
        <v>225</v>
      </c>
      <c r="E6" t="s">
        <v>218</v>
      </c>
    </row>
    <row r="7" spans="1:6" x14ac:dyDescent="0.25">
      <c r="A7" t="s">
        <v>219</v>
      </c>
    </row>
    <row r="8" spans="1:6" x14ac:dyDescent="0.25">
      <c r="A8" t="s">
        <v>220</v>
      </c>
    </row>
    <row r="9" spans="1:6" x14ac:dyDescent="0.25">
      <c r="C9" t="s">
        <v>221</v>
      </c>
    </row>
    <row r="10" spans="1:6" x14ac:dyDescent="0.25">
      <c r="E10" t="s">
        <v>222</v>
      </c>
    </row>
    <row r="11" spans="1:6" x14ac:dyDescent="0.25">
      <c r="C11" t="s">
        <v>223</v>
      </c>
    </row>
    <row r="12" spans="1:6" ht="15.75" thickBot="1" x14ac:dyDescent="0.3">
      <c r="A12" t="s">
        <v>224</v>
      </c>
    </row>
    <row r="13" spans="1:6" ht="86.25" thickBot="1" x14ac:dyDescent="0.3">
      <c r="C13" s="14" t="s">
        <v>217</v>
      </c>
      <c r="E13" s="12" t="s">
        <v>215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11.42578125" defaultRowHeight="15" x14ac:dyDescent="0.25"/>
  <cols>
    <col min="1" max="1" width="21" customWidth="1"/>
    <col min="2" max="2" width="23.5703125" customWidth="1"/>
    <col min="3" max="3" width="77.85546875" customWidth="1"/>
    <col min="5" max="5" width="13.42578125" bestFit="1" customWidth="1"/>
    <col min="6" max="6" width="17.42578125" bestFit="1" customWidth="1"/>
    <col min="7" max="7" width="53" customWidth="1"/>
    <col min="8" max="8" width="49.42578125" customWidth="1"/>
    <col min="9" max="9" width="31.28515625" customWidth="1"/>
  </cols>
  <sheetData>
    <row r="1" spans="1:10" ht="15.75" x14ac:dyDescent="0.25">
      <c r="A1" s="7" t="s">
        <v>111</v>
      </c>
      <c r="B1" s="7" t="s">
        <v>46</v>
      </c>
      <c r="C1" s="7" t="s">
        <v>63</v>
      </c>
      <c r="E1" s="7" t="s">
        <v>111</v>
      </c>
      <c r="F1" s="7" t="s">
        <v>46</v>
      </c>
      <c r="G1" s="7" t="s">
        <v>64</v>
      </c>
      <c r="H1" s="7" t="s">
        <v>65</v>
      </c>
      <c r="I1" s="7" t="s">
        <v>66</v>
      </c>
      <c r="J1" s="7"/>
    </row>
    <row r="2" spans="1:10" ht="45" x14ac:dyDescent="0.25">
      <c r="A2" t="str">
        <f>+Pensum!I19</f>
        <v>2019-0040-002</v>
      </c>
      <c r="B2" t="str">
        <f>+Pensum!K19</f>
        <v>Ciencias Naturales</v>
      </c>
      <c r="C2" s="8" t="s">
        <v>133</v>
      </c>
      <c r="E2" t="str">
        <f>+Pensum!I19</f>
        <v>2019-0040-002</v>
      </c>
      <c r="F2" t="str">
        <f>+Pensum!K19</f>
        <v>Ciencias Naturales</v>
      </c>
      <c r="G2" s="8" t="s">
        <v>137</v>
      </c>
      <c r="H2" s="8" t="s">
        <v>138</v>
      </c>
      <c r="I2" t="s">
        <v>139</v>
      </c>
    </row>
    <row r="3" spans="1:10" ht="45" x14ac:dyDescent="0.25">
      <c r="A3" t="str">
        <f>+A2</f>
        <v>2019-0040-002</v>
      </c>
      <c r="B3" t="str">
        <f>+B2</f>
        <v>Ciencias Naturales</v>
      </c>
      <c r="C3" s="8" t="s">
        <v>135</v>
      </c>
      <c r="E3" t="str">
        <f>+E2</f>
        <v>2019-0040-002</v>
      </c>
      <c r="F3" t="str">
        <f>+F2</f>
        <v>Ciencias Naturales</v>
      </c>
      <c r="G3" s="8" t="s">
        <v>137</v>
      </c>
      <c r="H3" s="8" t="s">
        <v>138</v>
      </c>
      <c r="I3" t="s">
        <v>140</v>
      </c>
    </row>
    <row r="4" spans="1:10" ht="45" x14ac:dyDescent="0.25">
      <c r="A4" t="str">
        <f>+A3</f>
        <v>2019-0040-002</v>
      </c>
      <c r="B4" t="str">
        <f t="shared" ref="B4:B5" si="0">+B3</f>
        <v>Ciencias Naturales</v>
      </c>
      <c r="C4" s="8" t="s">
        <v>134</v>
      </c>
      <c r="E4" t="str">
        <f>+E3</f>
        <v>2019-0040-002</v>
      </c>
      <c r="F4" t="str">
        <f t="shared" ref="F4:F5" si="1">+F3</f>
        <v>Ciencias Naturales</v>
      </c>
      <c r="G4" s="8" t="s">
        <v>137</v>
      </c>
      <c r="H4" s="8" t="s">
        <v>138</v>
      </c>
      <c r="I4" t="s">
        <v>141</v>
      </c>
    </row>
    <row r="5" spans="1:10" ht="45" x14ac:dyDescent="0.25">
      <c r="A5" t="str">
        <f>+A4</f>
        <v>2019-0040-002</v>
      </c>
      <c r="B5" t="str">
        <f t="shared" si="0"/>
        <v>Ciencias Naturales</v>
      </c>
      <c r="C5" s="8" t="s">
        <v>136</v>
      </c>
      <c r="E5" t="str">
        <f>+E4</f>
        <v>2019-0040-002</v>
      </c>
      <c r="F5" t="str">
        <f t="shared" si="1"/>
        <v>Ciencias Naturales</v>
      </c>
      <c r="G5" s="8" t="s">
        <v>137</v>
      </c>
      <c r="H5" s="8" t="s">
        <v>138</v>
      </c>
      <c r="I5" t="s">
        <v>142</v>
      </c>
    </row>
    <row r="6" spans="1:10" ht="45" x14ac:dyDescent="0.25">
      <c r="E6" t="str">
        <f t="shared" ref="E6:E9" si="2">+E5</f>
        <v>2019-0040-002</v>
      </c>
      <c r="F6" t="str">
        <f t="shared" ref="F6:F9" si="3">+F5</f>
        <v>Ciencias Naturales</v>
      </c>
      <c r="G6" s="8" t="s">
        <v>137</v>
      </c>
      <c r="H6" s="8" t="s">
        <v>143</v>
      </c>
      <c r="I6" t="s">
        <v>144</v>
      </c>
    </row>
    <row r="7" spans="1:10" ht="45" x14ac:dyDescent="0.25">
      <c r="E7" t="str">
        <f t="shared" si="2"/>
        <v>2019-0040-002</v>
      </c>
      <c r="F7" t="str">
        <f t="shared" si="3"/>
        <v>Ciencias Naturales</v>
      </c>
      <c r="G7" s="8" t="s">
        <v>137</v>
      </c>
      <c r="H7" s="8" t="s">
        <v>143</v>
      </c>
      <c r="I7" t="s">
        <v>145</v>
      </c>
    </row>
    <row r="8" spans="1:10" ht="45" x14ac:dyDescent="0.25">
      <c r="E8" t="str">
        <f t="shared" si="2"/>
        <v>2019-0040-002</v>
      </c>
      <c r="F8" t="str">
        <f t="shared" si="3"/>
        <v>Ciencias Naturales</v>
      </c>
      <c r="G8" s="8" t="s">
        <v>137</v>
      </c>
      <c r="H8" s="8" t="s">
        <v>143</v>
      </c>
      <c r="I8" t="s">
        <v>146</v>
      </c>
    </row>
    <row r="9" spans="1:10" ht="45" x14ac:dyDescent="0.25">
      <c r="E9" t="str">
        <f t="shared" si="2"/>
        <v>2019-0040-002</v>
      </c>
      <c r="F9" t="str">
        <f t="shared" si="3"/>
        <v>Ciencias Naturales</v>
      </c>
      <c r="G9" s="8" t="s">
        <v>137</v>
      </c>
      <c r="H9" s="8" t="s">
        <v>143</v>
      </c>
      <c r="I9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16" workbookViewId="0">
      <selection activeCell="E26" sqref="E26"/>
    </sheetView>
  </sheetViews>
  <sheetFormatPr defaultColWidth="11.42578125" defaultRowHeight="15" x14ac:dyDescent="0.25"/>
  <cols>
    <col min="1" max="1" width="25.28515625" customWidth="1"/>
    <col min="2" max="2" width="19.140625" bestFit="1" customWidth="1"/>
    <col min="3" max="3" width="19.5703125" bestFit="1" customWidth="1"/>
    <col min="4" max="4" width="13.28515625" bestFit="1" customWidth="1"/>
    <col min="5" max="5" width="23.140625" bestFit="1" customWidth="1"/>
    <col min="6" max="6" width="17.42578125" customWidth="1"/>
    <col min="7" max="7" width="16.42578125" customWidth="1"/>
    <col min="8" max="8" width="16" customWidth="1"/>
    <col min="9" max="9" width="17.42578125" bestFit="1" customWidth="1"/>
    <col min="10" max="11" width="17.42578125" customWidth="1"/>
  </cols>
  <sheetData>
    <row r="1" spans="1:15" ht="15.75" x14ac:dyDescent="0.25">
      <c r="A1" s="7" t="s">
        <v>82</v>
      </c>
      <c r="B1" s="7" t="s">
        <v>83</v>
      </c>
      <c r="C1" s="7" t="s">
        <v>84</v>
      </c>
      <c r="D1" s="7" t="s">
        <v>148</v>
      </c>
      <c r="E1" s="7" t="s">
        <v>149</v>
      </c>
      <c r="F1" s="7" t="s">
        <v>150</v>
      </c>
      <c r="G1" s="7" t="s">
        <v>87</v>
      </c>
      <c r="H1" s="7" t="s">
        <v>153</v>
      </c>
      <c r="I1" s="7" t="s">
        <v>46</v>
      </c>
      <c r="J1" s="7" t="s">
        <v>62</v>
      </c>
      <c r="K1" s="7" t="s">
        <v>156</v>
      </c>
      <c r="L1" s="7" t="s">
        <v>88</v>
      </c>
      <c r="M1" s="7" t="s">
        <v>68</v>
      </c>
      <c r="N1" s="7" t="s">
        <v>154</v>
      </c>
      <c r="O1" s="7" t="s">
        <v>155</v>
      </c>
    </row>
    <row r="2" spans="1:15" x14ac:dyDescent="0.25">
      <c r="A2">
        <v>1</v>
      </c>
      <c r="B2" t="s">
        <v>85</v>
      </c>
      <c r="C2" t="s">
        <v>86</v>
      </c>
      <c r="D2" t="s">
        <v>151</v>
      </c>
      <c r="E2" t="s">
        <v>151</v>
      </c>
      <c r="F2" t="s">
        <v>152</v>
      </c>
      <c r="G2" t="s">
        <v>89</v>
      </c>
      <c r="H2" t="str">
        <f>+Pensum!I19</f>
        <v>2019-0040-002</v>
      </c>
      <c r="I2" t="str">
        <f>+Pensum!K19</f>
        <v>Ciencias Naturales</v>
      </c>
      <c r="J2" s="3" t="str">
        <f>+Pensum!F18</f>
        <v>0040</v>
      </c>
      <c r="K2" s="10" t="s">
        <v>157</v>
      </c>
      <c r="L2" t="s">
        <v>70</v>
      </c>
      <c r="M2" t="s">
        <v>69</v>
      </c>
      <c r="N2" s="9">
        <v>43497</v>
      </c>
      <c r="O2" s="9">
        <v>43768</v>
      </c>
    </row>
    <row r="5" spans="1:15" x14ac:dyDescent="0.25">
      <c r="A5" t="s">
        <v>174</v>
      </c>
    </row>
    <row r="6" spans="1:15" ht="15.75" x14ac:dyDescent="0.25">
      <c r="A6" s="7" t="s">
        <v>82</v>
      </c>
      <c r="B6" s="7" t="s">
        <v>162</v>
      </c>
      <c r="C6" s="7" t="s">
        <v>158</v>
      </c>
      <c r="D6" s="7" t="s">
        <v>159</v>
      </c>
      <c r="E6" s="7" t="s">
        <v>163</v>
      </c>
    </row>
    <row r="7" spans="1:15" x14ac:dyDescent="0.25">
      <c r="A7">
        <v>1</v>
      </c>
      <c r="B7" s="10">
        <v>17819</v>
      </c>
      <c r="C7" t="s">
        <v>160</v>
      </c>
      <c r="D7" s="10">
        <v>19</v>
      </c>
      <c r="E7" s="10" t="str">
        <f>+CONCATENATE($J$2,"-",D7,"-",B7)</f>
        <v>0040-19-17819</v>
      </c>
    </row>
    <row r="8" spans="1:15" x14ac:dyDescent="0.25">
      <c r="A8">
        <v>1</v>
      </c>
      <c r="B8" s="10">
        <v>17820</v>
      </c>
      <c r="C8" t="s">
        <v>164</v>
      </c>
      <c r="D8" s="10">
        <v>19</v>
      </c>
      <c r="E8" s="10" t="str">
        <f>+CONCATENATE($J$2,"-",D8,"-",B8)</f>
        <v>0040-19-17820</v>
      </c>
    </row>
    <row r="9" spans="1:15" x14ac:dyDescent="0.25">
      <c r="B9" s="10"/>
      <c r="D9" s="10"/>
      <c r="E9" s="10"/>
    </row>
    <row r="10" spans="1:15" x14ac:dyDescent="0.25">
      <c r="B10" s="10"/>
      <c r="D10" s="10"/>
      <c r="E10" s="10"/>
    </row>
    <row r="11" spans="1:15" x14ac:dyDescent="0.25">
      <c r="A11" t="s">
        <v>165</v>
      </c>
      <c r="B11" s="10"/>
      <c r="D11" s="10"/>
      <c r="E11" s="10"/>
    </row>
    <row r="12" spans="1:15" ht="15.75" x14ac:dyDescent="0.25">
      <c r="A12" s="7" t="s">
        <v>161</v>
      </c>
      <c r="B12" s="7" t="s">
        <v>166</v>
      </c>
      <c r="D12" s="10"/>
      <c r="E12" s="10"/>
    </row>
    <row r="13" spans="1:15" x14ac:dyDescent="0.25">
      <c r="A13">
        <v>1</v>
      </c>
      <c r="B13" s="10" t="s">
        <v>167</v>
      </c>
      <c r="D13" s="10"/>
      <c r="E13" s="10"/>
    </row>
    <row r="14" spans="1:15" x14ac:dyDescent="0.25">
      <c r="A14">
        <v>2</v>
      </c>
      <c r="B14" s="10" t="s">
        <v>168</v>
      </c>
      <c r="D14" s="10"/>
      <c r="E14" s="10"/>
    </row>
    <row r="15" spans="1:15" x14ac:dyDescent="0.25">
      <c r="A15">
        <v>3</v>
      </c>
      <c r="B15" s="10" t="s">
        <v>169</v>
      </c>
      <c r="D15" s="10"/>
      <c r="E15" s="10"/>
    </row>
    <row r="16" spans="1:15" x14ac:dyDescent="0.25">
      <c r="A16">
        <v>4</v>
      </c>
      <c r="B16" s="10" t="s">
        <v>170</v>
      </c>
      <c r="D16" s="10"/>
      <c r="E16" s="10"/>
    </row>
    <row r="17" spans="1:5" x14ac:dyDescent="0.25">
      <c r="B17" s="10"/>
      <c r="D17" s="10"/>
      <c r="E17" s="10"/>
    </row>
    <row r="18" spans="1:5" x14ac:dyDescent="0.25">
      <c r="B18" s="10"/>
      <c r="D18" s="10"/>
      <c r="E18" s="10"/>
    </row>
    <row r="19" spans="1:5" x14ac:dyDescent="0.25">
      <c r="A19" t="s">
        <v>171</v>
      </c>
      <c r="B19" s="10"/>
      <c r="D19" s="10"/>
      <c r="E19" s="10"/>
    </row>
    <row r="20" spans="1:5" ht="15.75" x14ac:dyDescent="0.25">
      <c r="A20" s="7" t="s">
        <v>172</v>
      </c>
      <c r="B20" s="7" t="s">
        <v>165</v>
      </c>
      <c r="C20" s="7" t="s">
        <v>173</v>
      </c>
      <c r="D20" s="10"/>
      <c r="E20" s="10"/>
    </row>
    <row r="21" spans="1:5" x14ac:dyDescent="0.25">
      <c r="A21">
        <v>1</v>
      </c>
      <c r="B21" s="10" t="s">
        <v>167</v>
      </c>
      <c r="C21">
        <v>20</v>
      </c>
      <c r="D21" s="10"/>
      <c r="E21" s="10"/>
    </row>
    <row r="22" spans="1:5" x14ac:dyDescent="0.25">
      <c r="A22">
        <v>1</v>
      </c>
      <c r="B22" s="10" t="s">
        <v>168</v>
      </c>
      <c r="C22">
        <v>10</v>
      </c>
      <c r="E22" s="10"/>
    </row>
    <row r="23" spans="1:5" x14ac:dyDescent="0.25">
      <c r="A23">
        <v>1</v>
      </c>
      <c r="B23" s="10" t="s">
        <v>169</v>
      </c>
      <c r="C23">
        <v>20</v>
      </c>
      <c r="E23" s="10"/>
    </row>
    <row r="24" spans="1:5" x14ac:dyDescent="0.25">
      <c r="A24">
        <v>1</v>
      </c>
      <c r="B24" s="10" t="s">
        <v>170</v>
      </c>
      <c r="C24">
        <v>50</v>
      </c>
      <c r="E24" s="10"/>
    </row>
    <row r="25" spans="1:5" x14ac:dyDescent="0.25">
      <c r="E25" s="10"/>
    </row>
    <row r="26" spans="1:5" x14ac:dyDescent="0.25">
      <c r="A26" t="s">
        <v>176</v>
      </c>
    </row>
    <row r="27" spans="1:5" ht="15.75" x14ac:dyDescent="0.25">
      <c r="A27" s="7" t="s">
        <v>171</v>
      </c>
      <c r="B27" s="7" t="s">
        <v>177</v>
      </c>
      <c r="C27" s="7" t="s">
        <v>178</v>
      </c>
      <c r="D27" s="7" t="s">
        <v>179</v>
      </c>
    </row>
    <row r="28" spans="1:5" x14ac:dyDescent="0.25">
      <c r="A28">
        <v>1</v>
      </c>
      <c r="B28">
        <v>2</v>
      </c>
      <c r="C28" s="9">
        <v>43466</v>
      </c>
      <c r="D28" s="9">
        <v>43466</v>
      </c>
    </row>
    <row r="32" spans="1:5" x14ac:dyDescent="0.25">
      <c r="A32" t="s">
        <v>175</v>
      </c>
    </row>
    <row r="33" spans="1:3" ht="15.75" x14ac:dyDescent="0.25">
      <c r="A33" s="7" t="s">
        <v>176</v>
      </c>
      <c r="B33" s="7" t="s">
        <v>174</v>
      </c>
      <c r="C33" s="7" t="s">
        <v>177</v>
      </c>
    </row>
    <row r="34" spans="1:3" x14ac:dyDescent="0.25">
      <c r="A34">
        <v>1</v>
      </c>
      <c r="B34">
        <v>1</v>
      </c>
      <c r="C34">
        <v>2</v>
      </c>
    </row>
    <row r="35" spans="1:3" x14ac:dyDescent="0.25">
      <c r="A35">
        <v>1</v>
      </c>
      <c r="B35">
        <v>2</v>
      </c>
      <c r="C35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7" sqref="A17"/>
    </sheetView>
  </sheetViews>
  <sheetFormatPr defaultColWidth="11.42578125" defaultRowHeight="15" x14ac:dyDescent="0.25"/>
  <cols>
    <col min="1" max="1" width="19.140625" customWidth="1"/>
    <col min="2" max="2" width="15.85546875" customWidth="1"/>
    <col min="8" max="8" width="55.140625" customWidth="1"/>
    <col min="9" max="9" width="37.28515625" customWidth="1"/>
  </cols>
  <sheetData>
    <row r="1" spans="1:12" x14ac:dyDescent="0.25">
      <c r="A1" t="s">
        <v>180</v>
      </c>
      <c r="G1" t="s">
        <v>184</v>
      </c>
    </row>
    <row r="2" spans="1:12" ht="15.75" x14ac:dyDescent="0.25">
      <c r="A2" s="7" t="s">
        <v>161</v>
      </c>
      <c r="B2" s="7" t="s">
        <v>181</v>
      </c>
      <c r="C2" s="7" t="s">
        <v>183</v>
      </c>
      <c r="D2" s="7" t="s">
        <v>191</v>
      </c>
      <c r="G2" s="7" t="s">
        <v>185</v>
      </c>
      <c r="H2" s="7" t="s">
        <v>186</v>
      </c>
      <c r="I2" s="7" t="s">
        <v>188</v>
      </c>
      <c r="J2" s="7" t="s">
        <v>191</v>
      </c>
      <c r="K2" s="7" t="s">
        <v>198</v>
      </c>
      <c r="L2" s="7" t="s">
        <v>2</v>
      </c>
    </row>
    <row r="3" spans="1:12" ht="45" x14ac:dyDescent="0.25">
      <c r="A3" s="10">
        <v>1</v>
      </c>
      <c r="B3" t="s">
        <v>182</v>
      </c>
      <c r="D3" t="s">
        <v>203</v>
      </c>
      <c r="G3" s="5">
        <v>1</v>
      </c>
      <c r="H3" s="8" t="s">
        <v>189</v>
      </c>
      <c r="I3" s="8" t="s">
        <v>190</v>
      </c>
      <c r="J3" s="10" t="s">
        <v>192</v>
      </c>
      <c r="K3">
        <v>30</v>
      </c>
      <c r="L3">
        <v>1</v>
      </c>
    </row>
    <row r="4" spans="1:12" x14ac:dyDescent="0.25">
      <c r="G4" s="5">
        <v>2</v>
      </c>
      <c r="H4" t="s">
        <v>187</v>
      </c>
      <c r="I4" t="s">
        <v>195</v>
      </c>
      <c r="J4" s="10" t="s">
        <v>193</v>
      </c>
      <c r="K4">
        <v>30</v>
      </c>
      <c r="L4">
        <v>1</v>
      </c>
    </row>
    <row r="5" spans="1:12" x14ac:dyDescent="0.25">
      <c r="G5" s="5">
        <v>3</v>
      </c>
      <c r="H5" t="s">
        <v>197</v>
      </c>
      <c r="I5" t="s">
        <v>196</v>
      </c>
      <c r="J5" s="10" t="s">
        <v>194</v>
      </c>
      <c r="K5">
        <v>30</v>
      </c>
      <c r="L5">
        <v>1</v>
      </c>
    </row>
    <row r="6" spans="1:12" x14ac:dyDescent="0.25">
      <c r="G6" s="5">
        <v>4</v>
      </c>
      <c r="H6" t="s">
        <v>200</v>
      </c>
      <c r="I6" t="s">
        <v>201</v>
      </c>
      <c r="J6" s="10" t="s">
        <v>199</v>
      </c>
      <c r="K6">
        <v>30</v>
      </c>
      <c r="L6">
        <v>1</v>
      </c>
    </row>
    <row r="7" spans="1:12" x14ac:dyDescent="0.25">
      <c r="L7">
        <v>2</v>
      </c>
    </row>
    <row r="8" spans="1:12" x14ac:dyDescent="0.25">
      <c r="A8" t="s">
        <v>202</v>
      </c>
      <c r="L8">
        <v>2</v>
      </c>
    </row>
    <row r="9" spans="1:12" ht="15.75" x14ac:dyDescent="0.25">
      <c r="A9" s="7" t="s">
        <v>191</v>
      </c>
      <c r="B9" s="7" t="s">
        <v>204</v>
      </c>
      <c r="C9" s="7" t="s">
        <v>205</v>
      </c>
      <c r="L9">
        <v>2</v>
      </c>
    </row>
    <row r="10" spans="1:12" x14ac:dyDescent="0.25">
      <c r="A10" t="s">
        <v>203</v>
      </c>
      <c r="C10">
        <v>3</v>
      </c>
      <c r="L10">
        <v>3</v>
      </c>
    </row>
    <row r="11" spans="1:12" x14ac:dyDescent="0.25">
      <c r="A11" t="s">
        <v>206</v>
      </c>
      <c r="L11">
        <v>3</v>
      </c>
    </row>
    <row r="12" spans="1:12" x14ac:dyDescent="0.25">
      <c r="A12" t="s">
        <v>207</v>
      </c>
      <c r="B12">
        <v>5</v>
      </c>
      <c r="L12">
        <v>3</v>
      </c>
    </row>
    <row r="13" spans="1:12" x14ac:dyDescent="0.25">
      <c r="A13" t="s">
        <v>208</v>
      </c>
      <c r="C13">
        <v>5</v>
      </c>
      <c r="L13">
        <v>4</v>
      </c>
    </row>
    <row r="14" spans="1:12" x14ac:dyDescent="0.25">
      <c r="A14" t="s">
        <v>209</v>
      </c>
      <c r="L14">
        <v>4</v>
      </c>
    </row>
    <row r="15" spans="1:12" x14ac:dyDescent="0.25">
      <c r="A15" t="s">
        <v>210</v>
      </c>
      <c r="L15">
        <v>4</v>
      </c>
    </row>
    <row r="16" spans="1:12" x14ac:dyDescent="0.25">
      <c r="A16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5" sqref="A13:F15"/>
    </sheetView>
  </sheetViews>
  <sheetFormatPr defaultColWidth="11.42578125"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2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location="Estructura_e_integraci%C3%B3n" display="https://es.wikipedia.org/wiki/Sistema_educativo_de_Guatemala - Estructura_e_integraci%C3%B3n"/>
    <hyperlink ref="A7" r:id="rId7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" sqref="C1:F5"/>
    </sheetView>
  </sheetViews>
  <sheetFormatPr defaultRowHeight="15" x14ac:dyDescent="0.25"/>
  <cols>
    <col min="1" max="1" width="9" customWidth="1"/>
    <col min="2" max="2" width="14.5703125" bestFit="1" customWidth="1"/>
    <col min="3" max="3" width="9" customWidth="1"/>
    <col min="4" max="4" width="12.140625" bestFit="1" customWidth="1"/>
    <col min="5" max="5" width="9" customWidth="1"/>
    <col min="6" max="6" width="27.5703125" customWidth="1"/>
    <col min="7" max="7" width="9" customWidth="1"/>
    <col min="8" max="8" width="28.28515625" customWidth="1"/>
    <col min="9" max="9" width="9" customWidth="1"/>
    <col min="10" max="10" width="26.85546875" customWidth="1"/>
    <col min="11" max="11" width="11.85546875" customWidth="1"/>
  </cols>
  <sheetData>
    <row r="1" spans="1:11" x14ac:dyDescent="0.25">
      <c r="A1" s="24" t="s">
        <v>239</v>
      </c>
      <c r="B1" s="24" t="s">
        <v>236</v>
      </c>
      <c r="C1" s="25" t="s">
        <v>239</v>
      </c>
      <c r="D1" s="25" t="s">
        <v>240</v>
      </c>
      <c r="E1" s="26" t="s">
        <v>239</v>
      </c>
      <c r="F1" s="26" t="s">
        <v>241</v>
      </c>
      <c r="G1" s="27" t="s">
        <v>238</v>
      </c>
      <c r="H1" s="27" t="s">
        <v>237</v>
      </c>
      <c r="I1" s="22" t="s">
        <v>238</v>
      </c>
      <c r="J1" s="22" t="s">
        <v>242</v>
      </c>
      <c r="K1" s="22" t="s">
        <v>243</v>
      </c>
    </row>
    <row r="2" spans="1:11" x14ac:dyDescent="0.25">
      <c r="A2">
        <v>2</v>
      </c>
      <c r="B2" t="s">
        <v>244</v>
      </c>
      <c r="C2">
        <v>6</v>
      </c>
      <c r="D2" t="s">
        <v>245</v>
      </c>
      <c r="E2">
        <v>15</v>
      </c>
      <c r="F2" t="s">
        <v>245</v>
      </c>
      <c r="G2">
        <v>101</v>
      </c>
      <c r="H2" t="s">
        <v>247</v>
      </c>
      <c r="I2">
        <v>39</v>
      </c>
      <c r="J2" t="s">
        <v>248</v>
      </c>
      <c r="K2">
        <v>1</v>
      </c>
    </row>
    <row r="3" spans="1:11" x14ac:dyDescent="0.25">
      <c r="I3">
        <f>+I2+1</f>
        <v>40</v>
      </c>
      <c r="J3" t="s">
        <v>249</v>
      </c>
      <c r="K3">
        <v>0</v>
      </c>
    </row>
    <row r="4" spans="1:11" x14ac:dyDescent="0.25">
      <c r="I4">
        <f t="shared" ref="I4:I9" si="0">+I3+1</f>
        <v>41</v>
      </c>
      <c r="J4" t="s">
        <v>249</v>
      </c>
      <c r="K4">
        <v>0</v>
      </c>
    </row>
    <row r="5" spans="1:11" x14ac:dyDescent="0.25">
      <c r="I5">
        <f t="shared" si="0"/>
        <v>42</v>
      </c>
      <c r="J5" t="s">
        <v>249</v>
      </c>
      <c r="K5">
        <v>0</v>
      </c>
    </row>
    <row r="6" spans="1:11" x14ac:dyDescent="0.25">
      <c r="A6">
        <v>2</v>
      </c>
      <c r="B6" t="s">
        <v>244</v>
      </c>
      <c r="C6">
        <v>6</v>
      </c>
      <c r="D6" t="s">
        <v>245</v>
      </c>
      <c r="E6">
        <v>15</v>
      </c>
      <c r="F6" t="s">
        <v>245</v>
      </c>
      <c r="G6">
        <f>+G2+1</f>
        <v>102</v>
      </c>
      <c r="H6" t="s">
        <v>246</v>
      </c>
      <c r="I6">
        <f t="shared" si="0"/>
        <v>43</v>
      </c>
      <c r="J6" t="s">
        <v>250</v>
      </c>
      <c r="K6">
        <v>1</v>
      </c>
    </row>
    <row r="7" spans="1:11" x14ac:dyDescent="0.25">
      <c r="I7">
        <f t="shared" si="0"/>
        <v>44</v>
      </c>
      <c r="J7" t="s">
        <v>249</v>
      </c>
      <c r="K7">
        <v>0</v>
      </c>
    </row>
    <row r="8" spans="1:11" x14ac:dyDescent="0.25">
      <c r="I8">
        <f t="shared" si="0"/>
        <v>45</v>
      </c>
      <c r="J8" t="s">
        <v>249</v>
      </c>
      <c r="K8">
        <v>0</v>
      </c>
    </row>
    <row r="9" spans="1:11" x14ac:dyDescent="0.25">
      <c r="I9">
        <f t="shared" si="0"/>
        <v>46</v>
      </c>
      <c r="J9" t="s">
        <v>249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Pensum</vt:lpstr>
      <vt:lpstr>MICROSERVICES</vt:lpstr>
      <vt:lpstr>Competencies</vt:lpstr>
      <vt:lpstr>Enrollment</vt:lpstr>
      <vt:lpstr>Quiz</vt:lpstr>
      <vt:lpstr>Ref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Santos, Jorge</cp:lastModifiedBy>
  <dcterms:created xsi:type="dcterms:W3CDTF">2019-10-17T04:29:43Z</dcterms:created>
  <dcterms:modified xsi:type="dcterms:W3CDTF">2020-02-18T15:31:17Z</dcterms:modified>
</cp:coreProperties>
</file>