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basedatosII\docker\files\RandomStudent\"/>
    </mc:Choice>
  </mc:AlternateContent>
  <bookViews>
    <workbookView xWindow="0" yWindow="0" windowWidth="19200" windowHeight="7755"/>
  </bookViews>
  <sheets>
    <sheet name="Pensum" sheetId="1" r:id="rId1"/>
    <sheet name="Competencies" sheetId="3" r:id="rId2"/>
    <sheet name="Enrollment" sheetId="4" r:id="rId3"/>
    <sheet name="Quiz" sheetId="5" r:id="rId4"/>
    <sheet name="Ref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E7" i="4"/>
  <c r="J2" i="4"/>
  <c r="I2" i="4"/>
  <c r="H2" i="4"/>
  <c r="F2" i="3"/>
  <c r="F3" i="3" s="1"/>
  <c r="F4" i="3" s="1"/>
  <c r="F5" i="3" s="1"/>
  <c r="F6" i="3" s="1"/>
  <c r="F7" i="3" s="1"/>
  <c r="F8" i="3" s="1"/>
  <c r="F9" i="3" s="1"/>
  <c r="E2" i="3"/>
  <c r="E3" i="3" s="1"/>
  <c r="E4" i="3" s="1"/>
  <c r="E5" i="3" s="1"/>
  <c r="E6" i="3" s="1"/>
  <c r="E7" i="3" s="1"/>
  <c r="E8" i="3" s="1"/>
  <c r="E9" i="3" s="1"/>
  <c r="B2" i="3"/>
  <c r="B3" i="3" s="1"/>
  <c r="B4" i="3" s="1"/>
  <c r="B5" i="3" s="1"/>
  <c r="A2" i="3"/>
  <c r="A3" i="3" s="1"/>
  <c r="A4" i="3" s="1"/>
  <c r="A5" i="3" s="1"/>
  <c r="H36" i="1"/>
  <c r="H35" i="1"/>
  <c r="H34" i="1"/>
  <c r="H33" i="1"/>
  <c r="H32" i="1"/>
  <c r="H31" i="1"/>
  <c r="H30" i="1"/>
  <c r="H29" i="1"/>
  <c r="H28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1" i="1"/>
  <c r="H52" i="1"/>
  <c r="H53" i="1"/>
  <c r="H54" i="1"/>
  <c r="H55" i="1"/>
  <c r="H56" i="1"/>
  <c r="H57" i="1"/>
  <c r="H58" i="1"/>
  <c r="H59" i="1"/>
  <c r="H50" i="1"/>
</calcChain>
</file>

<file path=xl/sharedStrings.xml><?xml version="1.0" encoding="utf-8"?>
<sst xmlns="http://schemas.openxmlformats.org/spreadsheetml/2006/main" count="601" uniqueCount="212">
  <si>
    <t>Educación escolar</t>
  </si>
  <si>
    <t>Educación Extra-escolar o paralela</t>
  </si>
  <si>
    <t>Level</t>
  </si>
  <si>
    <t>Primero</t>
  </si>
  <si>
    <t>Segundo</t>
  </si>
  <si>
    <t>Tercero</t>
  </si>
  <si>
    <t>Inicial</t>
  </si>
  <si>
    <t>Pre-primaria</t>
  </si>
  <si>
    <t>Primaria</t>
  </si>
  <si>
    <t>Media</t>
  </si>
  <si>
    <t>Cuarto</t>
  </si>
  <si>
    <t>Grade</t>
  </si>
  <si>
    <t>Quinto</t>
  </si>
  <si>
    <t>4°. Diversificado.</t>
  </si>
  <si>
    <t>5°. Diversificado.</t>
  </si>
  <si>
    <t>6°. Diversificado.</t>
  </si>
  <si>
    <t>7°. Diversificado.</t>
  </si>
  <si>
    <t>1°. Básico.</t>
  </si>
  <si>
    <t>3°. Básico.</t>
  </si>
  <si>
    <t>2°. Básico.</t>
  </si>
  <si>
    <t>1°. Primaria</t>
  </si>
  <si>
    <t>2°. Primaria</t>
  </si>
  <si>
    <t>3°. Primaria</t>
  </si>
  <si>
    <t>4°. Primaria</t>
  </si>
  <si>
    <t>5°. Primaria</t>
  </si>
  <si>
    <t>6°. Primaria</t>
  </si>
  <si>
    <t>1°. Parvulos</t>
  </si>
  <si>
    <t>2°. Parvulos</t>
  </si>
  <si>
    <t>3°. Parvulos</t>
  </si>
  <si>
    <t>1°. Kinder</t>
  </si>
  <si>
    <t>2°. Kinder</t>
  </si>
  <si>
    <t>Formación</t>
  </si>
  <si>
    <t>Perito contador</t>
  </si>
  <si>
    <t>Bachillerato en ciencias y letras</t>
  </si>
  <si>
    <t>Magisterio para párvulos.</t>
  </si>
  <si>
    <t>Universitario</t>
  </si>
  <si>
    <t>Ingenieria en sistemas</t>
  </si>
  <si>
    <t>1°. Semestre</t>
  </si>
  <si>
    <t>Superior</t>
  </si>
  <si>
    <t>Level name</t>
  </si>
  <si>
    <t>Otros estudios</t>
  </si>
  <si>
    <t>Electricidad</t>
  </si>
  <si>
    <t>Otros</t>
  </si>
  <si>
    <t>1°. Nivel</t>
  </si>
  <si>
    <t>2°. Nivel</t>
  </si>
  <si>
    <t>Subsystem</t>
  </si>
  <si>
    <t>Course</t>
  </si>
  <si>
    <t>Sin definir</t>
  </si>
  <si>
    <t>http://umgcontenidos.50webs.com/</t>
  </si>
  <si>
    <t>http://www.mineduc.gob.gt/DIGECUR/documents/CNB/CNB_TODOS_LOS_NIVELES/3._PDF_CNB_CICLO_B%C3%81SICO/CNB_Ciencias_Naturales_Ciclo_B%C3%A1sico.pdf</t>
  </si>
  <si>
    <t>https://www.mineduc.gob.gt/DIGECUR/fileExplorer/fileExplorer.asp?r=/CNB_TODOS_LOS_NIVELES/3._PDF_CNB_CICLO_B%C3%81SICO</t>
  </si>
  <si>
    <t>https://www.mineduc.gob.gt/DIGECUR/fileExplorer/fileExplorer.asp?r=/CNB_TODOS_LOS_NIVELES</t>
  </si>
  <si>
    <t>https://www.mineduc.gob.gt/DIGECUR/?p=CNB.asp</t>
  </si>
  <si>
    <t>https://es.wikipedia.org/wiki/Sistema_educativo_de_Guatemala#Estructura_e_integraci%C3%B3n</t>
  </si>
  <si>
    <t>https://cloudblogs.microsoft.com/sqlserver/2019/06/11/sql-server-management-studio-ssms-18-1-is-now-generally-available/</t>
  </si>
  <si>
    <t>Degree</t>
  </si>
  <si>
    <t>Habilidades</t>
  </si>
  <si>
    <t>Tecnologia</t>
  </si>
  <si>
    <t>Ingles</t>
  </si>
  <si>
    <t>Valores</t>
  </si>
  <si>
    <t>Deportes</t>
  </si>
  <si>
    <t>Course code</t>
  </si>
  <si>
    <t>Degree code</t>
  </si>
  <si>
    <t>CompetencyOfGrade</t>
  </si>
  <si>
    <t>CompetencyOfCourse</t>
  </si>
  <si>
    <t>Indicator</t>
  </si>
  <si>
    <t>Content</t>
  </si>
  <si>
    <t>Pensum</t>
  </si>
  <si>
    <t>Plan</t>
  </si>
  <si>
    <t>Diario</t>
  </si>
  <si>
    <t>Matutina</t>
  </si>
  <si>
    <t>Desarrollo Humano y Profesional</t>
  </si>
  <si>
    <t>Lógica de Sistema</t>
  </si>
  <si>
    <t>Metodología de la Investigación</t>
  </si>
  <si>
    <t>Contabilidad I</t>
  </si>
  <si>
    <t>Introducción a los sistema de Computo</t>
  </si>
  <si>
    <t>005</t>
  </si>
  <si>
    <t>002</t>
  </si>
  <si>
    <t>090004</t>
  </si>
  <si>
    <t>001</t>
  </si>
  <si>
    <t>003</t>
  </si>
  <si>
    <t>Semestre</t>
  </si>
  <si>
    <t>Enrollment</t>
  </si>
  <si>
    <t>EducationalCenter</t>
  </si>
  <si>
    <t>EducationalBranch</t>
  </si>
  <si>
    <t>UMG</t>
  </si>
  <si>
    <t>Reu</t>
  </si>
  <si>
    <t>Teacher</t>
  </si>
  <si>
    <t>Jouney</t>
  </si>
  <si>
    <t>Jorge</t>
  </si>
  <si>
    <t>Matemáticas</t>
  </si>
  <si>
    <t>Ciencias Naturales</t>
  </si>
  <si>
    <t>Ciencias Sociales</t>
  </si>
  <si>
    <t>Idioma Español</t>
  </si>
  <si>
    <t>Idioma Inglés</t>
  </si>
  <si>
    <t>Cultura</t>
  </si>
  <si>
    <t>Educación Física</t>
  </si>
  <si>
    <t>Educación Artística</t>
  </si>
  <si>
    <t>Emprendimiento para la productividad</t>
  </si>
  <si>
    <t>Técnologias del aprendizaje</t>
  </si>
  <si>
    <t>004</t>
  </si>
  <si>
    <t>006</t>
  </si>
  <si>
    <t>007</t>
  </si>
  <si>
    <t>008</t>
  </si>
  <si>
    <t>009</t>
  </si>
  <si>
    <t>010</t>
  </si>
  <si>
    <t>Algebra Lineal</t>
  </si>
  <si>
    <t>Algoritmos</t>
  </si>
  <si>
    <t>Pre Cálculo</t>
  </si>
  <si>
    <t>Matemática Discreta</t>
  </si>
  <si>
    <t>Contabilidad II</t>
  </si>
  <si>
    <t>Unique Code</t>
  </si>
  <si>
    <t>0010</t>
  </si>
  <si>
    <t>0020</t>
  </si>
  <si>
    <t>0011</t>
  </si>
  <si>
    <t>0021</t>
  </si>
  <si>
    <t>0022</t>
  </si>
  <si>
    <t>0030</t>
  </si>
  <si>
    <t>0031</t>
  </si>
  <si>
    <t>0032</t>
  </si>
  <si>
    <t>0033</t>
  </si>
  <si>
    <t>0034</t>
  </si>
  <si>
    <t>0035</t>
  </si>
  <si>
    <t>0040</t>
  </si>
  <si>
    <t>0041</t>
  </si>
  <si>
    <t>0042</t>
  </si>
  <si>
    <t>0043</t>
  </si>
  <si>
    <t>0044</t>
  </si>
  <si>
    <t>0045</t>
  </si>
  <si>
    <t>0046</t>
  </si>
  <si>
    <t>0050</t>
  </si>
  <si>
    <t>0051</t>
  </si>
  <si>
    <t>0060</t>
  </si>
  <si>
    <t>Describe fenómenos naturales de su entorno y plantea conjeturas sobre posibles
soluciones de problemas cotidianos, utilizando diferentes recursos tecnológicos</t>
  </si>
  <si>
    <t>Describe el cuerpo humano y otros seres vivos, su organización, estructura y procesos básicos, que le permitan valorar su complejidad y procurar su mantenimiento.</t>
  </si>
  <si>
    <t>Describe la Tierra, la organización de la naturaleza y el uso racional de los recursos naturales para el mantenimiento del equilibrio en los ecosistemas.</t>
  </si>
  <si>
    <t xml:space="preserve">Describe los procesos físicos, químicos y biológicos de la materia y la energía, para
explicar los fenómenos que ocurren en su entorno. </t>
  </si>
  <si>
    <t>1. Describe fenómenos naturales de su entorno y plantea conjeturas sobre posibles soluciones a problemas cotidianos, utilizando diferentes recursos tecnológicos</t>
  </si>
  <si>
    <t>1.1. Relaciona el conocimiento científico con los avances tecnológicos de las sociedades y las culturas.</t>
  </si>
  <si>
    <t>1.1.1. Ciencia.</t>
  </si>
  <si>
    <t>1.1.2. Organización de las ciencias naturales con base en su objeto de estudio</t>
  </si>
  <si>
    <t>1.1.3. Naturaleza del conocimiento científico: objetividad, consistencia lógica, validez de acuerdo con la evidencia, repetitividad y flexibilidad ante nuevas evidencias</t>
  </si>
  <si>
    <t>1.1.4. La ciencia en la cosmovisión de los pueblos en Guatemala y otras civilizaciones en la historia del mundo</t>
  </si>
  <si>
    <t>1.2. Comprueba hipótesis mediante la realización de experimentos guiados y presenta los resultados obtenidos.</t>
  </si>
  <si>
    <t>1.2.1. Pasos del método científico.</t>
  </si>
  <si>
    <t>1.2.2. Instrumentos y equipo básico de laboratorio.</t>
  </si>
  <si>
    <t>1.2.3. Proyectos guiados de aplicación del método científico. Registro, manejo y presentación de datos.</t>
  </si>
  <si>
    <t>1.2.4. Reportes científicos como medio para comunicar resultados.</t>
  </si>
  <si>
    <t>City</t>
  </si>
  <si>
    <t>State</t>
  </si>
  <si>
    <t>Country</t>
  </si>
  <si>
    <t>Retalhuleu</t>
  </si>
  <si>
    <t>Guatemala</t>
  </si>
  <si>
    <t>Unique code</t>
  </si>
  <si>
    <t>Inicio</t>
  </si>
  <si>
    <t>Fin</t>
  </si>
  <si>
    <t>Section</t>
  </si>
  <si>
    <t>A</t>
  </si>
  <si>
    <t>Student</t>
  </si>
  <si>
    <t>Current Year</t>
  </si>
  <si>
    <t>Jorge Santos</t>
  </si>
  <si>
    <t>Code</t>
  </si>
  <si>
    <t>Student code</t>
  </si>
  <si>
    <t>EnrollmentDetail code</t>
  </si>
  <si>
    <t>Jose Gomez</t>
  </si>
  <si>
    <t>ActivityType</t>
  </si>
  <si>
    <t>Name</t>
  </si>
  <si>
    <t>Activities</t>
  </si>
  <si>
    <t>Exam 1</t>
  </si>
  <si>
    <t>Exam 2</t>
  </si>
  <si>
    <t>Final Exam</t>
  </si>
  <si>
    <t>EnrollmentActivity</t>
  </si>
  <si>
    <t xml:space="preserve">Enrollment </t>
  </si>
  <si>
    <t>TotalPoints</t>
  </si>
  <si>
    <t>EnrollmentDetail</t>
  </si>
  <si>
    <t>EnrrolmentDetailSummary</t>
  </si>
  <si>
    <t>EnrollmentActivityDetail</t>
  </si>
  <si>
    <t>Points</t>
  </si>
  <si>
    <t>Start Date</t>
  </si>
  <si>
    <t>End Date</t>
  </si>
  <si>
    <t>Quiz</t>
  </si>
  <si>
    <t>Title</t>
  </si>
  <si>
    <t>Que es ciencia ?</t>
  </si>
  <si>
    <t>Image</t>
  </si>
  <si>
    <t>QuizDetail</t>
  </si>
  <si>
    <t>Quiz code</t>
  </si>
  <si>
    <t>Question</t>
  </si>
  <si>
    <t>Que es una célula ?</t>
  </si>
  <si>
    <t>Responses</t>
  </si>
  <si>
    <t>es un sistema ordenado de conocimientos estructurados que estudia, investiga e interpreta los fenómenos naturales, sociales y artificiales ?</t>
  </si>
  <si>
    <t>1. Ciencia (1), 2. Deporte (0), 3. Matematica (0), 4. Ingles (0)</t>
  </si>
  <si>
    <t>Type</t>
  </si>
  <si>
    <t>Answer</t>
  </si>
  <si>
    <t>TrueFalse</t>
  </si>
  <si>
    <t>Puzzle</t>
  </si>
  <si>
    <t>1. True (1), 2. False (0)</t>
  </si>
  <si>
    <t>1. Animal (1), 2. Vegetal (2), 3. Hongos (3)</t>
  </si>
  <si>
    <t>Lista de los reinos</t>
  </si>
  <si>
    <t>Seconds</t>
  </si>
  <si>
    <t>Input</t>
  </si>
  <si>
    <t>Numero de reinos ?</t>
  </si>
  <si>
    <t>1. 5 (1)</t>
  </si>
  <si>
    <t>Quiz Type</t>
  </si>
  <si>
    <t>Ahorcado</t>
  </si>
  <si>
    <t>Intent Success</t>
  </si>
  <si>
    <t>Intent Fails</t>
  </si>
  <si>
    <t>Carrera de vehiculos</t>
  </si>
  <si>
    <t>Derribar al mono</t>
  </si>
  <si>
    <t>Jenga gigante</t>
  </si>
  <si>
    <t xml:space="preserve">Adivinar pregunta </t>
  </si>
  <si>
    <t>Topos</t>
  </si>
  <si>
    <t>Rival mas devil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</si>
</sst>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mineduc.gob.gt/DIGECUR/fileExplorer/fileExplorer.asp?r=/CNB_TODOS_LOS_NIVELES/3._PDF_CNB_CICLO_B%C3%81SICO" TargetMode="External"/><Relationship Id="rId7" Type="http://schemas.openxmlformats.org/officeDocument/2006/relationships/hyperlink" Target="https://cloudblogs.microsoft.com/sqlserver/2019/06/11/sql-server-management-studio-ssms-18-1-is-now-generally-available/" TargetMode="External"/><Relationship Id="rId2" Type="http://schemas.openxmlformats.org/officeDocument/2006/relationships/hyperlink" Target="http://www.mineduc.gob.gt/DIGECUR/documents/CNB/CNB_TODOS_LOS_NIVELES/3._PDF_CNB_CICLO_B%C3%81SICO/CNB_Ciencias_Naturales_Ciclo_B%C3%A1sico.pdf" TargetMode="External"/><Relationship Id="rId1" Type="http://schemas.openxmlformats.org/officeDocument/2006/relationships/hyperlink" Target="http://umgcontenidos.50webs.com/" TargetMode="External"/><Relationship Id="rId6" Type="http://schemas.openxmlformats.org/officeDocument/2006/relationships/hyperlink" Target="https://es.wikipedia.org/wiki/Sistema_educativo_de_Guatemala" TargetMode="External"/><Relationship Id="rId5" Type="http://schemas.openxmlformats.org/officeDocument/2006/relationships/hyperlink" Target="https://www.mineduc.gob.gt/DIGECUR/?p=CNB.asp" TargetMode="External"/><Relationship Id="rId4" Type="http://schemas.openxmlformats.org/officeDocument/2006/relationships/hyperlink" Target="https://www.mineduc.gob.gt/DIGECUR/fileExplorer/fileExplorer.asp?r=/CNB_TODOS_LOS_NIVE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="115" zoomScaleNormal="115" workbookViewId="0">
      <pane ySplit="1" topLeftCell="A2" activePane="bottomLeft" state="frozen"/>
      <selection activeCell="B1" sqref="B1"/>
      <selection pane="bottomLeft" activeCell="D7" sqref="B2:D7"/>
    </sheetView>
  </sheetViews>
  <sheetFormatPr defaultColWidth="11.42578125" defaultRowHeight="15" x14ac:dyDescent="0.25"/>
  <cols>
    <col min="1" max="1" width="32.85546875" customWidth="1"/>
    <col min="3" max="3" width="14.28515625" customWidth="1"/>
    <col min="4" max="4" width="19.5703125" customWidth="1"/>
    <col min="5" max="5" width="13.5703125" style="5" bestFit="1" customWidth="1"/>
    <col min="6" max="6" width="29" bestFit="1" customWidth="1"/>
    <col min="7" max="7" width="9" bestFit="1" customWidth="1"/>
    <col min="8" max="8" width="18.28515625" customWidth="1"/>
    <col min="9" max="9" width="13.42578125" customWidth="1"/>
    <col min="10" max="10" width="37.85546875" bestFit="1" customWidth="1"/>
    <col min="11" max="11" width="15.28515625" customWidth="1"/>
    <col min="13" max="13" width="14.7109375" bestFit="1" customWidth="1"/>
    <col min="14" max="14" width="19.7109375" bestFit="1" customWidth="1"/>
    <col min="15" max="15" width="32.5703125" customWidth="1"/>
    <col min="16" max="16" width="20.5703125" bestFit="1" customWidth="1"/>
    <col min="20" max="20" width="11.28515625" bestFit="1" customWidth="1"/>
    <col min="21" max="21" width="18.140625" bestFit="1" customWidth="1"/>
    <col min="22" max="22" width="18.42578125" bestFit="1" customWidth="1"/>
  </cols>
  <sheetData>
    <row r="1" spans="1:11" ht="15.75" x14ac:dyDescent="0.25">
      <c r="A1" s="7" t="s">
        <v>45</v>
      </c>
      <c r="B1" s="7" t="s">
        <v>2</v>
      </c>
      <c r="C1" s="7" t="s">
        <v>39</v>
      </c>
      <c r="D1" s="7" t="s">
        <v>11</v>
      </c>
      <c r="E1" s="7" t="s">
        <v>62</v>
      </c>
      <c r="F1" s="7" t="s">
        <v>55</v>
      </c>
      <c r="G1" s="7" t="s">
        <v>67</v>
      </c>
      <c r="H1" s="7" t="s">
        <v>111</v>
      </c>
      <c r="I1" s="7" t="s">
        <v>61</v>
      </c>
      <c r="J1" s="7" t="s">
        <v>46</v>
      </c>
      <c r="K1" s="7" t="s">
        <v>81</v>
      </c>
    </row>
    <row r="2" spans="1:11" x14ac:dyDescent="0.25">
      <c r="A2" t="s">
        <v>0</v>
      </c>
      <c r="B2" t="s">
        <v>3</v>
      </c>
      <c r="C2" t="s">
        <v>6</v>
      </c>
      <c r="D2" t="s">
        <v>29</v>
      </c>
      <c r="E2" s="4" t="s">
        <v>112</v>
      </c>
      <c r="F2" t="s">
        <v>31</v>
      </c>
      <c r="G2">
        <v>2019</v>
      </c>
      <c r="H2" t="str">
        <f t="shared" ref="H2:H49" si="0">+CONCATENATE(G2,"-",E2,"-",I2)</f>
        <v>2019-0010-001</v>
      </c>
      <c r="I2" s="6" t="s">
        <v>79</v>
      </c>
      <c r="J2" t="s">
        <v>56</v>
      </c>
      <c r="K2">
        <v>1</v>
      </c>
    </row>
    <row r="3" spans="1:11" x14ac:dyDescent="0.25">
      <c r="A3" t="s">
        <v>0</v>
      </c>
      <c r="B3" t="s">
        <v>3</v>
      </c>
      <c r="C3" t="s">
        <v>6</v>
      </c>
      <c r="D3" t="s">
        <v>29</v>
      </c>
      <c r="E3" s="4" t="s">
        <v>112</v>
      </c>
      <c r="F3" t="s">
        <v>31</v>
      </c>
      <c r="G3">
        <v>2019</v>
      </c>
      <c r="H3" t="str">
        <f t="shared" si="0"/>
        <v>2019-0010-002</v>
      </c>
      <c r="I3" s="6" t="s">
        <v>77</v>
      </c>
      <c r="J3" t="s">
        <v>57</v>
      </c>
      <c r="K3">
        <v>1</v>
      </c>
    </row>
    <row r="4" spans="1:11" x14ac:dyDescent="0.25">
      <c r="A4" t="s">
        <v>0</v>
      </c>
      <c r="B4" t="s">
        <v>3</v>
      </c>
      <c r="C4" t="s">
        <v>6</v>
      </c>
      <c r="D4" t="s">
        <v>29</v>
      </c>
      <c r="E4" s="4" t="s">
        <v>112</v>
      </c>
      <c r="F4" t="s">
        <v>31</v>
      </c>
      <c r="G4">
        <v>2019</v>
      </c>
      <c r="H4" t="str">
        <f t="shared" si="0"/>
        <v>2019-0010-003</v>
      </c>
      <c r="I4" s="6" t="s">
        <v>80</v>
      </c>
      <c r="J4" t="s">
        <v>58</v>
      </c>
      <c r="K4">
        <v>1</v>
      </c>
    </row>
    <row r="5" spans="1:11" x14ac:dyDescent="0.25">
      <c r="A5" t="s">
        <v>0</v>
      </c>
      <c r="B5" t="s">
        <v>3</v>
      </c>
      <c r="C5" t="s">
        <v>6</v>
      </c>
      <c r="D5" t="s">
        <v>29</v>
      </c>
      <c r="E5" s="4" t="s">
        <v>112</v>
      </c>
      <c r="F5" t="s">
        <v>31</v>
      </c>
      <c r="G5">
        <v>2019</v>
      </c>
      <c r="H5" t="str">
        <f t="shared" si="0"/>
        <v>2019-0010-004</v>
      </c>
      <c r="I5" s="6" t="s">
        <v>100</v>
      </c>
      <c r="J5" t="s">
        <v>59</v>
      </c>
      <c r="K5">
        <v>1</v>
      </c>
    </row>
    <row r="6" spans="1:11" x14ac:dyDescent="0.25">
      <c r="A6" t="s">
        <v>0</v>
      </c>
      <c r="B6" t="s">
        <v>3</v>
      </c>
      <c r="C6" t="s">
        <v>6</v>
      </c>
      <c r="D6" t="s">
        <v>29</v>
      </c>
      <c r="E6" s="4" t="s">
        <v>112</v>
      </c>
      <c r="F6" t="s">
        <v>31</v>
      </c>
      <c r="G6">
        <v>2019</v>
      </c>
      <c r="H6" t="str">
        <f t="shared" si="0"/>
        <v>2019-0010-005</v>
      </c>
      <c r="I6" s="6" t="s">
        <v>76</v>
      </c>
      <c r="J6" t="s">
        <v>60</v>
      </c>
      <c r="K6">
        <v>1</v>
      </c>
    </row>
    <row r="7" spans="1:11" x14ac:dyDescent="0.25">
      <c r="A7" t="s">
        <v>0</v>
      </c>
      <c r="B7" t="s">
        <v>3</v>
      </c>
      <c r="C7" t="s">
        <v>6</v>
      </c>
      <c r="D7" t="s">
        <v>30</v>
      </c>
      <c r="E7" s="4" t="s">
        <v>114</v>
      </c>
      <c r="F7" t="s">
        <v>31</v>
      </c>
      <c r="G7">
        <v>2019</v>
      </c>
      <c r="H7" t="str">
        <f t="shared" si="0"/>
        <v>2019-0011-001</v>
      </c>
      <c r="I7" s="6" t="s">
        <v>79</v>
      </c>
      <c r="J7" t="s">
        <v>56</v>
      </c>
      <c r="K7">
        <v>1</v>
      </c>
    </row>
    <row r="8" spans="1:11" x14ac:dyDescent="0.25">
      <c r="A8" t="s">
        <v>0</v>
      </c>
      <c r="B8" t="s">
        <v>4</v>
      </c>
      <c r="C8" t="s">
        <v>7</v>
      </c>
      <c r="D8" t="s">
        <v>26</v>
      </c>
      <c r="E8" s="4" t="s">
        <v>113</v>
      </c>
      <c r="F8" t="s">
        <v>31</v>
      </c>
      <c r="G8">
        <v>2019</v>
      </c>
      <c r="H8" t="str">
        <f t="shared" si="0"/>
        <v>2019-0020-001</v>
      </c>
      <c r="I8" s="6" t="s">
        <v>79</v>
      </c>
      <c r="J8" t="s">
        <v>90</v>
      </c>
      <c r="K8">
        <v>1</v>
      </c>
    </row>
    <row r="9" spans="1:11" x14ac:dyDescent="0.25">
      <c r="A9" t="s">
        <v>0</v>
      </c>
      <c r="B9" t="s">
        <v>4</v>
      </c>
      <c r="C9" t="s">
        <v>7</v>
      </c>
      <c r="D9" t="s">
        <v>27</v>
      </c>
      <c r="E9" s="4" t="s">
        <v>115</v>
      </c>
      <c r="F9" t="s">
        <v>31</v>
      </c>
      <c r="G9">
        <v>2019</v>
      </c>
      <c r="H9" t="str">
        <f t="shared" si="0"/>
        <v>2019-0021-001</v>
      </c>
      <c r="I9" s="6" t="s">
        <v>79</v>
      </c>
      <c r="J9" t="s">
        <v>90</v>
      </c>
      <c r="K9">
        <v>1</v>
      </c>
    </row>
    <row r="10" spans="1:11" x14ac:dyDescent="0.25">
      <c r="A10" t="s">
        <v>0</v>
      </c>
      <c r="B10" t="s">
        <v>4</v>
      </c>
      <c r="C10" t="s">
        <v>7</v>
      </c>
      <c r="D10" t="s">
        <v>28</v>
      </c>
      <c r="E10" s="4" t="s">
        <v>116</v>
      </c>
      <c r="F10" t="s">
        <v>31</v>
      </c>
      <c r="G10">
        <v>2019</v>
      </c>
      <c r="H10" t="str">
        <f t="shared" si="0"/>
        <v>2019-0022-001</v>
      </c>
      <c r="I10" s="6" t="s">
        <v>79</v>
      </c>
      <c r="J10" t="s">
        <v>90</v>
      </c>
      <c r="K10">
        <v>1</v>
      </c>
    </row>
    <row r="11" spans="1:11" x14ac:dyDescent="0.25">
      <c r="A11" t="s">
        <v>0</v>
      </c>
      <c r="B11" t="s">
        <v>5</v>
      </c>
      <c r="C11" t="s">
        <v>8</v>
      </c>
      <c r="D11" t="s">
        <v>20</v>
      </c>
      <c r="E11" s="4" t="s">
        <v>117</v>
      </c>
      <c r="F11" t="s">
        <v>31</v>
      </c>
      <c r="G11">
        <v>2019</v>
      </c>
      <c r="H11" t="str">
        <f t="shared" si="0"/>
        <v>2019-0030-001</v>
      </c>
      <c r="I11" s="6" t="s">
        <v>79</v>
      </c>
      <c r="J11" t="s">
        <v>90</v>
      </c>
      <c r="K11">
        <v>1</v>
      </c>
    </row>
    <row r="12" spans="1:11" x14ac:dyDescent="0.25">
      <c r="A12" t="s">
        <v>0</v>
      </c>
      <c r="B12" t="s">
        <v>5</v>
      </c>
      <c r="C12" t="s">
        <v>8</v>
      </c>
      <c r="D12" t="s">
        <v>21</v>
      </c>
      <c r="E12" s="4" t="s">
        <v>118</v>
      </c>
      <c r="F12" t="s">
        <v>31</v>
      </c>
      <c r="G12">
        <v>2019</v>
      </c>
      <c r="H12" t="str">
        <f t="shared" si="0"/>
        <v>2019-0031-001</v>
      </c>
      <c r="I12" s="6" t="s">
        <v>79</v>
      </c>
      <c r="J12" t="s">
        <v>90</v>
      </c>
      <c r="K12">
        <v>1</v>
      </c>
    </row>
    <row r="13" spans="1:11" x14ac:dyDescent="0.25">
      <c r="A13" t="s">
        <v>0</v>
      </c>
      <c r="B13" t="s">
        <v>5</v>
      </c>
      <c r="C13" t="s">
        <v>8</v>
      </c>
      <c r="D13" t="s">
        <v>22</v>
      </c>
      <c r="E13" s="4" t="s">
        <v>119</v>
      </c>
      <c r="F13" t="s">
        <v>31</v>
      </c>
      <c r="G13">
        <v>2019</v>
      </c>
      <c r="H13" t="str">
        <f t="shared" si="0"/>
        <v>2019-0032-001</v>
      </c>
      <c r="I13" s="6" t="s">
        <v>79</v>
      </c>
      <c r="J13" t="s">
        <v>90</v>
      </c>
      <c r="K13">
        <v>1</v>
      </c>
    </row>
    <row r="14" spans="1:11" x14ac:dyDescent="0.25">
      <c r="A14" t="s">
        <v>0</v>
      </c>
      <c r="B14" t="s">
        <v>5</v>
      </c>
      <c r="C14" t="s">
        <v>8</v>
      </c>
      <c r="D14" t="s">
        <v>23</v>
      </c>
      <c r="E14" s="4" t="s">
        <v>120</v>
      </c>
      <c r="F14" t="s">
        <v>31</v>
      </c>
      <c r="G14">
        <v>2019</v>
      </c>
      <c r="H14" t="str">
        <f t="shared" si="0"/>
        <v>2019-0033-001</v>
      </c>
      <c r="I14" s="6" t="s">
        <v>79</v>
      </c>
      <c r="J14" t="s">
        <v>90</v>
      </c>
      <c r="K14">
        <v>1</v>
      </c>
    </row>
    <row r="15" spans="1:11" x14ac:dyDescent="0.25">
      <c r="A15" t="s">
        <v>0</v>
      </c>
      <c r="B15" t="s">
        <v>5</v>
      </c>
      <c r="C15" t="s">
        <v>8</v>
      </c>
      <c r="D15" t="s">
        <v>24</v>
      </c>
      <c r="E15" s="4" t="s">
        <v>121</v>
      </c>
      <c r="F15" t="s">
        <v>31</v>
      </c>
      <c r="G15">
        <v>2019</v>
      </c>
      <c r="H15" t="str">
        <f t="shared" si="0"/>
        <v>2019-0034-001</v>
      </c>
      <c r="I15" s="6" t="s">
        <v>79</v>
      </c>
      <c r="J15" t="s">
        <v>90</v>
      </c>
      <c r="K15">
        <v>1</v>
      </c>
    </row>
    <row r="16" spans="1:11" x14ac:dyDescent="0.25">
      <c r="A16" t="s">
        <v>0</v>
      </c>
      <c r="B16" t="s">
        <v>5</v>
      </c>
      <c r="C16" t="s">
        <v>8</v>
      </c>
      <c r="D16" t="s">
        <v>25</v>
      </c>
      <c r="E16" s="4" t="s">
        <v>122</v>
      </c>
      <c r="F16" t="s">
        <v>31</v>
      </c>
      <c r="G16">
        <v>2019</v>
      </c>
      <c r="H16" t="str">
        <f t="shared" si="0"/>
        <v>2019-0035-001</v>
      </c>
      <c r="I16" s="6" t="s">
        <v>79</v>
      </c>
      <c r="J16" t="s">
        <v>90</v>
      </c>
      <c r="K16">
        <v>1</v>
      </c>
    </row>
    <row r="17" spans="1:11" x14ac:dyDescent="0.25">
      <c r="A17" t="s">
        <v>0</v>
      </c>
      <c r="B17" t="s">
        <v>10</v>
      </c>
      <c r="C17" t="s">
        <v>9</v>
      </c>
      <c r="D17" t="s">
        <v>17</v>
      </c>
      <c r="E17" s="4" t="s">
        <v>123</v>
      </c>
      <c r="F17" t="s">
        <v>31</v>
      </c>
      <c r="G17">
        <v>2019</v>
      </c>
      <c r="H17" t="str">
        <f t="shared" si="0"/>
        <v>2019-0040-001</v>
      </c>
      <c r="I17" s="6" t="s">
        <v>79</v>
      </c>
      <c r="J17" t="s">
        <v>90</v>
      </c>
      <c r="K17">
        <v>1</v>
      </c>
    </row>
    <row r="18" spans="1:11" x14ac:dyDescent="0.25">
      <c r="A18" t="s">
        <v>0</v>
      </c>
      <c r="B18" t="s">
        <v>10</v>
      </c>
      <c r="C18" t="s">
        <v>9</v>
      </c>
      <c r="D18" t="s">
        <v>17</v>
      </c>
      <c r="E18" s="4" t="s">
        <v>123</v>
      </c>
      <c r="F18" t="s">
        <v>31</v>
      </c>
      <c r="G18">
        <v>2019</v>
      </c>
      <c r="H18" t="str">
        <f t="shared" si="0"/>
        <v>2019-0040-002</v>
      </c>
      <c r="I18" s="6" t="s">
        <v>77</v>
      </c>
      <c r="J18" t="s">
        <v>91</v>
      </c>
      <c r="K18">
        <v>1</v>
      </c>
    </row>
    <row r="19" spans="1:11" x14ac:dyDescent="0.25">
      <c r="A19" t="s">
        <v>0</v>
      </c>
      <c r="B19" t="s">
        <v>10</v>
      </c>
      <c r="C19" t="s">
        <v>9</v>
      </c>
      <c r="D19" t="s">
        <v>17</v>
      </c>
      <c r="E19" s="4" t="s">
        <v>123</v>
      </c>
      <c r="F19" t="s">
        <v>31</v>
      </c>
      <c r="G19">
        <v>2019</v>
      </c>
      <c r="H19" t="str">
        <f t="shared" si="0"/>
        <v>2019-0040-003</v>
      </c>
      <c r="I19" s="6" t="s">
        <v>80</v>
      </c>
      <c r="J19" t="s">
        <v>92</v>
      </c>
      <c r="K19">
        <v>1</v>
      </c>
    </row>
    <row r="20" spans="1:11" x14ac:dyDescent="0.25">
      <c r="A20" t="s">
        <v>0</v>
      </c>
      <c r="B20" t="s">
        <v>10</v>
      </c>
      <c r="C20" t="s">
        <v>9</v>
      </c>
      <c r="D20" t="s">
        <v>17</v>
      </c>
      <c r="E20" s="4" t="s">
        <v>123</v>
      </c>
      <c r="F20" t="s">
        <v>31</v>
      </c>
      <c r="G20">
        <v>2019</v>
      </c>
      <c r="H20" t="str">
        <f t="shared" si="0"/>
        <v>2019-0040-004</v>
      </c>
      <c r="I20" s="6" t="s">
        <v>100</v>
      </c>
      <c r="J20" t="s">
        <v>93</v>
      </c>
      <c r="K20">
        <v>1</v>
      </c>
    </row>
    <row r="21" spans="1:11" x14ac:dyDescent="0.25">
      <c r="A21" t="s">
        <v>0</v>
      </c>
      <c r="B21" t="s">
        <v>10</v>
      </c>
      <c r="C21" t="s">
        <v>9</v>
      </c>
      <c r="D21" t="s">
        <v>17</v>
      </c>
      <c r="E21" s="4" t="s">
        <v>123</v>
      </c>
      <c r="F21" t="s">
        <v>31</v>
      </c>
      <c r="G21">
        <v>2019</v>
      </c>
      <c r="H21" t="str">
        <f t="shared" si="0"/>
        <v>2019-0040-005</v>
      </c>
      <c r="I21" s="6" t="s">
        <v>76</v>
      </c>
      <c r="J21" t="s">
        <v>94</v>
      </c>
      <c r="K21">
        <v>1</v>
      </c>
    </row>
    <row r="22" spans="1:11" x14ac:dyDescent="0.25">
      <c r="A22" t="s">
        <v>0</v>
      </c>
      <c r="B22" t="s">
        <v>10</v>
      </c>
      <c r="C22" t="s">
        <v>9</v>
      </c>
      <c r="D22" t="s">
        <v>17</v>
      </c>
      <c r="E22" s="4" t="s">
        <v>123</v>
      </c>
      <c r="F22" t="s">
        <v>31</v>
      </c>
      <c r="G22">
        <v>2019</v>
      </c>
      <c r="H22" t="str">
        <f t="shared" si="0"/>
        <v>2019-0040-006</v>
      </c>
      <c r="I22" s="6" t="s">
        <v>101</v>
      </c>
      <c r="J22" t="s">
        <v>95</v>
      </c>
      <c r="K22">
        <v>1</v>
      </c>
    </row>
    <row r="23" spans="1:11" x14ac:dyDescent="0.25">
      <c r="A23" t="s">
        <v>0</v>
      </c>
      <c r="B23" t="s">
        <v>10</v>
      </c>
      <c r="C23" t="s">
        <v>9</v>
      </c>
      <c r="D23" t="s">
        <v>17</v>
      </c>
      <c r="E23" s="4" t="s">
        <v>123</v>
      </c>
      <c r="F23" t="s">
        <v>31</v>
      </c>
      <c r="G23">
        <v>2019</v>
      </c>
      <c r="H23" t="str">
        <f t="shared" si="0"/>
        <v>2019-0040-007</v>
      </c>
      <c r="I23" s="6" t="s">
        <v>102</v>
      </c>
      <c r="J23" t="s">
        <v>96</v>
      </c>
      <c r="K23">
        <v>1</v>
      </c>
    </row>
    <row r="24" spans="1:11" x14ac:dyDescent="0.25">
      <c r="A24" t="s">
        <v>0</v>
      </c>
      <c r="B24" t="s">
        <v>10</v>
      </c>
      <c r="C24" t="s">
        <v>9</v>
      </c>
      <c r="D24" t="s">
        <v>17</v>
      </c>
      <c r="E24" s="4" t="s">
        <v>123</v>
      </c>
      <c r="F24" t="s">
        <v>31</v>
      </c>
      <c r="G24">
        <v>2019</v>
      </c>
      <c r="H24" t="str">
        <f t="shared" si="0"/>
        <v>2019-0040-008</v>
      </c>
      <c r="I24" s="6" t="s">
        <v>103</v>
      </c>
      <c r="J24" t="s">
        <v>97</v>
      </c>
      <c r="K24">
        <v>1</v>
      </c>
    </row>
    <row r="25" spans="1:11" x14ac:dyDescent="0.25">
      <c r="A25" t="s">
        <v>0</v>
      </c>
      <c r="B25" t="s">
        <v>10</v>
      </c>
      <c r="C25" t="s">
        <v>9</v>
      </c>
      <c r="D25" t="s">
        <v>17</v>
      </c>
      <c r="E25" s="4" t="s">
        <v>123</v>
      </c>
      <c r="F25" t="s">
        <v>31</v>
      </c>
      <c r="G25">
        <v>2019</v>
      </c>
      <c r="H25" t="str">
        <f t="shared" si="0"/>
        <v>2019-0040-009</v>
      </c>
      <c r="I25" s="6" t="s">
        <v>104</v>
      </c>
      <c r="J25" t="s">
        <v>98</v>
      </c>
      <c r="K25">
        <v>1</v>
      </c>
    </row>
    <row r="26" spans="1:11" x14ac:dyDescent="0.25">
      <c r="A26" t="s">
        <v>0</v>
      </c>
      <c r="B26" t="s">
        <v>10</v>
      </c>
      <c r="C26" t="s">
        <v>9</v>
      </c>
      <c r="D26" t="s">
        <v>17</v>
      </c>
      <c r="E26" s="4" t="s">
        <v>123</v>
      </c>
      <c r="F26" t="s">
        <v>31</v>
      </c>
      <c r="G26">
        <v>2019</v>
      </c>
      <c r="H26" t="str">
        <f t="shared" si="0"/>
        <v>2019-0040-010</v>
      </c>
      <c r="I26" s="6" t="s">
        <v>105</v>
      </c>
      <c r="J26" t="s">
        <v>99</v>
      </c>
      <c r="K26">
        <v>1</v>
      </c>
    </row>
    <row r="27" spans="1:11" x14ac:dyDescent="0.25">
      <c r="A27" t="s">
        <v>0</v>
      </c>
      <c r="B27" t="s">
        <v>10</v>
      </c>
      <c r="C27" t="s">
        <v>9</v>
      </c>
      <c r="D27" t="s">
        <v>19</v>
      </c>
      <c r="E27" s="4" t="s">
        <v>124</v>
      </c>
      <c r="F27" t="s">
        <v>31</v>
      </c>
      <c r="G27">
        <v>2019</v>
      </c>
      <c r="H27" t="str">
        <f t="shared" si="0"/>
        <v>2019-0041-001</v>
      </c>
      <c r="I27" s="6" t="s">
        <v>79</v>
      </c>
      <c r="J27" t="s">
        <v>90</v>
      </c>
      <c r="K27">
        <v>1</v>
      </c>
    </row>
    <row r="28" spans="1:11" x14ac:dyDescent="0.25">
      <c r="A28" t="s">
        <v>0</v>
      </c>
      <c r="B28" t="s">
        <v>10</v>
      </c>
      <c r="C28" t="s">
        <v>9</v>
      </c>
      <c r="D28" t="s">
        <v>19</v>
      </c>
      <c r="E28" s="4" t="s">
        <v>124</v>
      </c>
      <c r="F28" t="s">
        <v>31</v>
      </c>
      <c r="G28">
        <v>2019</v>
      </c>
      <c r="H28" t="str">
        <f t="shared" ref="H28:H36" si="1">+CONCATENATE(G28,"-",E28,"-",I28)</f>
        <v>2019-0041-002</v>
      </c>
      <c r="I28" s="6" t="s">
        <v>77</v>
      </c>
      <c r="J28" t="s">
        <v>91</v>
      </c>
      <c r="K28">
        <v>1</v>
      </c>
    </row>
    <row r="29" spans="1:11" x14ac:dyDescent="0.25">
      <c r="A29" t="s">
        <v>0</v>
      </c>
      <c r="B29" t="s">
        <v>10</v>
      </c>
      <c r="C29" t="s">
        <v>9</v>
      </c>
      <c r="D29" t="s">
        <v>19</v>
      </c>
      <c r="E29" s="4" t="s">
        <v>124</v>
      </c>
      <c r="F29" t="s">
        <v>31</v>
      </c>
      <c r="G29">
        <v>2019</v>
      </c>
      <c r="H29" t="str">
        <f t="shared" si="1"/>
        <v>2019-0041-003</v>
      </c>
      <c r="I29" s="6" t="s">
        <v>80</v>
      </c>
      <c r="J29" t="s">
        <v>92</v>
      </c>
      <c r="K29">
        <v>1</v>
      </c>
    </row>
    <row r="30" spans="1:11" x14ac:dyDescent="0.25">
      <c r="A30" t="s">
        <v>0</v>
      </c>
      <c r="B30" t="s">
        <v>10</v>
      </c>
      <c r="C30" t="s">
        <v>9</v>
      </c>
      <c r="D30" t="s">
        <v>19</v>
      </c>
      <c r="E30" s="4" t="s">
        <v>124</v>
      </c>
      <c r="F30" t="s">
        <v>31</v>
      </c>
      <c r="G30">
        <v>2019</v>
      </c>
      <c r="H30" t="str">
        <f t="shared" si="1"/>
        <v>2019-0041-004</v>
      </c>
      <c r="I30" s="6" t="s">
        <v>100</v>
      </c>
      <c r="J30" t="s">
        <v>93</v>
      </c>
      <c r="K30">
        <v>1</v>
      </c>
    </row>
    <row r="31" spans="1:11" x14ac:dyDescent="0.25">
      <c r="A31" t="s">
        <v>0</v>
      </c>
      <c r="B31" t="s">
        <v>10</v>
      </c>
      <c r="C31" t="s">
        <v>9</v>
      </c>
      <c r="D31" t="s">
        <v>19</v>
      </c>
      <c r="E31" s="4" t="s">
        <v>124</v>
      </c>
      <c r="F31" t="s">
        <v>31</v>
      </c>
      <c r="G31">
        <v>2019</v>
      </c>
      <c r="H31" t="str">
        <f t="shared" si="1"/>
        <v>2019-0041-005</v>
      </c>
      <c r="I31" s="6" t="s">
        <v>76</v>
      </c>
      <c r="J31" t="s">
        <v>94</v>
      </c>
      <c r="K31">
        <v>1</v>
      </c>
    </row>
    <row r="32" spans="1:11" x14ac:dyDescent="0.25">
      <c r="A32" t="s">
        <v>0</v>
      </c>
      <c r="B32" t="s">
        <v>10</v>
      </c>
      <c r="C32" t="s">
        <v>9</v>
      </c>
      <c r="D32" t="s">
        <v>19</v>
      </c>
      <c r="E32" s="4" t="s">
        <v>124</v>
      </c>
      <c r="F32" t="s">
        <v>31</v>
      </c>
      <c r="G32">
        <v>2019</v>
      </c>
      <c r="H32" t="str">
        <f t="shared" si="1"/>
        <v>2019-0041-006</v>
      </c>
      <c r="I32" s="6" t="s">
        <v>101</v>
      </c>
      <c r="J32" t="s">
        <v>95</v>
      </c>
      <c r="K32">
        <v>1</v>
      </c>
    </row>
    <row r="33" spans="1:11" x14ac:dyDescent="0.25">
      <c r="A33" t="s">
        <v>0</v>
      </c>
      <c r="B33" t="s">
        <v>10</v>
      </c>
      <c r="C33" t="s">
        <v>9</v>
      </c>
      <c r="D33" t="s">
        <v>19</v>
      </c>
      <c r="E33" s="4" t="s">
        <v>124</v>
      </c>
      <c r="F33" t="s">
        <v>31</v>
      </c>
      <c r="G33">
        <v>2019</v>
      </c>
      <c r="H33" t="str">
        <f t="shared" si="1"/>
        <v>2019-0041-007</v>
      </c>
      <c r="I33" s="6" t="s">
        <v>102</v>
      </c>
      <c r="J33" t="s">
        <v>96</v>
      </c>
      <c r="K33">
        <v>1</v>
      </c>
    </row>
    <row r="34" spans="1:11" x14ac:dyDescent="0.25">
      <c r="A34" t="s">
        <v>0</v>
      </c>
      <c r="B34" t="s">
        <v>10</v>
      </c>
      <c r="C34" t="s">
        <v>9</v>
      </c>
      <c r="D34" t="s">
        <v>19</v>
      </c>
      <c r="E34" s="4" t="s">
        <v>124</v>
      </c>
      <c r="F34" t="s">
        <v>31</v>
      </c>
      <c r="G34">
        <v>2019</v>
      </c>
      <c r="H34" t="str">
        <f t="shared" si="1"/>
        <v>2019-0041-008</v>
      </c>
      <c r="I34" s="6" t="s">
        <v>103</v>
      </c>
      <c r="J34" t="s">
        <v>97</v>
      </c>
      <c r="K34">
        <v>1</v>
      </c>
    </row>
    <row r="35" spans="1:11" x14ac:dyDescent="0.25">
      <c r="A35" t="s">
        <v>0</v>
      </c>
      <c r="B35" t="s">
        <v>10</v>
      </c>
      <c r="C35" t="s">
        <v>9</v>
      </c>
      <c r="D35" t="s">
        <v>19</v>
      </c>
      <c r="E35" s="4" t="s">
        <v>124</v>
      </c>
      <c r="F35" t="s">
        <v>31</v>
      </c>
      <c r="G35">
        <v>2019</v>
      </c>
      <c r="H35" t="str">
        <f t="shared" si="1"/>
        <v>2019-0041-009</v>
      </c>
      <c r="I35" s="6" t="s">
        <v>104</v>
      </c>
      <c r="J35" t="s">
        <v>98</v>
      </c>
      <c r="K35">
        <v>1</v>
      </c>
    </row>
    <row r="36" spans="1:11" x14ac:dyDescent="0.25">
      <c r="A36" t="s">
        <v>0</v>
      </c>
      <c r="B36" t="s">
        <v>10</v>
      </c>
      <c r="C36" t="s">
        <v>9</v>
      </c>
      <c r="D36" t="s">
        <v>19</v>
      </c>
      <c r="E36" s="4" t="s">
        <v>124</v>
      </c>
      <c r="F36" t="s">
        <v>31</v>
      </c>
      <c r="G36">
        <v>2019</v>
      </c>
      <c r="H36" t="str">
        <f t="shared" si="1"/>
        <v>2019-0041-010</v>
      </c>
      <c r="I36" s="6" t="s">
        <v>105</v>
      </c>
      <c r="J36" t="s">
        <v>99</v>
      </c>
      <c r="K36">
        <v>1</v>
      </c>
    </row>
    <row r="37" spans="1:11" x14ac:dyDescent="0.25">
      <c r="A37" t="s">
        <v>0</v>
      </c>
      <c r="B37" t="s">
        <v>10</v>
      </c>
      <c r="C37" t="s">
        <v>9</v>
      </c>
      <c r="D37" t="s">
        <v>18</v>
      </c>
      <c r="E37" s="4" t="s">
        <v>125</v>
      </c>
      <c r="F37" t="s">
        <v>31</v>
      </c>
      <c r="G37">
        <v>2019</v>
      </c>
      <c r="H37" t="str">
        <f t="shared" si="0"/>
        <v>2019-0042-001</v>
      </c>
      <c r="I37" s="6" t="s">
        <v>79</v>
      </c>
      <c r="J37" t="s">
        <v>90</v>
      </c>
      <c r="K37">
        <v>1</v>
      </c>
    </row>
    <row r="38" spans="1:11" x14ac:dyDescent="0.25">
      <c r="A38" t="s">
        <v>0</v>
      </c>
      <c r="B38" t="s">
        <v>10</v>
      </c>
      <c r="C38" t="s">
        <v>9</v>
      </c>
      <c r="D38" t="s">
        <v>13</v>
      </c>
      <c r="E38" s="4" t="s">
        <v>126</v>
      </c>
      <c r="F38" t="s">
        <v>34</v>
      </c>
      <c r="G38">
        <v>2019</v>
      </c>
      <c r="H38" t="str">
        <f t="shared" si="0"/>
        <v>2019-0043-001</v>
      </c>
      <c r="I38" s="6" t="s">
        <v>79</v>
      </c>
      <c r="J38" t="s">
        <v>90</v>
      </c>
      <c r="K38">
        <v>1</v>
      </c>
    </row>
    <row r="39" spans="1:11" x14ac:dyDescent="0.25">
      <c r="A39" t="s">
        <v>0</v>
      </c>
      <c r="B39" t="s">
        <v>10</v>
      </c>
      <c r="C39" t="s">
        <v>9</v>
      </c>
      <c r="D39" t="s">
        <v>14</v>
      </c>
      <c r="E39" s="4" t="s">
        <v>127</v>
      </c>
      <c r="F39" t="s">
        <v>34</v>
      </c>
      <c r="G39">
        <v>2019</v>
      </c>
      <c r="H39" t="str">
        <f t="shared" si="0"/>
        <v>2019-0044-001</v>
      </c>
      <c r="I39" s="6" t="s">
        <v>79</v>
      </c>
      <c r="J39" t="s">
        <v>90</v>
      </c>
      <c r="K39">
        <v>1</v>
      </c>
    </row>
    <row r="40" spans="1:11" x14ac:dyDescent="0.25">
      <c r="A40" t="s">
        <v>0</v>
      </c>
      <c r="B40" t="s">
        <v>10</v>
      </c>
      <c r="C40" t="s">
        <v>9</v>
      </c>
      <c r="D40" t="s">
        <v>15</v>
      </c>
      <c r="E40" s="4" t="s">
        <v>128</v>
      </c>
      <c r="F40" t="s">
        <v>34</v>
      </c>
      <c r="G40">
        <v>2019</v>
      </c>
      <c r="H40" t="str">
        <f t="shared" si="0"/>
        <v>2019-0045-001</v>
      </c>
      <c r="I40" s="6" t="s">
        <v>79</v>
      </c>
      <c r="J40" t="s">
        <v>90</v>
      </c>
      <c r="K40">
        <v>1</v>
      </c>
    </row>
    <row r="41" spans="1:11" x14ac:dyDescent="0.25">
      <c r="A41" t="s">
        <v>0</v>
      </c>
      <c r="B41" t="s">
        <v>10</v>
      </c>
      <c r="C41" t="s">
        <v>9</v>
      </c>
      <c r="D41" t="s">
        <v>16</v>
      </c>
      <c r="E41" s="4" t="s">
        <v>129</v>
      </c>
      <c r="F41" t="s">
        <v>34</v>
      </c>
      <c r="G41">
        <v>2019</v>
      </c>
      <c r="H41" t="str">
        <f t="shared" si="0"/>
        <v>2019-0046-001</v>
      </c>
      <c r="I41" s="6" t="s">
        <v>79</v>
      </c>
      <c r="J41" t="s">
        <v>90</v>
      </c>
      <c r="K41">
        <v>1</v>
      </c>
    </row>
    <row r="42" spans="1:11" x14ac:dyDescent="0.25">
      <c r="A42" t="s">
        <v>0</v>
      </c>
      <c r="B42" t="s">
        <v>10</v>
      </c>
      <c r="C42" t="s">
        <v>9</v>
      </c>
      <c r="D42" t="s">
        <v>13</v>
      </c>
      <c r="E42" s="4" t="s">
        <v>126</v>
      </c>
      <c r="F42" t="s">
        <v>32</v>
      </c>
      <c r="G42">
        <v>2019</v>
      </c>
      <c r="H42" t="str">
        <f t="shared" si="0"/>
        <v>2019-0043-001</v>
      </c>
      <c r="I42" s="6" t="s">
        <v>79</v>
      </c>
      <c r="J42" t="s">
        <v>90</v>
      </c>
      <c r="K42">
        <v>1</v>
      </c>
    </row>
    <row r="43" spans="1:11" x14ac:dyDescent="0.25">
      <c r="A43" t="s">
        <v>0</v>
      </c>
      <c r="B43" t="s">
        <v>10</v>
      </c>
      <c r="C43" t="s">
        <v>9</v>
      </c>
      <c r="D43" t="s">
        <v>14</v>
      </c>
      <c r="E43" s="4" t="s">
        <v>127</v>
      </c>
      <c r="F43" t="s">
        <v>32</v>
      </c>
      <c r="G43">
        <v>2019</v>
      </c>
      <c r="H43" t="str">
        <f t="shared" si="0"/>
        <v>2019-0044-001</v>
      </c>
      <c r="I43" s="6" t="s">
        <v>79</v>
      </c>
      <c r="J43" t="s">
        <v>90</v>
      </c>
      <c r="K43">
        <v>1</v>
      </c>
    </row>
    <row r="44" spans="1:11" x14ac:dyDescent="0.25">
      <c r="A44" t="s">
        <v>0</v>
      </c>
      <c r="B44" t="s">
        <v>10</v>
      </c>
      <c r="C44" t="s">
        <v>9</v>
      </c>
      <c r="D44" t="s">
        <v>15</v>
      </c>
      <c r="E44" s="4" t="s">
        <v>128</v>
      </c>
      <c r="F44" t="s">
        <v>32</v>
      </c>
      <c r="G44">
        <v>2019</v>
      </c>
      <c r="H44" t="str">
        <f t="shared" si="0"/>
        <v>2019-0045-001</v>
      </c>
      <c r="I44" s="6" t="s">
        <v>79</v>
      </c>
      <c r="J44" t="s">
        <v>90</v>
      </c>
      <c r="K44">
        <v>1</v>
      </c>
    </row>
    <row r="45" spans="1:11" x14ac:dyDescent="0.25">
      <c r="A45" t="s">
        <v>0</v>
      </c>
      <c r="B45" t="s">
        <v>10</v>
      </c>
      <c r="C45" t="s">
        <v>9</v>
      </c>
      <c r="D45" t="s">
        <v>13</v>
      </c>
      <c r="E45" s="4" t="s">
        <v>126</v>
      </c>
      <c r="F45" t="s">
        <v>33</v>
      </c>
      <c r="G45">
        <v>2019</v>
      </c>
      <c r="H45" t="str">
        <f t="shared" si="0"/>
        <v>2019-0043-001</v>
      </c>
      <c r="I45" s="6" t="s">
        <v>79</v>
      </c>
      <c r="J45" t="s">
        <v>90</v>
      </c>
      <c r="K45">
        <v>1</v>
      </c>
    </row>
    <row r="46" spans="1:11" x14ac:dyDescent="0.25">
      <c r="A46" t="s">
        <v>0</v>
      </c>
      <c r="B46" t="s">
        <v>10</v>
      </c>
      <c r="C46" t="s">
        <v>9</v>
      </c>
      <c r="D46" t="s">
        <v>14</v>
      </c>
      <c r="E46" s="4" t="s">
        <v>127</v>
      </c>
      <c r="F46" t="s">
        <v>33</v>
      </c>
      <c r="G46">
        <v>2019</v>
      </c>
      <c r="H46" t="str">
        <f t="shared" si="0"/>
        <v>2019-0044-001</v>
      </c>
      <c r="I46" s="6" t="s">
        <v>79</v>
      </c>
      <c r="J46" t="s">
        <v>90</v>
      </c>
      <c r="K46">
        <v>1</v>
      </c>
    </row>
    <row r="47" spans="1:11" x14ac:dyDescent="0.25">
      <c r="A47" t="s">
        <v>40</v>
      </c>
      <c r="B47" t="s">
        <v>42</v>
      </c>
      <c r="C47" t="s">
        <v>42</v>
      </c>
      <c r="D47" t="s">
        <v>43</v>
      </c>
      <c r="E47" s="4" t="s">
        <v>130</v>
      </c>
      <c r="F47" t="s">
        <v>41</v>
      </c>
      <c r="G47">
        <v>2019</v>
      </c>
      <c r="H47" t="str">
        <f t="shared" si="0"/>
        <v>2019-0050-001</v>
      </c>
      <c r="I47" s="6" t="s">
        <v>79</v>
      </c>
      <c r="J47" t="s">
        <v>90</v>
      </c>
      <c r="K47">
        <v>1</v>
      </c>
    </row>
    <row r="48" spans="1:11" x14ac:dyDescent="0.25">
      <c r="A48" t="s">
        <v>40</v>
      </c>
      <c r="B48" t="s">
        <v>42</v>
      </c>
      <c r="C48" t="s">
        <v>42</v>
      </c>
      <c r="D48" t="s">
        <v>44</v>
      </c>
      <c r="E48" s="4" t="s">
        <v>131</v>
      </c>
      <c r="F48" t="s">
        <v>41</v>
      </c>
      <c r="G48">
        <v>2019</v>
      </c>
      <c r="H48" t="str">
        <f t="shared" si="0"/>
        <v>2019-0051-001</v>
      </c>
      <c r="I48" s="6" t="s">
        <v>79</v>
      </c>
      <c r="J48" t="s">
        <v>90</v>
      </c>
      <c r="K48">
        <v>1</v>
      </c>
    </row>
    <row r="49" spans="1:11" x14ac:dyDescent="0.25">
      <c r="A49" t="s">
        <v>1</v>
      </c>
      <c r="B49" t="s">
        <v>47</v>
      </c>
      <c r="C49" t="s">
        <v>47</v>
      </c>
      <c r="D49" t="s">
        <v>47</v>
      </c>
      <c r="E49" s="4" t="s">
        <v>132</v>
      </c>
      <c r="F49" t="s">
        <v>47</v>
      </c>
      <c r="G49">
        <v>2019</v>
      </c>
      <c r="H49" t="str">
        <f t="shared" si="0"/>
        <v>2019-0060-001</v>
      </c>
      <c r="I49" s="6" t="s">
        <v>79</v>
      </c>
      <c r="J49" t="s">
        <v>90</v>
      </c>
      <c r="K49">
        <v>1</v>
      </c>
    </row>
    <row r="50" spans="1:11" x14ac:dyDescent="0.25">
      <c r="A50" t="s">
        <v>35</v>
      </c>
      <c r="B50" t="s">
        <v>12</v>
      </c>
      <c r="C50" t="s">
        <v>38</v>
      </c>
      <c r="D50" t="s">
        <v>37</v>
      </c>
      <c r="E50" s="4">
        <v>2790</v>
      </c>
      <c r="F50" t="s">
        <v>36</v>
      </c>
      <c r="G50">
        <v>2016</v>
      </c>
      <c r="H50" t="str">
        <f>+CONCATENATE(G50,"-",E50,"-",I50)</f>
        <v>2016-2790-001</v>
      </c>
      <c r="I50" s="6" t="s">
        <v>79</v>
      </c>
      <c r="J50" t="s">
        <v>71</v>
      </c>
      <c r="K50">
        <v>1</v>
      </c>
    </row>
    <row r="51" spans="1:11" x14ac:dyDescent="0.25">
      <c r="A51" t="s">
        <v>35</v>
      </c>
      <c r="B51" t="s">
        <v>12</v>
      </c>
      <c r="C51" t="s">
        <v>38</v>
      </c>
      <c r="D51" t="s">
        <v>37</v>
      </c>
      <c r="E51" s="4">
        <v>2790</v>
      </c>
      <c r="F51" t="s">
        <v>36</v>
      </c>
      <c r="G51">
        <v>2016</v>
      </c>
      <c r="H51" t="str">
        <f t="shared" ref="H51:H59" si="2">+CONCATENATE(G51,"-",E51,"-",I51)</f>
        <v>2016-2790-005</v>
      </c>
      <c r="I51" s="6" t="s">
        <v>76</v>
      </c>
      <c r="J51" t="s">
        <v>72</v>
      </c>
      <c r="K51">
        <v>1</v>
      </c>
    </row>
    <row r="52" spans="1:11" x14ac:dyDescent="0.25">
      <c r="A52" t="s">
        <v>35</v>
      </c>
      <c r="B52" t="s">
        <v>12</v>
      </c>
      <c r="C52" t="s">
        <v>38</v>
      </c>
      <c r="D52" t="s">
        <v>37</v>
      </c>
      <c r="E52" s="4">
        <v>2790</v>
      </c>
      <c r="F52" t="s">
        <v>36</v>
      </c>
      <c r="G52">
        <v>2016</v>
      </c>
      <c r="H52" t="str">
        <f t="shared" si="2"/>
        <v>2016-2790-002</v>
      </c>
      <c r="I52" s="6" t="s">
        <v>77</v>
      </c>
      <c r="J52" t="s">
        <v>73</v>
      </c>
      <c r="K52">
        <v>1</v>
      </c>
    </row>
    <row r="53" spans="1:11" x14ac:dyDescent="0.25">
      <c r="A53" t="s">
        <v>35</v>
      </c>
      <c r="B53" t="s">
        <v>12</v>
      </c>
      <c r="C53" t="s">
        <v>38</v>
      </c>
      <c r="D53" t="s">
        <v>37</v>
      </c>
      <c r="E53" s="4">
        <v>2790</v>
      </c>
      <c r="F53" t="s">
        <v>36</v>
      </c>
      <c r="G53">
        <v>2016</v>
      </c>
      <c r="H53" t="str">
        <f t="shared" si="2"/>
        <v>2016-2790-003</v>
      </c>
      <c r="I53" s="6" t="s">
        <v>80</v>
      </c>
      <c r="J53" t="s">
        <v>74</v>
      </c>
      <c r="K53">
        <v>1</v>
      </c>
    </row>
    <row r="54" spans="1:11" x14ac:dyDescent="0.25">
      <c r="A54" t="s">
        <v>35</v>
      </c>
      <c r="B54" t="s">
        <v>12</v>
      </c>
      <c r="C54" t="s">
        <v>38</v>
      </c>
      <c r="D54" t="s">
        <v>37</v>
      </c>
      <c r="E54" s="4">
        <v>2790</v>
      </c>
      <c r="F54" t="s">
        <v>36</v>
      </c>
      <c r="G54">
        <v>2016</v>
      </c>
      <c r="H54" t="str">
        <f t="shared" si="2"/>
        <v>2016-2790-090004</v>
      </c>
      <c r="I54" s="6" t="s">
        <v>78</v>
      </c>
      <c r="J54" t="s">
        <v>75</v>
      </c>
      <c r="K54">
        <v>1</v>
      </c>
    </row>
    <row r="55" spans="1:11" x14ac:dyDescent="0.25">
      <c r="A55" t="s">
        <v>35</v>
      </c>
      <c r="B55" t="s">
        <v>12</v>
      </c>
      <c r="C55" t="s">
        <v>38</v>
      </c>
      <c r="D55" t="s">
        <v>37</v>
      </c>
      <c r="E55" s="4">
        <v>2790</v>
      </c>
      <c r="F55" t="s">
        <v>36</v>
      </c>
      <c r="G55">
        <v>2016</v>
      </c>
      <c r="H55" t="str">
        <f t="shared" si="2"/>
        <v>2016-2790-006</v>
      </c>
      <c r="I55" s="6" t="s">
        <v>101</v>
      </c>
      <c r="J55" t="s">
        <v>106</v>
      </c>
      <c r="K55">
        <v>2</v>
      </c>
    </row>
    <row r="56" spans="1:11" x14ac:dyDescent="0.25">
      <c r="A56" t="s">
        <v>35</v>
      </c>
      <c r="B56" t="s">
        <v>12</v>
      </c>
      <c r="C56" t="s">
        <v>38</v>
      </c>
      <c r="D56" t="s">
        <v>37</v>
      </c>
      <c r="E56" s="4">
        <v>2790</v>
      </c>
      <c r="F56" t="s">
        <v>36</v>
      </c>
      <c r="G56">
        <v>2016</v>
      </c>
      <c r="H56" t="str">
        <f t="shared" si="2"/>
        <v>2016-2790-007</v>
      </c>
      <c r="I56" s="6" t="s">
        <v>102</v>
      </c>
      <c r="J56" t="s">
        <v>107</v>
      </c>
      <c r="K56">
        <v>2</v>
      </c>
    </row>
    <row r="57" spans="1:11" x14ac:dyDescent="0.25">
      <c r="A57" t="s">
        <v>35</v>
      </c>
      <c r="B57" t="s">
        <v>12</v>
      </c>
      <c r="C57" t="s">
        <v>38</v>
      </c>
      <c r="D57" t="s">
        <v>37</v>
      </c>
      <c r="E57" s="4">
        <v>2790</v>
      </c>
      <c r="F57" t="s">
        <v>36</v>
      </c>
      <c r="G57">
        <v>2016</v>
      </c>
      <c r="H57" t="str">
        <f t="shared" si="2"/>
        <v>2016-2790-008</v>
      </c>
      <c r="I57" s="6" t="s">
        <v>103</v>
      </c>
      <c r="J57" t="s">
        <v>108</v>
      </c>
      <c r="K57">
        <v>2</v>
      </c>
    </row>
    <row r="58" spans="1:11" x14ac:dyDescent="0.25">
      <c r="A58" t="s">
        <v>35</v>
      </c>
      <c r="B58" t="s">
        <v>12</v>
      </c>
      <c r="C58" t="s">
        <v>38</v>
      </c>
      <c r="D58" t="s">
        <v>37</v>
      </c>
      <c r="E58" s="4">
        <v>2790</v>
      </c>
      <c r="F58" t="s">
        <v>36</v>
      </c>
      <c r="G58">
        <v>2016</v>
      </c>
      <c r="H58" t="str">
        <f t="shared" si="2"/>
        <v>2016-2790-009</v>
      </c>
      <c r="I58" s="6" t="s">
        <v>104</v>
      </c>
      <c r="J58" t="s">
        <v>109</v>
      </c>
      <c r="K58">
        <v>2</v>
      </c>
    </row>
    <row r="59" spans="1:11" x14ac:dyDescent="0.25">
      <c r="A59" t="s">
        <v>35</v>
      </c>
      <c r="B59" t="s">
        <v>12</v>
      </c>
      <c r="C59" t="s">
        <v>38</v>
      </c>
      <c r="D59" t="s">
        <v>37</v>
      </c>
      <c r="E59" s="4">
        <v>2790</v>
      </c>
      <c r="F59" t="s">
        <v>36</v>
      </c>
      <c r="G59">
        <v>2016</v>
      </c>
      <c r="H59" t="str">
        <f t="shared" si="2"/>
        <v>2016-2790-010</v>
      </c>
      <c r="I59" s="6" t="s">
        <v>105</v>
      </c>
      <c r="J59" t="s">
        <v>110</v>
      </c>
      <c r="K59">
        <v>2</v>
      </c>
    </row>
    <row r="60" spans="1:11" x14ac:dyDescent="0.25">
      <c r="E60" s="4"/>
    </row>
    <row r="61" spans="1:11" x14ac:dyDescent="0.25">
      <c r="E6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ColWidth="11.42578125" defaultRowHeight="15" x14ac:dyDescent="0.25"/>
  <cols>
    <col min="1" max="1" width="21" customWidth="1"/>
    <col min="2" max="2" width="23.5703125" customWidth="1"/>
    <col min="3" max="3" width="77.85546875" customWidth="1"/>
    <col min="5" max="5" width="13.42578125" bestFit="1" customWidth="1"/>
    <col min="6" max="6" width="17.42578125" bestFit="1" customWidth="1"/>
    <col min="7" max="7" width="53" customWidth="1"/>
    <col min="8" max="8" width="49.42578125" customWidth="1"/>
    <col min="9" max="9" width="31.28515625" customWidth="1"/>
  </cols>
  <sheetData>
    <row r="1" spans="1:10" ht="15.75" x14ac:dyDescent="0.25">
      <c r="A1" s="7" t="s">
        <v>111</v>
      </c>
      <c r="B1" s="7" t="s">
        <v>46</v>
      </c>
      <c r="C1" s="7" t="s">
        <v>63</v>
      </c>
      <c r="E1" s="7" t="s">
        <v>111</v>
      </c>
      <c r="F1" s="7" t="s">
        <v>46</v>
      </c>
      <c r="G1" s="7" t="s">
        <v>64</v>
      </c>
      <c r="H1" s="7" t="s">
        <v>65</v>
      </c>
      <c r="I1" s="7" t="s">
        <v>66</v>
      </c>
      <c r="J1" s="7"/>
    </row>
    <row r="2" spans="1:10" ht="45" x14ac:dyDescent="0.25">
      <c r="A2" t="str">
        <f>+Pensum!H18</f>
        <v>2019-0040-002</v>
      </c>
      <c r="B2" t="str">
        <f>+Pensum!J18</f>
        <v>Ciencias Naturales</v>
      </c>
      <c r="C2" s="8" t="s">
        <v>133</v>
      </c>
      <c r="E2" t="str">
        <f>+Pensum!H18</f>
        <v>2019-0040-002</v>
      </c>
      <c r="F2" t="str">
        <f>+Pensum!J18</f>
        <v>Ciencias Naturales</v>
      </c>
      <c r="G2" s="8" t="s">
        <v>137</v>
      </c>
      <c r="H2" s="8" t="s">
        <v>138</v>
      </c>
      <c r="I2" t="s">
        <v>139</v>
      </c>
    </row>
    <row r="3" spans="1:10" ht="45" x14ac:dyDescent="0.25">
      <c r="A3" t="str">
        <f>+A2</f>
        <v>2019-0040-002</v>
      </c>
      <c r="B3" t="str">
        <f>+B2</f>
        <v>Ciencias Naturales</v>
      </c>
      <c r="C3" s="8" t="s">
        <v>135</v>
      </c>
      <c r="E3" t="str">
        <f>+E2</f>
        <v>2019-0040-002</v>
      </c>
      <c r="F3" t="str">
        <f>+F2</f>
        <v>Ciencias Naturales</v>
      </c>
      <c r="G3" s="8" t="s">
        <v>137</v>
      </c>
      <c r="H3" s="8" t="s">
        <v>138</v>
      </c>
      <c r="I3" t="s">
        <v>140</v>
      </c>
    </row>
    <row r="4" spans="1:10" ht="45" x14ac:dyDescent="0.25">
      <c r="A4" t="str">
        <f>+A3</f>
        <v>2019-0040-002</v>
      </c>
      <c r="B4" t="str">
        <f t="shared" ref="B4:B5" si="0">+B3</f>
        <v>Ciencias Naturales</v>
      </c>
      <c r="C4" s="8" t="s">
        <v>134</v>
      </c>
      <c r="E4" t="str">
        <f>+E3</f>
        <v>2019-0040-002</v>
      </c>
      <c r="F4" t="str">
        <f t="shared" ref="F4:F5" si="1">+F3</f>
        <v>Ciencias Naturales</v>
      </c>
      <c r="G4" s="8" t="s">
        <v>137</v>
      </c>
      <c r="H4" s="8" t="s">
        <v>138</v>
      </c>
      <c r="I4" t="s">
        <v>141</v>
      </c>
    </row>
    <row r="5" spans="1:10" ht="45" x14ac:dyDescent="0.25">
      <c r="A5" t="str">
        <f>+A4</f>
        <v>2019-0040-002</v>
      </c>
      <c r="B5" t="str">
        <f t="shared" si="0"/>
        <v>Ciencias Naturales</v>
      </c>
      <c r="C5" s="8" t="s">
        <v>136</v>
      </c>
      <c r="E5" t="str">
        <f>+E4</f>
        <v>2019-0040-002</v>
      </c>
      <c r="F5" t="str">
        <f t="shared" si="1"/>
        <v>Ciencias Naturales</v>
      </c>
      <c r="G5" s="8" t="s">
        <v>137</v>
      </c>
      <c r="H5" s="8" t="s">
        <v>138</v>
      </c>
      <c r="I5" t="s">
        <v>142</v>
      </c>
    </row>
    <row r="6" spans="1:10" ht="45" x14ac:dyDescent="0.25">
      <c r="E6" t="str">
        <f t="shared" ref="E6:E9" si="2">+E5</f>
        <v>2019-0040-002</v>
      </c>
      <c r="F6" t="str">
        <f t="shared" ref="F6:F9" si="3">+F5</f>
        <v>Ciencias Naturales</v>
      </c>
      <c r="G6" s="8" t="s">
        <v>137</v>
      </c>
      <c r="H6" s="8" t="s">
        <v>143</v>
      </c>
      <c r="I6" t="s">
        <v>144</v>
      </c>
    </row>
    <row r="7" spans="1:10" ht="45" x14ac:dyDescent="0.25">
      <c r="E7" t="str">
        <f t="shared" si="2"/>
        <v>2019-0040-002</v>
      </c>
      <c r="F7" t="str">
        <f t="shared" si="3"/>
        <v>Ciencias Naturales</v>
      </c>
      <c r="G7" s="8" t="s">
        <v>137</v>
      </c>
      <c r="H7" s="8" t="s">
        <v>143</v>
      </c>
      <c r="I7" t="s">
        <v>145</v>
      </c>
    </row>
    <row r="8" spans="1:10" ht="45" x14ac:dyDescent="0.25">
      <c r="E8" t="str">
        <f t="shared" si="2"/>
        <v>2019-0040-002</v>
      </c>
      <c r="F8" t="str">
        <f t="shared" si="3"/>
        <v>Ciencias Naturales</v>
      </c>
      <c r="G8" s="8" t="s">
        <v>137</v>
      </c>
      <c r="H8" s="8" t="s">
        <v>143</v>
      </c>
      <c r="I8" t="s">
        <v>146</v>
      </c>
    </row>
    <row r="9" spans="1:10" ht="45" x14ac:dyDescent="0.25">
      <c r="E9" t="str">
        <f t="shared" si="2"/>
        <v>2019-0040-002</v>
      </c>
      <c r="F9" t="str">
        <f t="shared" si="3"/>
        <v>Ciencias Naturales</v>
      </c>
      <c r="G9" s="8" t="s">
        <v>137</v>
      </c>
      <c r="H9" s="8" t="s">
        <v>143</v>
      </c>
      <c r="I9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6" workbookViewId="0">
      <selection activeCell="E26" sqref="E26"/>
    </sheetView>
  </sheetViews>
  <sheetFormatPr defaultColWidth="11.42578125" defaultRowHeight="15" x14ac:dyDescent="0.25"/>
  <cols>
    <col min="1" max="1" width="25.28515625" customWidth="1"/>
    <col min="2" max="2" width="19.140625" bestFit="1" customWidth="1"/>
    <col min="3" max="3" width="19.5703125" bestFit="1" customWidth="1"/>
    <col min="4" max="4" width="13.28515625" bestFit="1" customWidth="1"/>
    <col min="5" max="5" width="23.140625" bestFit="1" customWidth="1"/>
    <col min="6" max="6" width="17.42578125" customWidth="1"/>
    <col min="7" max="7" width="16.42578125" customWidth="1"/>
    <col min="8" max="8" width="16" customWidth="1"/>
    <col min="9" max="9" width="17.42578125" bestFit="1" customWidth="1"/>
    <col min="10" max="11" width="17.42578125" customWidth="1"/>
  </cols>
  <sheetData>
    <row r="1" spans="1:15" ht="15.75" x14ac:dyDescent="0.25">
      <c r="A1" s="7" t="s">
        <v>82</v>
      </c>
      <c r="B1" s="7" t="s">
        <v>83</v>
      </c>
      <c r="C1" s="7" t="s">
        <v>84</v>
      </c>
      <c r="D1" s="7" t="s">
        <v>148</v>
      </c>
      <c r="E1" s="7" t="s">
        <v>149</v>
      </c>
      <c r="F1" s="7" t="s">
        <v>150</v>
      </c>
      <c r="G1" s="7" t="s">
        <v>87</v>
      </c>
      <c r="H1" s="7" t="s">
        <v>153</v>
      </c>
      <c r="I1" s="7" t="s">
        <v>46</v>
      </c>
      <c r="J1" s="7" t="s">
        <v>62</v>
      </c>
      <c r="K1" s="7" t="s">
        <v>156</v>
      </c>
      <c r="L1" s="7" t="s">
        <v>88</v>
      </c>
      <c r="M1" s="7" t="s">
        <v>68</v>
      </c>
      <c r="N1" s="7" t="s">
        <v>154</v>
      </c>
      <c r="O1" s="7" t="s">
        <v>155</v>
      </c>
    </row>
    <row r="2" spans="1:15" x14ac:dyDescent="0.25">
      <c r="A2">
        <v>1</v>
      </c>
      <c r="B2" t="s">
        <v>85</v>
      </c>
      <c r="C2" t="s">
        <v>86</v>
      </c>
      <c r="D2" t="s">
        <v>151</v>
      </c>
      <c r="E2" t="s">
        <v>151</v>
      </c>
      <c r="F2" t="s">
        <v>152</v>
      </c>
      <c r="G2" t="s">
        <v>89</v>
      </c>
      <c r="H2" t="str">
        <f>+Pensum!H18</f>
        <v>2019-0040-002</v>
      </c>
      <c r="I2" t="str">
        <f>+Pensum!J18</f>
        <v>Ciencias Naturales</v>
      </c>
      <c r="J2" s="3" t="str">
        <f>+Pensum!E17</f>
        <v>0040</v>
      </c>
      <c r="K2" s="10" t="s">
        <v>157</v>
      </c>
      <c r="L2" t="s">
        <v>70</v>
      </c>
      <c r="M2" t="s">
        <v>69</v>
      </c>
      <c r="N2" s="9">
        <v>43497</v>
      </c>
      <c r="O2" s="9">
        <v>43768</v>
      </c>
    </row>
    <row r="5" spans="1:15" x14ac:dyDescent="0.25">
      <c r="A5" t="s">
        <v>174</v>
      </c>
    </row>
    <row r="6" spans="1:15" ht="15.75" x14ac:dyDescent="0.25">
      <c r="A6" s="7" t="s">
        <v>82</v>
      </c>
      <c r="B6" s="7" t="s">
        <v>162</v>
      </c>
      <c r="C6" s="7" t="s">
        <v>158</v>
      </c>
      <c r="D6" s="7" t="s">
        <v>159</v>
      </c>
      <c r="E6" s="7" t="s">
        <v>163</v>
      </c>
    </row>
    <row r="7" spans="1:15" x14ac:dyDescent="0.25">
      <c r="A7">
        <v>1</v>
      </c>
      <c r="B7" s="10">
        <v>17819</v>
      </c>
      <c r="C7" t="s">
        <v>160</v>
      </c>
      <c r="D7" s="10">
        <v>19</v>
      </c>
      <c r="E7" s="10" t="str">
        <f>+CONCATENATE($J$2,"-",D7,"-",B7)</f>
        <v>0040-19-17819</v>
      </c>
    </row>
    <row r="8" spans="1:15" x14ac:dyDescent="0.25">
      <c r="A8">
        <v>1</v>
      </c>
      <c r="B8" s="10">
        <v>17820</v>
      </c>
      <c r="C8" t="s">
        <v>164</v>
      </c>
      <c r="D8" s="10">
        <v>19</v>
      </c>
      <c r="E8" s="10" t="str">
        <f>+CONCATENATE($J$2,"-",D8,"-",B8)</f>
        <v>0040-19-17820</v>
      </c>
    </row>
    <row r="9" spans="1:15" x14ac:dyDescent="0.25">
      <c r="B9" s="10"/>
      <c r="D9" s="10"/>
      <c r="E9" s="10"/>
    </row>
    <row r="10" spans="1:15" x14ac:dyDescent="0.25">
      <c r="B10" s="10"/>
      <c r="D10" s="10"/>
      <c r="E10" s="10"/>
    </row>
    <row r="11" spans="1:15" x14ac:dyDescent="0.25">
      <c r="A11" t="s">
        <v>165</v>
      </c>
      <c r="B11" s="10"/>
      <c r="D11" s="10"/>
      <c r="E11" s="10"/>
    </row>
    <row r="12" spans="1:15" ht="15.75" x14ac:dyDescent="0.25">
      <c r="A12" s="7" t="s">
        <v>161</v>
      </c>
      <c r="B12" s="7" t="s">
        <v>166</v>
      </c>
      <c r="D12" s="10"/>
      <c r="E12" s="10"/>
    </row>
    <row r="13" spans="1:15" x14ac:dyDescent="0.25">
      <c r="A13">
        <v>1</v>
      </c>
      <c r="B13" s="10" t="s">
        <v>167</v>
      </c>
      <c r="D13" s="10"/>
      <c r="E13" s="10"/>
    </row>
    <row r="14" spans="1:15" x14ac:dyDescent="0.25">
      <c r="A14">
        <v>2</v>
      </c>
      <c r="B14" s="10" t="s">
        <v>168</v>
      </c>
      <c r="D14" s="10"/>
      <c r="E14" s="10"/>
    </row>
    <row r="15" spans="1:15" x14ac:dyDescent="0.25">
      <c r="A15">
        <v>3</v>
      </c>
      <c r="B15" s="10" t="s">
        <v>169</v>
      </c>
      <c r="D15" s="10"/>
      <c r="E15" s="10"/>
    </row>
    <row r="16" spans="1:15" x14ac:dyDescent="0.25">
      <c r="A16">
        <v>4</v>
      </c>
      <c r="B16" s="10" t="s">
        <v>170</v>
      </c>
      <c r="D16" s="10"/>
      <c r="E16" s="10"/>
    </row>
    <row r="17" spans="1:5" x14ac:dyDescent="0.25">
      <c r="B17" s="10"/>
      <c r="D17" s="10"/>
      <c r="E17" s="10"/>
    </row>
    <row r="18" spans="1:5" x14ac:dyDescent="0.25">
      <c r="B18" s="10"/>
      <c r="D18" s="10"/>
      <c r="E18" s="10"/>
    </row>
    <row r="19" spans="1:5" x14ac:dyDescent="0.25">
      <c r="A19" t="s">
        <v>171</v>
      </c>
      <c r="B19" s="10"/>
      <c r="D19" s="10"/>
      <c r="E19" s="10"/>
    </row>
    <row r="20" spans="1:5" ht="15.75" x14ac:dyDescent="0.25">
      <c r="A20" s="7" t="s">
        <v>172</v>
      </c>
      <c r="B20" s="7" t="s">
        <v>165</v>
      </c>
      <c r="C20" s="7" t="s">
        <v>173</v>
      </c>
      <c r="D20" s="10"/>
      <c r="E20" s="10"/>
    </row>
    <row r="21" spans="1:5" x14ac:dyDescent="0.25">
      <c r="A21">
        <v>1</v>
      </c>
      <c r="B21" s="10" t="s">
        <v>167</v>
      </c>
      <c r="C21">
        <v>20</v>
      </c>
      <c r="D21" s="10"/>
      <c r="E21" s="10"/>
    </row>
    <row r="22" spans="1:5" x14ac:dyDescent="0.25">
      <c r="A22">
        <v>1</v>
      </c>
      <c r="B22" s="10" t="s">
        <v>168</v>
      </c>
      <c r="C22">
        <v>10</v>
      </c>
      <c r="E22" s="10"/>
    </row>
    <row r="23" spans="1:5" x14ac:dyDescent="0.25">
      <c r="A23">
        <v>1</v>
      </c>
      <c r="B23" s="10" t="s">
        <v>169</v>
      </c>
      <c r="C23">
        <v>20</v>
      </c>
      <c r="E23" s="10"/>
    </row>
    <row r="24" spans="1:5" x14ac:dyDescent="0.25">
      <c r="A24">
        <v>1</v>
      </c>
      <c r="B24" s="10" t="s">
        <v>170</v>
      </c>
      <c r="C24">
        <v>50</v>
      </c>
      <c r="E24" s="10"/>
    </row>
    <row r="25" spans="1:5" x14ac:dyDescent="0.25">
      <c r="E25" s="10"/>
    </row>
    <row r="26" spans="1:5" x14ac:dyDescent="0.25">
      <c r="A26" t="s">
        <v>176</v>
      </c>
    </row>
    <row r="27" spans="1:5" ht="15.75" x14ac:dyDescent="0.25">
      <c r="A27" s="7" t="s">
        <v>171</v>
      </c>
      <c r="B27" s="7" t="s">
        <v>177</v>
      </c>
      <c r="C27" s="7" t="s">
        <v>178</v>
      </c>
      <c r="D27" s="7" t="s">
        <v>179</v>
      </c>
    </row>
    <row r="28" spans="1:5" x14ac:dyDescent="0.25">
      <c r="A28">
        <v>1</v>
      </c>
      <c r="B28">
        <v>2</v>
      </c>
      <c r="C28" s="9">
        <v>43466</v>
      </c>
      <c r="D28" s="9">
        <v>43466</v>
      </c>
    </row>
    <row r="32" spans="1:5" x14ac:dyDescent="0.25">
      <c r="A32" t="s">
        <v>175</v>
      </c>
    </row>
    <row r="33" spans="1:3" ht="15.75" x14ac:dyDescent="0.25">
      <c r="A33" s="7" t="s">
        <v>176</v>
      </c>
      <c r="B33" s="7" t="s">
        <v>174</v>
      </c>
      <c r="C33" s="7" t="s">
        <v>177</v>
      </c>
    </row>
    <row r="34" spans="1:3" x14ac:dyDescent="0.25">
      <c r="A34">
        <v>1</v>
      </c>
      <c r="B34">
        <v>1</v>
      </c>
      <c r="C34">
        <v>2</v>
      </c>
    </row>
    <row r="35" spans="1:3" x14ac:dyDescent="0.25">
      <c r="A35">
        <v>1</v>
      </c>
      <c r="B35">
        <v>2</v>
      </c>
      <c r="C35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17" sqref="A17"/>
    </sheetView>
  </sheetViews>
  <sheetFormatPr defaultColWidth="11.42578125" defaultRowHeight="15" x14ac:dyDescent="0.25"/>
  <cols>
    <col min="1" max="1" width="19.140625" customWidth="1"/>
    <col min="2" max="2" width="15.85546875" customWidth="1"/>
    <col min="8" max="8" width="55.140625" customWidth="1"/>
    <col min="9" max="9" width="37.28515625" customWidth="1"/>
  </cols>
  <sheetData>
    <row r="1" spans="1:12" x14ac:dyDescent="0.25">
      <c r="A1" t="s">
        <v>180</v>
      </c>
      <c r="G1" t="s">
        <v>184</v>
      </c>
    </row>
    <row r="2" spans="1:12" ht="15.75" x14ac:dyDescent="0.25">
      <c r="A2" s="7" t="s">
        <v>161</v>
      </c>
      <c r="B2" s="7" t="s">
        <v>181</v>
      </c>
      <c r="C2" s="7" t="s">
        <v>183</v>
      </c>
      <c r="D2" s="7" t="s">
        <v>191</v>
      </c>
      <c r="G2" s="7" t="s">
        <v>185</v>
      </c>
      <c r="H2" s="7" t="s">
        <v>186</v>
      </c>
      <c r="I2" s="7" t="s">
        <v>188</v>
      </c>
      <c r="J2" s="7" t="s">
        <v>191</v>
      </c>
      <c r="K2" s="7" t="s">
        <v>198</v>
      </c>
      <c r="L2" s="7" t="s">
        <v>2</v>
      </c>
    </row>
    <row r="3" spans="1:12" ht="45" x14ac:dyDescent="0.25">
      <c r="A3" s="10">
        <v>1</v>
      </c>
      <c r="B3" t="s">
        <v>182</v>
      </c>
      <c r="D3" t="s">
        <v>203</v>
      </c>
      <c r="G3" s="5">
        <v>1</v>
      </c>
      <c r="H3" s="8" t="s">
        <v>189</v>
      </c>
      <c r="I3" s="8" t="s">
        <v>190</v>
      </c>
      <c r="J3" s="10" t="s">
        <v>192</v>
      </c>
      <c r="K3">
        <v>30</v>
      </c>
      <c r="L3">
        <v>1</v>
      </c>
    </row>
    <row r="4" spans="1:12" x14ac:dyDescent="0.25">
      <c r="G4" s="5">
        <v>2</v>
      </c>
      <c r="H4" t="s">
        <v>187</v>
      </c>
      <c r="I4" t="s">
        <v>195</v>
      </c>
      <c r="J4" s="10" t="s">
        <v>193</v>
      </c>
      <c r="K4">
        <v>30</v>
      </c>
      <c r="L4">
        <v>1</v>
      </c>
    </row>
    <row r="5" spans="1:12" x14ac:dyDescent="0.25">
      <c r="G5" s="5">
        <v>3</v>
      </c>
      <c r="H5" t="s">
        <v>197</v>
      </c>
      <c r="I5" t="s">
        <v>196</v>
      </c>
      <c r="J5" s="10" t="s">
        <v>194</v>
      </c>
      <c r="K5">
        <v>30</v>
      </c>
      <c r="L5">
        <v>1</v>
      </c>
    </row>
    <row r="6" spans="1:12" x14ac:dyDescent="0.25">
      <c r="G6" s="5">
        <v>4</v>
      </c>
      <c r="H6" t="s">
        <v>200</v>
      </c>
      <c r="I6" t="s">
        <v>201</v>
      </c>
      <c r="J6" s="10" t="s">
        <v>199</v>
      </c>
      <c r="K6">
        <v>30</v>
      </c>
      <c r="L6">
        <v>1</v>
      </c>
    </row>
    <row r="7" spans="1:12" x14ac:dyDescent="0.25">
      <c r="L7">
        <v>2</v>
      </c>
    </row>
    <row r="8" spans="1:12" x14ac:dyDescent="0.25">
      <c r="A8" t="s">
        <v>202</v>
      </c>
      <c r="L8">
        <v>2</v>
      </c>
    </row>
    <row r="9" spans="1:12" ht="15.75" x14ac:dyDescent="0.25">
      <c r="A9" s="7" t="s">
        <v>191</v>
      </c>
      <c r="B9" s="7" t="s">
        <v>204</v>
      </c>
      <c r="C9" s="7" t="s">
        <v>205</v>
      </c>
      <c r="L9">
        <v>2</v>
      </c>
    </row>
    <row r="10" spans="1:12" x14ac:dyDescent="0.25">
      <c r="A10" t="s">
        <v>203</v>
      </c>
      <c r="C10">
        <v>3</v>
      </c>
      <c r="L10">
        <v>3</v>
      </c>
    </row>
    <row r="11" spans="1:12" x14ac:dyDescent="0.25">
      <c r="A11" t="s">
        <v>206</v>
      </c>
      <c r="L11">
        <v>3</v>
      </c>
    </row>
    <row r="12" spans="1:12" x14ac:dyDescent="0.25">
      <c r="A12" t="s">
        <v>207</v>
      </c>
      <c r="B12">
        <v>5</v>
      </c>
      <c r="L12">
        <v>3</v>
      </c>
    </row>
    <row r="13" spans="1:12" x14ac:dyDescent="0.25">
      <c r="A13" t="s">
        <v>208</v>
      </c>
      <c r="C13">
        <v>5</v>
      </c>
      <c r="L13">
        <v>4</v>
      </c>
    </row>
    <row r="14" spans="1:12" x14ac:dyDescent="0.25">
      <c r="A14" t="s">
        <v>209</v>
      </c>
      <c r="L14">
        <v>4</v>
      </c>
    </row>
    <row r="15" spans="1:12" x14ac:dyDescent="0.25">
      <c r="A15" t="s">
        <v>210</v>
      </c>
      <c r="L15">
        <v>4</v>
      </c>
    </row>
    <row r="16" spans="1:12" x14ac:dyDescent="0.25">
      <c r="A16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ColWidth="11.42578125"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2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 location="Estructura_e_integraci%C3%B3n" display="https://es.wikipedia.org/wiki/Sistema_educativo_de_Guatemala - Estructura_e_integraci%C3%B3n"/>
    <hyperlink ref="A7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Pensum</vt:lpstr>
      <vt:lpstr>Competencies</vt:lpstr>
      <vt:lpstr>Enrollment</vt:lpstr>
      <vt:lpstr>Quiz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Santos, Jorge</cp:lastModifiedBy>
  <dcterms:created xsi:type="dcterms:W3CDTF">2019-10-17T04:29:43Z</dcterms:created>
  <dcterms:modified xsi:type="dcterms:W3CDTF">2019-11-07T04:41:40Z</dcterms:modified>
</cp:coreProperties>
</file>