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EL" sheetId="1" state="visible" r:id="rId1"/>
    <sheet name="H2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name val="Calibri"/>
      <family val="2"/>
      <color theme="1"/>
      <sz val="11"/>
      <scheme val="minor"/>
    </font>
    <font>
      <name val="Arial"/>
      <family val="2"/>
      <b val="1"/>
      <color rgb="FFFFFFFF"/>
      <sz val="9"/>
    </font>
    <font>
      <name val="Calibri"/>
      <family val="2"/>
      <b val="1"/>
      <color theme="1"/>
      <sz val="18"/>
      <scheme val="minor"/>
    </font>
    <font>
      <name val="Calibri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5562"/>
        <bgColor indexed="64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/>
    <xf numFmtId="0" fontId="1" fillId="2" borderId="1" applyAlignment="1">
      <alignment horizontal="left" vertical="center" wrapText="1"/>
    </xf>
  </cellStyleXfs>
  <cellXfs count="7">
    <xf numFmtId="0" fontId="0" fillId="0" borderId="0" pivotButton="0" quotePrefix="0" xfId="0"/>
    <xf numFmtId="14" fontId="0" fillId="0" borderId="0" pivotButton="0" quotePrefix="0" xfId="0"/>
    <xf numFmtId="0" fontId="3" fillId="3" borderId="0" pivotButton="0" quotePrefix="0" xfId="1"/>
    <xf numFmtId="164" fontId="0" fillId="0" borderId="0" pivotButton="0" quotePrefix="0" xfId="0"/>
    <xf numFmtId="0" fontId="3" fillId="3" borderId="0" applyAlignment="1" pivotButton="0" quotePrefix="0" xfId="1">
      <alignment wrapText="1"/>
    </xf>
    <xf numFmtId="0" fontId="0" fillId="0" borderId="0" pivotButton="0" quotePrefix="0" xfId="0"/>
    <xf numFmtId="0" fontId="2" fillId="4" borderId="0" applyAlignment="1" pivotButton="0" quotePrefix="0" xfId="0">
      <alignment horizontal="center"/>
    </xf>
  </cellXfs>
  <cellStyles count="3">
    <cellStyle name="Normal" xfId="0" builtinId="0"/>
    <cellStyle name="Accent2" xfId="1" builtinId="33"/>
    <cellStyle name="Style 1" xfId="2"/>
  </cellStyles>
  <dxfs count="12">
    <dxf>
      <numFmt numFmtId="164" formatCode="[$-409]d\-mmm\-yy;@"/>
    </dxf>
    <dxf>
      <numFmt numFmtId="164" formatCode="[$-409]d\-mmm\-yy;@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64" formatCode="[$-409]d\-mmm\-yy;@"/>
    </dxf>
    <dxf>
      <numFmt numFmtId="164" formatCode="[$-409]d\-mmm\-yy;@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2:N18" headerRowCount="1" totalsRowShown="0" dataCellStyle="Normal">
  <autoFilter ref="A2:N18"/>
  <sortState ref="A3:N18">
    <sortCondition descending="1" ref="J2:J18"/>
  </sortState>
  <tableColumns count="14">
    <tableColumn id="1" name="Barcode" dataCellStyle="Normal"/>
    <tableColumn id="2" name="Serial" dataCellStyle="Normal"/>
    <tableColumn id="3" name="SensorSerial" dataCellStyle="Normal"/>
    <tableColumn id="4" name="Description" dataCellStyle="Normal"/>
    <tableColumn id="5" name="Location" dataCellStyle="Normal"/>
    <tableColumn id="6" name="Shipping State" dataCellStyle="Normal"/>
    <tableColumn id="7" name="In Country" dataCellStyle="Normal"/>
    <tableColumn id="8" name="Fecha Ultima_x000a_Calibracion" dataDxfId="7" dataCellStyle="Normal"/>
    <tableColumn id="9" name="Dias _x000a_a Vencer" dataCellStyle="Normal">
      <calculatedColumnFormula>720-DAYS360(H3,TODAY(),FALSE)</calculatedColumnFormula>
    </tableColumn>
    <tableColumn id="10" name="Status" dataCellStyle="Normal">
      <calculatedColumnFormula>IF(DAYS360(H3,TODAY(),FALSE)&gt;720,"VENCIDO","VIGENTE")</calculatedColumnFormula>
    </tableColumn>
    <tableColumn id="11" name="Asset Flags" dataCellStyle="Normal"/>
    <tableColumn id="12" name="Last Transaction Date" dataDxfId="6" dataCellStyle="Normal"/>
    <tableColumn id="13" name="Certificados" dataCellStyle="Normal"/>
    <tableColumn id="14" name="Comentario" dataCellStyle="Normal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M21" headerRowCount="1" totalsRowShown="0" dataCellStyle="Normal">
  <autoFilter ref="A2:M21"/>
  <sortState ref="A3:M21">
    <sortCondition descending="1" ref="J2:J21"/>
  </sortState>
  <tableColumns count="13">
    <tableColumn id="1" name="Barcode" dataCellStyle="Normal"/>
    <tableColumn id="2" name="Serial" dataCellStyle="Normal"/>
    <tableColumn id="3" name="SensorSerial" dataCellStyle="Normal"/>
    <tableColumn id="4" name="Description" dataCellStyle="Normal"/>
    <tableColumn id="5" name="Location" dataCellStyle="Normal"/>
    <tableColumn id="6" name="Shipping State" dataCellStyle="Normal"/>
    <tableColumn id="7" name="In Country" dataCellStyle="Normal"/>
    <tableColumn id="8" name="Ultima_x000a_Calibracion" dataDxfId="1" dataCellStyle="Normal"/>
    <tableColumn id="9" name="Dias _x000a_a Vencer" dataCellStyle="Normal">
      <calculatedColumnFormula>360-DAYS360(H3,TODAY(),FALSE)</calculatedColumnFormula>
    </tableColumn>
    <tableColumn id="10" name="Status" dataCellStyle="Normal">
      <calculatedColumnFormula>IF(DAYS360(H3,TODAY(),FALSE)&gt;360,"VENCIDO","VIGENTE")</calculatedColumnFormula>
    </tableColumn>
    <tableColumn id="11" name="Asset Flags" dataCellStyle="Normal"/>
    <tableColumn id="12" name="Last Transaction Date" dataDxfId="0" dataCellStyle="Normal"/>
    <tableColumn id="13" name="Certificado" dataCellStyle="Normal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rms.pason.com/pages/Components/ComponentDetails.aspx?id=1302760" TargetMode="External" Id="rId1" /><Relationship Type="http://schemas.openxmlformats.org/officeDocument/2006/relationships/hyperlink" Target="https://rms.pason.com/pages/Components/ComponentDetails.aspx?id=1298037" TargetMode="External" Id="rId2" /><Relationship Type="http://schemas.openxmlformats.org/officeDocument/2006/relationships/hyperlink" Target="https://rms.pason.com/pages/Components/ComponentDetails.aspx?id=1329257" TargetMode="External" Id="rId3" /><Relationship Type="http://schemas.openxmlformats.org/officeDocument/2006/relationships/hyperlink" Target="https://rms.pason.com/pages/Components/ComponentDetails.aspx?id=1302699" TargetMode="External" Id="rId4" /><Relationship Type="http://schemas.openxmlformats.org/officeDocument/2006/relationships/hyperlink" Target="https://rms.pason.com/pages/Components/ComponentDetails.aspx?id=1329256" TargetMode="External" Id="rId5" /><Relationship Type="http://schemas.openxmlformats.org/officeDocument/2006/relationships/hyperlink" Target="https://rms.pason.com/pages/Components/ComponentDetails.aspx?id=1331468" TargetMode="External" Id="rId6" /><Relationship Type="http://schemas.openxmlformats.org/officeDocument/2006/relationships/hyperlink" Target="https://rms.pason.com/pages/Components/ComponentDetails.aspx?id=1330017" TargetMode="External" Id="rId7" /><Relationship Type="http://schemas.openxmlformats.org/officeDocument/2006/relationships/hyperlink" Target="https://rms.pason.com/pages/Components/ComponentDetails.aspx?id=1302765" TargetMode="External" Id="rId8" /><Relationship Type="http://schemas.openxmlformats.org/officeDocument/2006/relationships/hyperlink" Target="https://rms.pason.com/pages/Components/ComponentDetails.aspx?id=1325924" TargetMode="External" Id="rId9" /><Relationship Type="http://schemas.openxmlformats.org/officeDocument/2006/relationships/hyperlink" Target="https://rms.pason.com/pages/Components/ComponentDetails.aspx?id=1398600" TargetMode="External" Id="rId10" /><Relationship Type="http://schemas.openxmlformats.org/officeDocument/2006/relationships/hyperlink" Target="https://rms.pason.com/pages/Components/ComponentDetails.aspx?id=1302759" TargetMode="External" Id="rId11" /><Relationship Type="http://schemas.openxmlformats.org/officeDocument/2006/relationships/hyperlink" Target="https://rms.pason.com/pages/Components/ComponentDetails.aspx?id=1329205" TargetMode="External" Id="rId12" /><Relationship Type="http://schemas.openxmlformats.org/officeDocument/2006/relationships/hyperlink" Target="https://rms.pason.com/pages/Components/ComponentDetails.aspx?id=1325933" TargetMode="External" Id="rId13" /><Relationship Type="http://schemas.openxmlformats.org/officeDocument/2006/relationships/hyperlink" Target="https://rms.pason.com/pages/Components/ComponentDetails.aspx?id=1330487" TargetMode="External" Id="rId14" /><Relationship Type="http://schemas.openxmlformats.org/officeDocument/2006/relationships/hyperlink" Target="https://rms.pason.com/pages/Components/ComponentDetails.aspx?id=1330047" TargetMode="External" Id="rId15" /><Relationship Type="http://schemas.openxmlformats.org/officeDocument/2006/relationships/hyperlink" Target="https://rms.pason.com/pages/Components/ComponentDetails.aspx?id=1398517" TargetMode="External" Id="rId16" /><Relationship Type="http://schemas.openxmlformats.org/officeDocument/2006/relationships/table" Target="/xl/tables/table1.xml" Id="rId17" /></Relationships>
</file>

<file path=xl/worksheets/_rels/sheet2.xml.rels><Relationships xmlns="http://schemas.openxmlformats.org/package/2006/relationships"><Relationship Type="http://schemas.openxmlformats.org/officeDocument/2006/relationships/hyperlink" Target="https://rms.pason.com/pages/Components/ComponentDetails.aspx?id=1316503" TargetMode="External" Id="rId1" /><Relationship Type="http://schemas.openxmlformats.org/officeDocument/2006/relationships/hyperlink" Target="https://rms.pason.com/pages/Components/ComponentDetails.aspx?id=1327831" TargetMode="External" Id="rId2" /><Relationship Type="http://schemas.openxmlformats.org/officeDocument/2006/relationships/hyperlink" Target="https://rms.pason.com/pages/Components/ComponentDetails.aspx?id=1302688" TargetMode="External" Id="rId3" /><Relationship Type="http://schemas.openxmlformats.org/officeDocument/2006/relationships/hyperlink" Target="https://rms.pason.com/pages/Components/ComponentDetails.aspx?id=1327935" TargetMode="External" Id="rId4" /><Relationship Type="http://schemas.openxmlformats.org/officeDocument/2006/relationships/hyperlink" Target="https://rms.pason.com/pages/Components/ComponentDetails.aspx?id=1326418" TargetMode="External" Id="rId5" /><Relationship Type="http://schemas.openxmlformats.org/officeDocument/2006/relationships/hyperlink" Target="https://rms.pason.com/pages/Components/ComponentDetails.aspx?id=1301239" TargetMode="External" Id="rId6" /><Relationship Type="http://schemas.openxmlformats.org/officeDocument/2006/relationships/hyperlink" Target="https://rms.pason.com/pages/Components/ComponentDetails.aspx?id=1329133" TargetMode="External" Id="rId7" /><Relationship Type="http://schemas.openxmlformats.org/officeDocument/2006/relationships/hyperlink" Target="https://rms.pason.com/pages/Components/ComponentDetails.aspx?id=1329138" TargetMode="External" Id="rId8" /><Relationship Type="http://schemas.openxmlformats.org/officeDocument/2006/relationships/hyperlink" Target="https://rms.pason.com/pages/Components/ComponentDetails.aspx?id=1317359" TargetMode="External" Id="rId9" /><Relationship Type="http://schemas.openxmlformats.org/officeDocument/2006/relationships/hyperlink" Target="https://rms.pason.com/pages/Components/ComponentDetails.aspx?id=1313883" TargetMode="External" Id="rId10" /><Relationship Type="http://schemas.openxmlformats.org/officeDocument/2006/relationships/hyperlink" Target="https://rms.pason.com/pages/Components/ComponentDetails.aspx?id=1327896" TargetMode="External" Id="rId11" /><Relationship Type="http://schemas.openxmlformats.org/officeDocument/2006/relationships/hyperlink" Target="https://rms.pason.com/pages/Components/ComponentDetails.aspx?id=1457704" TargetMode="External" Id="rId12" /><Relationship Type="http://schemas.openxmlformats.org/officeDocument/2006/relationships/hyperlink" Target="https://rms.pason.com/pages/Components/ComponentDetails.aspx?id=1327708" TargetMode="External" Id="rId13" /><Relationship Type="http://schemas.openxmlformats.org/officeDocument/2006/relationships/hyperlink" Target="https://rms.pason.com/pages/Components/ComponentDetails.aspx?id=1302723" TargetMode="External" Id="rId14" /><Relationship Type="http://schemas.openxmlformats.org/officeDocument/2006/relationships/hyperlink" Target="https://rms.pason.com/pages/Components/ComponentDetails.aspx?id=1329156" TargetMode="External" Id="rId15" /><Relationship Type="http://schemas.openxmlformats.org/officeDocument/2006/relationships/hyperlink" Target="https://rms.pason.com/pages/Components/ComponentDetails.aspx?id=1301390" TargetMode="External" Id="rId16" /><Relationship Type="http://schemas.openxmlformats.org/officeDocument/2006/relationships/hyperlink" Target="https://rms.pason.com/pages/Components/ComponentDetails.aspx?id=1327960" TargetMode="External" Id="rId17" /><Relationship Type="http://schemas.openxmlformats.org/officeDocument/2006/relationships/hyperlink" Target="https://rms.pason.com/pages/Components/ComponentDetails.aspx?id=1331438" TargetMode="External" Id="rId18" /><Relationship Type="http://schemas.openxmlformats.org/officeDocument/2006/relationships/hyperlink" Target="https://rms.pason.com/pages/Components/ComponentDetails.aspx?id=1316504" TargetMode="External" Id="rId19" /><Relationship Type="http://schemas.openxmlformats.org/officeDocument/2006/relationships/table" Target="/xl/tables/table2.xml" Id="rId20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O26"/>
  <sheetViews>
    <sheetView tabSelected="1" topLeftCell="C1" workbookViewId="0">
      <selection activeCell="J3" sqref="J3"/>
    </sheetView>
  </sheetViews>
  <sheetFormatPr baseColWidth="8" defaultRowHeight="15"/>
  <cols>
    <col width="10" customWidth="1" style="5" min="1" max="1"/>
    <col width="11.28515625" bestFit="1" customWidth="1" style="5" min="2" max="2"/>
    <col width="13.7109375" customWidth="1" style="5" min="3" max="3"/>
    <col width="39.42578125" bestFit="1" customWidth="1" style="5" min="4" max="4"/>
    <col width="24.85546875" bestFit="1" customWidth="1" style="5" min="5" max="5"/>
    <col width="14.85546875" customWidth="1" style="5" min="6" max="6"/>
    <col width="13.140625" bestFit="1" customWidth="1" style="5" min="7" max="7"/>
    <col width="13.140625" customWidth="1" style="5" min="8" max="8"/>
    <col width="11.85546875" customWidth="1" style="5" min="9" max="9"/>
    <col width="13.140625" customWidth="1" style="5" min="10" max="10"/>
    <col width="14.5703125" customWidth="1" style="5" min="11" max="11"/>
    <col width="21" customWidth="1" style="5" min="12" max="12"/>
    <col width="13" customWidth="1" style="5" min="13" max="13"/>
    <col width="25.5703125" bestFit="1" customWidth="1" style="5" min="14" max="14"/>
    <col width="9.7109375" bestFit="1" customWidth="1" style="5" min="15" max="15"/>
  </cols>
  <sheetData>
    <row r="1" ht="23.25" customHeight="1" s="5">
      <c r="A1" s="6" t="inlineStr">
        <is>
          <t>RELACION DE SENSORES LEL (VIGENCIA 2 AÑOS)</t>
        </is>
      </c>
    </row>
    <row r="2" ht="39.75" customHeight="1" s="5">
      <c r="A2" s="2" t="inlineStr">
        <is>
          <t>Barcode</t>
        </is>
      </c>
      <c r="B2" s="2" t="inlineStr">
        <is>
          <t>Serial</t>
        </is>
      </c>
      <c r="C2" s="2" t="inlineStr">
        <is>
          <t>SensorSerial</t>
        </is>
      </c>
      <c r="D2" s="2" t="inlineStr">
        <is>
          <t>Description</t>
        </is>
      </c>
      <c r="E2" s="2" t="inlineStr">
        <is>
          <t>Location</t>
        </is>
      </c>
      <c r="F2" s="2" t="inlineStr">
        <is>
          <t>Shipping State</t>
        </is>
      </c>
      <c r="G2" s="2" t="inlineStr">
        <is>
          <t>In Country</t>
        </is>
      </c>
      <c r="H2" s="4" t="inlineStr">
        <is>
          <t>Fecha Ultima
Calibracion</t>
        </is>
      </c>
      <c r="I2" s="4" t="inlineStr">
        <is>
          <t>Dias 
a Vencer</t>
        </is>
      </c>
      <c r="J2" s="2" t="inlineStr">
        <is>
          <t>Status</t>
        </is>
      </c>
      <c r="K2" s="2" t="inlineStr">
        <is>
          <t>Asset Flags</t>
        </is>
      </c>
      <c r="L2" s="2" t="inlineStr">
        <is>
          <t>Last Transaction Date</t>
        </is>
      </c>
      <c r="M2" s="2" t="inlineStr">
        <is>
          <t>Certificados</t>
        </is>
      </c>
      <c r="N2" s="2" t="inlineStr">
        <is>
          <t>Comentario</t>
        </is>
      </c>
      <c r="O2" s="1" t="n"/>
    </row>
    <row r="3" ht="24.95" customHeight="1" s="5">
      <c r="A3" t="n">
        <v>1302760</v>
      </c>
      <c r="B3" t="inlineStr">
        <is>
          <t>GASM01140</t>
        </is>
      </c>
      <c r="C3" t="inlineStr">
        <is>
          <t>ARYH-0325</t>
        </is>
      </c>
      <c r="D3" t="inlineStr">
        <is>
          <t>Hazardous Gas Alarm LEL Sensor Assembly</t>
        </is>
      </c>
      <c r="E3" t="inlineStr">
        <is>
          <t>Peru - Talara</t>
        </is>
      </c>
      <c r="F3" t="inlineStr">
        <is>
          <t>Received</t>
        </is>
      </c>
      <c r="G3" t="inlineStr">
        <is>
          <t>In Country</t>
        </is>
      </c>
      <c r="H3" s="3" t="n">
        <v>43686</v>
      </c>
      <c r="I3" t="n">
        <v>235</v>
      </c>
      <c r="J3">
        <f>IF(DAYS360(H3,TODAY(),FALSE)&gt;720,"VENCIDO","VIGENTE")</f>
        <v/>
      </c>
      <c r="L3" s="3" t="n">
        <v>44088.71041666667</v>
      </c>
    </row>
    <row r="4" ht="24.95" customHeight="1" s="5">
      <c r="A4" t="n">
        <v>1298037</v>
      </c>
      <c r="B4" t="inlineStr">
        <is>
          <t>GASM00146</t>
        </is>
      </c>
      <c r="C4" t="inlineStr">
        <is>
          <t>ARYJ-0047</t>
        </is>
      </c>
      <c r="D4" t="inlineStr">
        <is>
          <t>Hazardous Gas Alarm LEL Sensor Assembly</t>
        </is>
      </c>
      <c r="E4" t="inlineStr">
        <is>
          <t>Peru - Talara</t>
        </is>
      </c>
      <c r="F4" t="inlineStr">
        <is>
          <t>Received</t>
        </is>
      </c>
      <c r="G4" t="inlineStr">
        <is>
          <t>In Country</t>
        </is>
      </c>
      <c r="H4" s="3" t="n">
        <v>43476</v>
      </c>
      <c r="I4" t="n">
        <v>25</v>
      </c>
      <c r="J4">
        <f>IF(DAYS360(H4,TODAY(),FALSE)&gt;720,"VENCIDO","VIGENTE")</f>
        <v/>
      </c>
      <c r="L4" s="3" t="n">
        <v>44088.71041666667</v>
      </c>
    </row>
    <row r="5" ht="24.95" customHeight="1" s="5">
      <c r="A5" t="n">
        <v>1329257</v>
      </c>
      <c r="B5" t="inlineStr">
        <is>
          <t>GASM01744</t>
        </is>
      </c>
      <c r="C5" t="inlineStr">
        <is>
          <t>ARYK-0396</t>
        </is>
      </c>
      <c r="D5" t="inlineStr">
        <is>
          <t>Hazardous Gas Alarm LEL Sensor Assembly</t>
        </is>
      </c>
      <c r="E5" t="inlineStr">
        <is>
          <t>Peru - Talara</t>
        </is>
      </c>
      <c r="F5" t="inlineStr">
        <is>
          <t>Received</t>
        </is>
      </c>
      <c r="G5" t="inlineStr">
        <is>
          <t>In Country</t>
        </is>
      </c>
      <c r="H5" s="3" t="n">
        <v>43637</v>
      </c>
      <c r="I5" t="n">
        <v>186</v>
      </c>
      <c r="J5">
        <f>IF(DAYS360(H5,TODAY(),FALSE)&gt;720,"VENCIDO","VIGENTE")</f>
        <v/>
      </c>
      <c r="L5" s="3" t="n">
        <v>44088.70972222222</v>
      </c>
    </row>
    <row r="6" ht="24.95" customHeight="1" s="5">
      <c r="A6" t="n">
        <v>1302699</v>
      </c>
      <c r="B6" t="inlineStr">
        <is>
          <t>GASM01419</t>
        </is>
      </c>
      <c r="C6" t="inlineStr">
        <is>
          <t>ARYH-0344</t>
        </is>
      </c>
      <c r="D6" t="inlineStr">
        <is>
          <t>Hazardous Gas Alarm LEL Sensor Assembly</t>
        </is>
      </c>
      <c r="E6" t="inlineStr">
        <is>
          <t>Peru - Talara</t>
        </is>
      </c>
      <c r="F6" t="inlineStr">
        <is>
          <t>Received</t>
        </is>
      </c>
      <c r="G6" t="inlineStr">
        <is>
          <t>In Country</t>
        </is>
      </c>
      <c r="H6" s="3" t="n">
        <v>43529</v>
      </c>
      <c r="I6" t="n">
        <v>78</v>
      </c>
      <c r="J6">
        <f>IF(DAYS360(H6,TODAY(),FALSE)&gt;720,"VENCIDO","VIGENTE")</f>
        <v/>
      </c>
      <c r="L6" s="3" t="n">
        <v>44088.70972222222</v>
      </c>
    </row>
    <row r="7" ht="24.95" customHeight="1" s="5">
      <c r="A7" t="n">
        <v>1329256</v>
      </c>
      <c r="B7" t="inlineStr">
        <is>
          <t>GASM01743</t>
        </is>
      </c>
      <c r="C7" t="inlineStr">
        <is>
          <t>ARYK-0116</t>
        </is>
      </c>
      <c r="D7" t="inlineStr">
        <is>
          <t>Hazardous Gas Alarm LEL Sensor Assembly</t>
        </is>
      </c>
      <c r="E7" t="inlineStr">
        <is>
          <t>Peru - Talara</t>
        </is>
      </c>
      <c r="F7" t="inlineStr">
        <is>
          <t>Received</t>
        </is>
      </c>
      <c r="G7" t="inlineStr">
        <is>
          <t>In Country</t>
        </is>
      </c>
      <c r="H7" s="3" t="n">
        <v>43871</v>
      </c>
      <c r="I7" t="n">
        <v>420</v>
      </c>
      <c r="J7">
        <f>IF(DAYS360(H7,TODAY(),FALSE)&gt;720,"VENCIDO","VIGENTE")</f>
        <v/>
      </c>
      <c r="L7" s="3" t="n">
        <v>44088.70972222222</v>
      </c>
      <c r="N7" t="inlineStr">
        <is>
          <t>Pendiente actualizar e RMS</t>
        </is>
      </c>
    </row>
    <row r="8" ht="24.95" customHeight="1" s="5">
      <c r="A8" t="n">
        <v>1331468</v>
      </c>
      <c r="B8" t="inlineStr">
        <is>
          <t>GASM02101</t>
        </is>
      </c>
      <c r="C8" t="inlineStr">
        <is>
          <t>ARDC-1169</t>
        </is>
      </c>
      <c r="D8" t="inlineStr">
        <is>
          <t>Hazardous Gas Alarm LEL Sensor Assembly</t>
        </is>
      </c>
      <c r="E8" t="inlineStr">
        <is>
          <t>Peru - Talara</t>
        </is>
      </c>
      <c r="F8" t="inlineStr">
        <is>
          <t>Received</t>
        </is>
      </c>
      <c r="G8" t="inlineStr">
        <is>
          <t>In Country</t>
        </is>
      </c>
      <c r="H8" s="3" t="n">
        <v>43500</v>
      </c>
      <c r="I8" t="n">
        <v>49</v>
      </c>
      <c r="J8">
        <f>IF(DAYS360(H8,TODAY(),FALSE)&gt;720,"VENCIDO","VIGENTE")</f>
        <v/>
      </c>
      <c r="L8" s="3" t="n">
        <v>44088.70972222222</v>
      </c>
    </row>
    <row r="9" ht="24.95" customHeight="1" s="5">
      <c r="A9" t="n">
        <v>1330017</v>
      </c>
      <c r="B9" t="inlineStr">
        <is>
          <t>GASM02172</t>
        </is>
      </c>
      <c r="C9" t="inlineStr">
        <is>
          <t>ARYK-0136</t>
        </is>
      </c>
      <c r="D9" t="inlineStr">
        <is>
          <t>Hazardous Gas Alarm LEL Sensor Assembly</t>
        </is>
      </c>
      <c r="E9" t="inlineStr">
        <is>
          <t>Peru - Talara</t>
        </is>
      </c>
      <c r="F9" t="inlineStr">
        <is>
          <t>Received</t>
        </is>
      </c>
      <c r="G9" t="inlineStr">
        <is>
          <t>In Country</t>
        </is>
      </c>
      <c r="H9" s="3" t="n">
        <v>43529</v>
      </c>
      <c r="I9" t="n">
        <v>78</v>
      </c>
      <c r="J9">
        <f>IF(DAYS360(H9,TODAY(),FALSE)&gt;720,"VENCIDO","VIGENTE")</f>
        <v/>
      </c>
      <c r="L9" s="3" t="n">
        <v>44088.70902777778</v>
      </c>
    </row>
    <row r="10" ht="24.95" customHeight="1" s="5">
      <c r="A10" t="n">
        <v>1302765</v>
      </c>
      <c r="B10" t="inlineStr">
        <is>
          <t>GASM01137</t>
        </is>
      </c>
      <c r="C10" t="inlineStr">
        <is>
          <t>ARYH-0287</t>
        </is>
      </c>
      <c r="D10" t="inlineStr">
        <is>
          <t>Hazardous Gas Alarm LEL Sensor Assembly</t>
        </is>
      </c>
      <c r="E10" t="inlineStr">
        <is>
          <t>Peru - Talara</t>
        </is>
      </c>
      <c r="F10" t="inlineStr">
        <is>
          <t>Received</t>
        </is>
      </c>
      <c r="G10" t="inlineStr">
        <is>
          <t>In Country</t>
        </is>
      </c>
      <c r="H10" s="3" t="n">
        <v>43666</v>
      </c>
      <c r="I10" t="n">
        <v>215</v>
      </c>
      <c r="J10">
        <f>IF(DAYS360(H10,TODAY(),FALSE)&gt;720,"VENCIDO","VIGENTE")</f>
        <v/>
      </c>
      <c r="L10" s="3" t="n">
        <v>44088.70902777778</v>
      </c>
    </row>
    <row r="11" ht="24.95" customHeight="1" s="5">
      <c r="A11" t="n">
        <v>1325924</v>
      </c>
      <c r="B11" t="inlineStr">
        <is>
          <t>GASM01257</t>
        </is>
      </c>
      <c r="C11" t="inlineStr">
        <is>
          <t>ARYH-0372</t>
        </is>
      </c>
      <c r="D11" t="inlineStr">
        <is>
          <t>Hazardous Gas Alarm LEL Sensor Assembly</t>
        </is>
      </c>
      <c r="E11" t="inlineStr">
        <is>
          <t>Peru - Talara</t>
        </is>
      </c>
      <c r="F11" t="inlineStr">
        <is>
          <t>Received</t>
        </is>
      </c>
      <c r="G11" t="inlineStr">
        <is>
          <t>In Country</t>
        </is>
      </c>
      <c r="H11" s="3" t="n">
        <v>43637</v>
      </c>
      <c r="I11" t="n">
        <v>186</v>
      </c>
      <c r="J11">
        <f>IF(DAYS360(H11,TODAY(),FALSE)&gt;720,"VENCIDO","VIGENTE")</f>
        <v/>
      </c>
      <c r="K11" t="inlineStr">
        <is>
          <t>Broken</t>
        </is>
      </c>
      <c r="L11" s="3" t="n">
        <v>44000.56319444445</v>
      </c>
    </row>
    <row r="12" ht="24.95" customHeight="1" s="5">
      <c r="A12" t="n">
        <v>1398600</v>
      </c>
      <c r="B12" t="inlineStr">
        <is>
          <t>GASM00136</t>
        </is>
      </c>
      <c r="C12" t="inlineStr">
        <is>
          <t>ARYC-0025</t>
        </is>
      </c>
      <c r="D12" t="inlineStr">
        <is>
          <t>Hazardous Gas Alarm LEL Sensor Assembly</t>
        </is>
      </c>
      <c r="E12" t="inlineStr">
        <is>
          <t>Petreven Peru H201</t>
        </is>
      </c>
      <c r="F12" t="inlineStr">
        <is>
          <t>Installed</t>
        </is>
      </c>
      <c r="G12" t="inlineStr">
        <is>
          <t>In Country</t>
        </is>
      </c>
      <c r="H12" s="3" t="n">
        <v>43483</v>
      </c>
      <c r="I12" t="n">
        <v>32</v>
      </c>
      <c r="J12">
        <f>IF(DAYS360(H12,TODAY(),FALSE)&gt;720,"VENCIDO","VIGENTE")</f>
        <v/>
      </c>
      <c r="L12" s="3" t="n">
        <v>43917.43611111111</v>
      </c>
    </row>
    <row r="13" ht="24.95" customHeight="1" s="5">
      <c r="A13" t="n">
        <v>1302759</v>
      </c>
      <c r="B13" t="inlineStr">
        <is>
          <t>GASM01149</t>
        </is>
      </c>
      <c r="C13" t="inlineStr">
        <is>
          <t>ARYH-0315</t>
        </is>
      </c>
      <c r="D13" t="inlineStr">
        <is>
          <t>Hazardous Gas Alarm LEL Sensor Assembly</t>
        </is>
      </c>
      <c r="E13" t="inlineStr">
        <is>
          <t>Peru - Talara</t>
        </is>
      </c>
      <c r="F13" t="inlineStr">
        <is>
          <t>Received</t>
        </is>
      </c>
      <c r="G13" t="inlineStr">
        <is>
          <t>In Country</t>
        </is>
      </c>
      <c r="H13" s="3" t="n">
        <v>43243</v>
      </c>
      <c r="I13" t="n">
        <v>-208</v>
      </c>
      <c r="J13">
        <f>IF(DAYS360(H13,TODAY(),FALSE)&gt;720,"VENCIDO","VIGENTE")</f>
        <v/>
      </c>
      <c r="L13" s="3" t="n">
        <v>44088.70972222222</v>
      </c>
    </row>
    <row r="14" ht="24.95" customHeight="1" s="5">
      <c r="A14" t="n">
        <v>1329205</v>
      </c>
      <c r="B14" t="inlineStr">
        <is>
          <t>GASM01704</t>
        </is>
      </c>
      <c r="C14" t="inlineStr">
        <is>
          <t>ARYK-0208</t>
        </is>
      </c>
      <c r="D14" t="inlineStr">
        <is>
          <t>Hazardous Gas Alarm LEL Sensor Assembly</t>
        </is>
      </c>
      <c r="E14" t="inlineStr">
        <is>
          <t>Peru - Talara</t>
        </is>
      </c>
      <c r="F14" t="inlineStr">
        <is>
          <t>Received</t>
        </is>
      </c>
      <c r="G14" t="inlineStr">
        <is>
          <t>In Country</t>
        </is>
      </c>
      <c r="H14" s="3" t="n">
        <v>43057</v>
      </c>
      <c r="I14" t="n">
        <v>-394</v>
      </c>
      <c r="J14">
        <f>IF(DAYS360(H14,TODAY(),FALSE)&gt;720,"VENCIDO","VIGENTE")</f>
        <v/>
      </c>
      <c r="L14" s="3" t="n">
        <v>44088.70972222222</v>
      </c>
    </row>
    <row r="15" ht="24.95" customHeight="1" s="5">
      <c r="A15" t="n">
        <v>1325933</v>
      </c>
      <c r="B15" t="inlineStr">
        <is>
          <t>GASM01201</t>
        </is>
      </c>
      <c r="C15" t="inlineStr">
        <is>
          <t>ARYK-0179</t>
        </is>
      </c>
      <c r="D15" t="inlineStr">
        <is>
          <t>Hazardous Gas Alarm LEL Sensor Assembly</t>
        </is>
      </c>
      <c r="E15" t="inlineStr">
        <is>
          <t>Peru - Talara</t>
        </is>
      </c>
      <c r="F15" t="inlineStr">
        <is>
          <t>Received</t>
        </is>
      </c>
      <c r="G15" t="inlineStr">
        <is>
          <t>In Country</t>
        </is>
      </c>
      <c r="H15" s="3" t="n">
        <v>42936</v>
      </c>
      <c r="I15" t="n">
        <v>-515</v>
      </c>
      <c r="J15">
        <f>IF(DAYS360(H15,TODAY(),FALSE)&gt;720,"VENCIDO","VIGENTE")</f>
        <v/>
      </c>
      <c r="K15" t="inlineStr">
        <is>
          <t>Broken</t>
        </is>
      </c>
      <c r="L15" s="3" t="n">
        <v>44000.56388888889</v>
      </c>
    </row>
    <row r="16" ht="24.95" customHeight="1" s="5">
      <c r="A16" t="n">
        <v>1330487</v>
      </c>
      <c r="B16" t="inlineStr">
        <is>
          <t>GASM02273</t>
        </is>
      </c>
      <c r="C16" t="inlineStr">
        <is>
          <t>ARYL-0162</t>
        </is>
      </c>
      <c r="D16" t="inlineStr">
        <is>
          <t>Hazardous Gas Alarm LEL Sensor Assembly</t>
        </is>
      </c>
      <c r="E16" t="inlineStr">
        <is>
          <t>Peru - Talara</t>
        </is>
      </c>
      <c r="F16" t="inlineStr">
        <is>
          <t>Received</t>
        </is>
      </c>
      <c r="G16" t="inlineStr">
        <is>
          <t>In Country</t>
        </is>
      </c>
      <c r="H16" s="3" t="n">
        <v>42936</v>
      </c>
      <c r="I16" t="n">
        <v>-515</v>
      </c>
      <c r="J16">
        <f>IF(DAYS360(H16,TODAY(),FALSE)&gt;720,"VENCIDO","VIGENTE")</f>
        <v/>
      </c>
      <c r="K16" t="inlineStr">
        <is>
          <t>Broken</t>
        </is>
      </c>
      <c r="L16" s="3" t="n">
        <v>44000.5625</v>
      </c>
    </row>
    <row r="17" ht="24.95" customHeight="1" s="5">
      <c r="A17" t="n">
        <v>1330047</v>
      </c>
      <c r="B17" t="inlineStr">
        <is>
          <t>GASM02180</t>
        </is>
      </c>
      <c r="C17" t="inlineStr">
        <is>
          <t>ARYJ-0369</t>
        </is>
      </c>
      <c r="D17" t="inlineStr">
        <is>
          <t>Hazardous Gas Alarm LEL Sensor Assembly</t>
        </is>
      </c>
      <c r="E17" t="inlineStr">
        <is>
          <t>Petrex Peru 15</t>
        </is>
      </c>
      <c r="F17" t="inlineStr">
        <is>
          <t>Installed</t>
        </is>
      </c>
      <c r="G17" t="inlineStr">
        <is>
          <t>In Country</t>
        </is>
      </c>
      <c r="H17" s="3" t="n">
        <v>42871</v>
      </c>
      <c r="I17" t="n">
        <v>-580</v>
      </c>
      <c r="J17">
        <f>IF(DAYS360(H17,TODAY(),FALSE)&gt;720,"VENCIDO","VIGENTE")</f>
        <v/>
      </c>
      <c r="L17" s="3" t="n">
        <v>43486.94791666666</v>
      </c>
    </row>
    <row r="18" ht="24.95" customHeight="1" s="5">
      <c r="A18" t="n">
        <v>1398517</v>
      </c>
      <c r="B18" t="inlineStr">
        <is>
          <t>GASM00035</t>
        </is>
      </c>
      <c r="C18" t="inlineStr">
        <is>
          <t>ARXF-0153</t>
        </is>
      </c>
      <c r="D18" t="inlineStr">
        <is>
          <t>Hazardous Gas Alarm LEL Sensor Assembly</t>
        </is>
      </c>
      <c r="E18" t="inlineStr">
        <is>
          <t>August Electronics - Excess</t>
        </is>
      </c>
      <c r="F18" t="inlineStr">
        <is>
          <t>Received</t>
        </is>
      </c>
      <c r="G18" t="inlineStr">
        <is>
          <t>Out of Country</t>
        </is>
      </c>
      <c r="H18" s="3" t="n">
        <v>40560</v>
      </c>
      <c r="I18" t="n">
        <v>-2891</v>
      </c>
      <c r="J18">
        <f>IF(DAYS360(H18,TODAY(),FALSE)&gt;720,"VENCIDO","VIGENTE")</f>
        <v/>
      </c>
      <c r="K18" t="inlineStr">
        <is>
          <t>Broken</t>
        </is>
      </c>
      <c r="L18" s="3" t="n">
        <v>41939.85</v>
      </c>
    </row>
    <row r="24">
      <c r="I24" t="n">
        <v>1</v>
      </c>
    </row>
    <row r="25">
      <c r="I25" t="n">
        <v>6</v>
      </c>
    </row>
    <row r="26">
      <c r="I26" t="n">
        <v>9</v>
      </c>
    </row>
  </sheetData>
  <mergeCells count="1">
    <mergeCell ref="A1:N1"/>
  </mergeCells>
  <conditionalFormatting sqref="J3:J18">
    <cfRule type="cellIs" priority="4" operator="equal" dxfId="5">
      <formula>"VIGENTE"</formula>
    </cfRule>
    <cfRule type="expression" priority="1" dxfId="2">
      <formula>I3&lt;0</formula>
    </cfRule>
    <cfRule type="expression" priority="2" dxfId="3">
      <formula>I3&lt;30</formula>
    </cfRule>
  </conditionalFormatting>
  <conditionalFormatting sqref="K3:K18">
    <cfRule type="cellIs" priority="3" operator="equal" dxfId="2">
      <formula>"Broken"</formula>
    </cfRule>
  </conditionalFormatting>
  <hyperlinks>
    <hyperlink ref="A3" display="https://rms.pason.com/pages/Components/ComponentDetails.aspx?id=1302760" r:id="rId1"/>
    <hyperlink ref="A4" display="https://rms.pason.com/pages/Components/ComponentDetails.aspx?id=1298037" r:id="rId2"/>
    <hyperlink ref="A5" display="https://rms.pason.com/pages/Components/ComponentDetails.aspx?id=1329257" r:id="rId3"/>
    <hyperlink ref="A6" display="https://rms.pason.com/pages/Components/ComponentDetails.aspx?id=1302699" r:id="rId4"/>
    <hyperlink ref="A7" display="https://rms.pason.com/pages/Components/ComponentDetails.aspx?id=1329256" r:id="rId5"/>
    <hyperlink ref="A8" display="https://rms.pason.com/pages/Components/ComponentDetails.aspx?id=1331468" r:id="rId6"/>
    <hyperlink ref="A9" display="https://rms.pason.com/pages/Components/ComponentDetails.aspx?id=1330017" r:id="rId7"/>
    <hyperlink ref="A10" display="https://rms.pason.com/pages/Components/ComponentDetails.aspx?id=1302765" r:id="rId8"/>
    <hyperlink ref="A11" display="https://rms.pason.com/pages/Components/ComponentDetails.aspx?id=1325924" r:id="rId9"/>
    <hyperlink ref="A12" display="https://rms.pason.com/pages/Components/ComponentDetails.aspx?id=1398600" r:id="rId10"/>
    <hyperlink ref="A13" display="https://rms.pason.com/pages/Components/ComponentDetails.aspx?id=1302759" r:id="rId11"/>
    <hyperlink ref="A14" display="https://rms.pason.com/pages/Components/ComponentDetails.aspx?id=1329205" r:id="rId12"/>
    <hyperlink ref="A15" display="https://rms.pason.com/pages/Components/ComponentDetails.aspx?id=1325933" r:id="rId13"/>
    <hyperlink ref="A16" display="https://rms.pason.com/pages/Components/ComponentDetails.aspx?id=1330487" r:id="rId14"/>
    <hyperlink ref="A17" display="https://rms.pason.com/pages/Components/ComponentDetails.aspx?id=1330047" r:id="rId15"/>
    <hyperlink ref="A18" display="https://rms.pason.com/pages/Components/ComponentDetails.aspx?id=1398517" r:id="rId16"/>
  </hyperlinks>
  <pageMargins left="0.7" right="0.7" top="0.75" bottom="0.75" header="0.3" footer="0.3"/>
  <pageSetup orientation="portrait" horizontalDpi="0" verticalDpi="0"/>
  <tableParts count="1">
    <tablePart r:id="rId17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26"/>
  <sheetViews>
    <sheetView workbookViewId="0">
      <selection activeCell="A3" sqref="A3"/>
    </sheetView>
  </sheetViews>
  <sheetFormatPr baseColWidth="8" defaultRowHeight="15"/>
  <cols>
    <col width="10" customWidth="1" style="5" min="1" max="1"/>
    <col width="14" customWidth="1" style="5" min="2" max="2"/>
    <col width="14.28515625" customWidth="1" style="5" min="3" max="3"/>
    <col width="39.7109375" bestFit="1" customWidth="1" style="5" min="4" max="4"/>
    <col width="18.7109375" bestFit="1" customWidth="1" style="5" min="5" max="5"/>
    <col width="14.85546875" customWidth="1" style="5" min="6" max="6"/>
    <col width="11.28515625" customWidth="1" style="5" min="7" max="7"/>
    <col width="13" customWidth="1" style="5" min="8" max="8"/>
    <col width="8.7109375" bestFit="1" customWidth="1" style="5" min="9" max="9"/>
    <col width="10.42578125" customWidth="1" style="5" min="10" max="10"/>
    <col width="12.5703125" customWidth="1" style="5" min="11" max="11"/>
    <col width="21" customWidth="1" style="5" min="12" max="12"/>
    <col width="12" customWidth="1" style="5" min="13" max="13"/>
  </cols>
  <sheetData>
    <row r="1" ht="23.25" customHeight="1" s="5">
      <c r="A1" s="6" t="inlineStr">
        <is>
          <t>RELACION DE SENSORES H2S (VIGENCIA 1 AÑO)</t>
        </is>
      </c>
    </row>
    <row r="2" ht="35.25" customHeight="1" s="5">
      <c r="A2" s="2" t="inlineStr">
        <is>
          <t>Barcode</t>
        </is>
      </c>
      <c r="B2" s="2" t="inlineStr">
        <is>
          <t>Serial</t>
        </is>
      </c>
      <c r="C2" s="2" t="inlineStr">
        <is>
          <t>SensorSerial</t>
        </is>
      </c>
      <c r="D2" s="2" t="inlineStr">
        <is>
          <t>Description</t>
        </is>
      </c>
      <c r="E2" s="2" t="inlineStr">
        <is>
          <t>Location</t>
        </is>
      </c>
      <c r="F2" s="2" t="inlineStr">
        <is>
          <t>Shipping State</t>
        </is>
      </c>
      <c r="G2" s="2" t="inlineStr">
        <is>
          <t>In Country</t>
        </is>
      </c>
      <c r="H2" s="4" t="inlineStr">
        <is>
          <t>Ultima
Calibracion</t>
        </is>
      </c>
      <c r="I2" s="4" t="inlineStr">
        <is>
          <t>Dias 
a Vencer</t>
        </is>
      </c>
      <c r="J2" s="2" t="inlineStr">
        <is>
          <t>Status</t>
        </is>
      </c>
      <c r="K2" s="2" t="inlineStr">
        <is>
          <t>Asset Flags</t>
        </is>
      </c>
      <c r="L2" s="2" t="inlineStr">
        <is>
          <t>Last Transaction Date</t>
        </is>
      </c>
      <c r="M2" s="2" t="inlineStr">
        <is>
          <t>Certificado</t>
        </is>
      </c>
    </row>
    <row r="3" ht="24.95" customHeight="1" s="5">
      <c r="A3" t="n">
        <v>1334617</v>
      </c>
      <c r="B3" t="inlineStr">
        <is>
          <t>GASM02392</t>
        </is>
      </c>
      <c r="C3" t="inlineStr">
        <is>
          <t>ARCK-0357</t>
        </is>
      </c>
      <c r="D3" t="inlineStr">
        <is>
          <t>Hazardous Gas Alarm H2S Sensor Assembly</t>
        </is>
      </c>
      <c r="E3" t="inlineStr">
        <is>
          <t>Peru - Talara</t>
        </is>
      </c>
      <c r="F3" t="inlineStr">
        <is>
          <t>Received</t>
        </is>
      </c>
      <c r="G3" t="inlineStr">
        <is>
          <t>In Country</t>
        </is>
      </c>
      <c r="H3" s="3" t="n">
        <v>43843</v>
      </c>
      <c r="I3" t="n">
        <v>27</v>
      </c>
      <c r="J3">
        <f>IF(DAYS360(H3,TODAY(),FALSE)&gt;360,"VENCIDO","VIGENTE")</f>
        <v/>
      </c>
      <c r="L3" s="3" t="n">
        <v>44088.71041666667</v>
      </c>
      <c r="N3" t="inlineStr">
        <is>
          <t>Pendiente Actualizar en RMS</t>
        </is>
      </c>
      <c r="Q3" t="inlineStr">
        <is>
          <t>****Se cambio fecha interna con fecha de calibracion el 22/03/20</t>
        </is>
      </c>
    </row>
    <row r="4" ht="24.95" customHeight="1" s="5">
      <c r="A4" t="n">
        <v>1327831</v>
      </c>
      <c r="B4" t="inlineStr">
        <is>
          <t>GASM01589</t>
        </is>
      </c>
      <c r="C4" t="inlineStr">
        <is>
          <t>ARYK-1036</t>
        </is>
      </c>
      <c r="D4" t="inlineStr">
        <is>
          <t>Hazardous Gas Alarm H2S Sensor Assembly</t>
        </is>
      </c>
      <c r="E4" t="inlineStr">
        <is>
          <t>Petrex Peru 12</t>
        </is>
      </c>
      <c r="F4" t="inlineStr">
        <is>
          <t>Installed</t>
        </is>
      </c>
      <c r="G4" t="inlineStr">
        <is>
          <t>In Country</t>
        </is>
      </c>
      <c r="H4" s="3" t="n">
        <v>43843</v>
      </c>
      <c r="I4" t="n">
        <v>27</v>
      </c>
      <c r="J4">
        <f>IF(DAYS360(H4,TODAY(),FALSE)&gt;360,"VENCIDO","VIGENTE")</f>
        <v/>
      </c>
      <c r="L4" s="3" t="n">
        <v>44060.6</v>
      </c>
    </row>
    <row r="5" ht="24.95" customHeight="1" s="5">
      <c r="A5" t="n">
        <v>1302688</v>
      </c>
      <c r="B5" t="inlineStr">
        <is>
          <t>GASM01385</t>
        </is>
      </c>
      <c r="C5" t="inlineStr">
        <is>
          <t>ARYJ-0908</t>
        </is>
      </c>
      <c r="D5" t="inlineStr">
        <is>
          <t>Hazardous Gas Alarm H2S Sensor Assembly</t>
        </is>
      </c>
      <c r="E5" t="inlineStr">
        <is>
          <t>Petreven Peru H201</t>
        </is>
      </c>
      <c r="F5" t="inlineStr">
        <is>
          <t>Installed</t>
        </is>
      </c>
      <c r="G5" t="inlineStr">
        <is>
          <t>In Country</t>
        </is>
      </c>
      <c r="H5" s="3" t="n">
        <v>43843</v>
      </c>
      <c r="I5" t="n">
        <v>27</v>
      </c>
      <c r="J5">
        <f>IF(DAYS360(H5,TODAY(),FALSE)&gt;360,"VENCIDO","VIGENTE")</f>
        <v/>
      </c>
      <c r="L5" s="3" t="n">
        <v>43917.17916666667</v>
      </c>
    </row>
    <row r="6" ht="24.95" customHeight="1" s="5">
      <c r="A6" t="n">
        <v>1327935</v>
      </c>
      <c r="B6" t="inlineStr">
        <is>
          <t>GASM01829</t>
        </is>
      </c>
      <c r="C6" t="inlineStr">
        <is>
          <t>ARYK-0190</t>
        </is>
      </c>
      <c r="D6" t="inlineStr">
        <is>
          <t>Hazardous Gas Alarm H2S Sensor Assembly</t>
        </is>
      </c>
      <c r="E6" t="inlineStr">
        <is>
          <t>Petrex Peru 12</t>
        </is>
      </c>
      <c r="F6" t="inlineStr">
        <is>
          <t>Installed</t>
        </is>
      </c>
      <c r="G6" t="inlineStr">
        <is>
          <t>In Country</t>
        </is>
      </c>
      <c r="H6" s="3" t="n">
        <v>43865</v>
      </c>
      <c r="I6" t="n">
        <v>49</v>
      </c>
      <c r="J6">
        <f>IF(DAYS360(H6,TODAY(),FALSE)&gt;360,"VENCIDO","VIGENTE")</f>
        <v/>
      </c>
      <c r="L6" s="3" t="n">
        <v>44060.6</v>
      </c>
    </row>
    <row r="7" ht="24.95" customHeight="1" s="5">
      <c r="A7" t="n">
        <v>1326418</v>
      </c>
      <c r="B7" t="inlineStr">
        <is>
          <t>GASM01349</t>
        </is>
      </c>
      <c r="C7" t="inlineStr">
        <is>
          <t>ARYF-0419</t>
        </is>
      </c>
      <c r="D7" t="inlineStr">
        <is>
          <t>Hazardous Gas Alarm H2S Sensor Assembly</t>
        </is>
      </c>
      <c r="E7" t="inlineStr">
        <is>
          <t>Peru - Talara</t>
        </is>
      </c>
      <c r="F7" t="inlineStr">
        <is>
          <t>Received</t>
        </is>
      </c>
      <c r="G7" t="inlineStr">
        <is>
          <t>In Country</t>
        </is>
      </c>
      <c r="H7" s="3" t="n">
        <v>41956</v>
      </c>
      <c r="I7" t="n">
        <v>-1860</v>
      </c>
      <c r="J7">
        <f>IF(DAYS360(H7,TODAY(),FALSE)&gt;360,"VENCIDO","VIGENTE")</f>
        <v/>
      </c>
      <c r="K7" t="inlineStr">
        <is>
          <t>Broken</t>
        </is>
      </c>
      <c r="L7" s="3" t="n">
        <v>44000.56388888889</v>
      </c>
    </row>
    <row r="8" ht="24.95" customHeight="1" s="5">
      <c r="A8" t="n">
        <v>1301239</v>
      </c>
      <c r="B8" t="inlineStr">
        <is>
          <t>GASM00638</t>
        </is>
      </c>
      <c r="C8" t="inlineStr">
        <is>
          <t>ARYK-0881</t>
        </is>
      </c>
      <c r="D8" t="inlineStr">
        <is>
          <t>Hazardous Gas Alarm H2S Sensor Assembly</t>
        </is>
      </c>
      <c r="E8" t="inlineStr">
        <is>
          <t>Peru - Talara</t>
        </is>
      </c>
      <c r="F8" t="inlineStr">
        <is>
          <t>Received</t>
        </is>
      </c>
      <c r="G8" t="inlineStr">
        <is>
          <t>In Country</t>
        </is>
      </c>
      <c r="H8" s="3" t="n">
        <v>42321</v>
      </c>
      <c r="I8" t="n">
        <v>-1495</v>
      </c>
      <c r="J8">
        <f>IF(DAYS360(H8,TODAY(),FALSE)&gt;360,"VENCIDO","VIGENTE")</f>
        <v/>
      </c>
      <c r="K8" t="inlineStr">
        <is>
          <t>Broken</t>
        </is>
      </c>
      <c r="L8" s="3" t="n">
        <v>44000.56319444445</v>
      </c>
    </row>
    <row r="9" ht="24.95" customHeight="1" s="5">
      <c r="A9" t="n">
        <v>1278988</v>
      </c>
      <c r="B9" t="inlineStr">
        <is>
          <t>GASM01973</t>
        </is>
      </c>
      <c r="C9" t="inlineStr">
        <is>
          <t>ARYK-0538</t>
        </is>
      </c>
      <c r="D9" t="inlineStr">
        <is>
          <t>Hazardous Gas Alarm H2S Sensor Assembly</t>
        </is>
      </c>
      <c r="E9" t="inlineStr">
        <is>
          <t>Peru - Talara</t>
        </is>
      </c>
      <c r="F9" t="inlineStr">
        <is>
          <t>Received</t>
        </is>
      </c>
      <c r="G9" t="inlineStr">
        <is>
          <t>In Country</t>
        </is>
      </c>
      <c r="H9" s="3" t="n">
        <v>42926</v>
      </c>
      <c r="I9" t="n">
        <v>-890</v>
      </c>
      <c r="J9">
        <f>IF(DAYS360(H9,TODAY(),FALSE)&gt;360,"VENCIDO","VIGENTE")</f>
        <v/>
      </c>
      <c r="K9" t="inlineStr">
        <is>
          <t>Broken</t>
        </is>
      </c>
      <c r="L9" s="3" t="n">
        <v>44012.66458333333</v>
      </c>
      <c r="N9" t="inlineStr">
        <is>
          <t>Pendiente Actualizar en RMS</t>
        </is>
      </c>
    </row>
    <row r="10" ht="24.95" customHeight="1" s="5">
      <c r="A10" t="n">
        <v>1329138</v>
      </c>
      <c r="B10" t="inlineStr">
        <is>
          <t>GASM01980</t>
        </is>
      </c>
      <c r="C10" t="inlineStr">
        <is>
          <t>ARYK-0863</t>
        </is>
      </c>
      <c r="D10" t="inlineStr">
        <is>
          <t>Hazardous Gas Alarm H2S Sensor Assembly</t>
        </is>
      </c>
      <c r="E10" t="inlineStr">
        <is>
          <t>Peru - Talara</t>
        </is>
      </c>
      <c r="F10" t="inlineStr">
        <is>
          <t>Received</t>
        </is>
      </c>
      <c r="G10" t="inlineStr">
        <is>
          <t>In Country</t>
        </is>
      </c>
      <c r="H10" s="3" t="n">
        <v>43111</v>
      </c>
      <c r="I10" t="n">
        <v>-705</v>
      </c>
      <c r="J10">
        <f>IF(DAYS360(H10,TODAY(),FALSE)&gt;360,"VENCIDO","VIGENTE")</f>
        <v/>
      </c>
      <c r="K10" t="inlineStr">
        <is>
          <t>Broken</t>
        </is>
      </c>
      <c r="L10" s="3" t="n">
        <v>44000.55833333333</v>
      </c>
      <c r="N10" t="inlineStr">
        <is>
          <t>Pendiente Actualizar en RMS</t>
        </is>
      </c>
    </row>
    <row r="11" ht="24.95" customHeight="1" s="5">
      <c r="A11" t="n">
        <v>1317359</v>
      </c>
      <c r="B11" t="inlineStr">
        <is>
          <t>GASM02818</t>
        </is>
      </c>
      <c r="C11" t="inlineStr">
        <is>
          <t>ARJJ-0268</t>
        </is>
      </c>
      <c r="D11" t="inlineStr">
        <is>
          <t>Hazardous Gas Alarm H2S Sensor Assembly</t>
        </is>
      </c>
      <c r="E11" t="inlineStr">
        <is>
          <t>Peru - Talara</t>
        </is>
      </c>
      <c r="F11" t="inlineStr">
        <is>
          <t>Received</t>
        </is>
      </c>
      <c r="G11" t="inlineStr">
        <is>
          <t>In Country</t>
        </is>
      </c>
      <c r="H11" s="3" t="n">
        <v>43500</v>
      </c>
      <c r="I11" t="n">
        <v>-316</v>
      </c>
      <c r="J11">
        <f>IF(DAYS360(H11,TODAY(),FALSE)&gt;360,"VENCIDO","VIGENTE")</f>
        <v/>
      </c>
      <c r="L11" s="3" t="n">
        <v>44088.71111111111</v>
      </c>
      <c r="N11" t="inlineStr">
        <is>
          <t>Pendiente Actualizar en RMS</t>
        </is>
      </c>
    </row>
    <row r="12" ht="24.95" customHeight="1" s="5">
      <c r="A12" t="n">
        <v>1313883</v>
      </c>
      <c r="B12" t="inlineStr">
        <is>
          <t>GASM02444</t>
        </is>
      </c>
      <c r="C12" t="inlineStr">
        <is>
          <t>ARDB-0410</t>
        </is>
      </c>
      <c r="D12" t="inlineStr">
        <is>
          <t>Hazardous Gas Alarm H2S Sensor Assembly</t>
        </is>
      </c>
      <c r="E12" t="inlineStr">
        <is>
          <t>Peru - Talara</t>
        </is>
      </c>
      <c r="F12" t="inlineStr">
        <is>
          <t>Received</t>
        </is>
      </c>
      <c r="G12" t="inlineStr">
        <is>
          <t>In Country</t>
        </is>
      </c>
      <c r="H12" s="3" t="n">
        <v>43500</v>
      </c>
      <c r="I12" t="n">
        <v>-316</v>
      </c>
      <c r="J12">
        <f>IF(DAYS360(H12,TODAY(),FALSE)&gt;360,"VENCIDO","VIGENTE")</f>
        <v/>
      </c>
      <c r="L12" s="3" t="n">
        <v>44088.71111111111</v>
      </c>
    </row>
    <row r="13" ht="24.95" customHeight="1" s="5">
      <c r="A13" t="n">
        <v>1327896</v>
      </c>
      <c r="B13" t="inlineStr">
        <is>
          <t>GASM01628</t>
        </is>
      </c>
      <c r="C13" t="inlineStr">
        <is>
          <t>ARJK-0228</t>
        </is>
      </c>
      <c r="D13" t="inlineStr">
        <is>
          <t>Hazardous Gas Alarm H2S Sensor Assembly</t>
        </is>
      </c>
      <c r="E13" t="inlineStr">
        <is>
          <t>Peru - Talara</t>
        </is>
      </c>
      <c r="F13" t="inlineStr">
        <is>
          <t>Received</t>
        </is>
      </c>
      <c r="G13" t="inlineStr">
        <is>
          <t>In Country</t>
        </is>
      </c>
      <c r="H13" s="3" t="n">
        <v>43500</v>
      </c>
      <c r="I13" t="n">
        <v>-316</v>
      </c>
      <c r="J13">
        <f>IF(DAYS360(H13,TODAY(),FALSE)&gt;360,"VENCIDO","VIGENTE")</f>
        <v/>
      </c>
      <c r="L13" s="3" t="n">
        <v>44088.71111111111</v>
      </c>
    </row>
    <row r="14" ht="24.95" customHeight="1" s="5">
      <c r="A14" t="n">
        <v>1457704</v>
      </c>
      <c r="B14" t="inlineStr">
        <is>
          <t>GASM02830</t>
        </is>
      </c>
      <c r="C14" t="inlineStr">
        <is>
          <t>ARDE-0705</t>
        </is>
      </c>
      <c r="D14" t="inlineStr">
        <is>
          <t>Hazardous Gas Alarm H2S Sensor Assembly</t>
        </is>
      </c>
      <c r="E14" t="inlineStr">
        <is>
          <t>Petrex Peru 12</t>
        </is>
      </c>
      <c r="F14" t="inlineStr">
        <is>
          <t>Installed</t>
        </is>
      </c>
      <c r="G14" t="inlineStr">
        <is>
          <t>In Country</t>
        </is>
      </c>
      <c r="H14" s="3" t="n">
        <v>43529</v>
      </c>
      <c r="I14" t="n">
        <v>-287</v>
      </c>
      <c r="J14">
        <f>IF(DAYS360(H14,TODAY(),FALSE)&gt;360,"VENCIDO","VIGENTE")</f>
        <v/>
      </c>
      <c r="L14" s="3" t="n">
        <v>43882.04166666666</v>
      </c>
    </row>
    <row r="15" ht="24.95" customHeight="1" s="5">
      <c r="A15" t="n">
        <v>1327708</v>
      </c>
      <c r="B15" t="inlineStr">
        <is>
          <t>GASM01484</t>
        </is>
      </c>
      <c r="C15" t="inlineStr">
        <is>
          <t>ARYK-0088</t>
        </is>
      </c>
      <c r="D15" t="inlineStr">
        <is>
          <t>Hazardous Gas Alarm H2S Sensor Assembly</t>
        </is>
      </c>
      <c r="E15" t="inlineStr">
        <is>
          <t>Petrex Peru 12</t>
        </is>
      </c>
      <c r="F15" t="inlineStr">
        <is>
          <t>Installed</t>
        </is>
      </c>
      <c r="G15" t="inlineStr">
        <is>
          <t>In Country</t>
        </is>
      </c>
      <c r="H15" s="3" t="n">
        <v>43529</v>
      </c>
      <c r="I15" t="n">
        <v>-287</v>
      </c>
      <c r="J15">
        <f>IF(DAYS360(H15,TODAY(),FALSE)&gt;360,"VENCIDO","VIGENTE")</f>
        <v/>
      </c>
      <c r="L15" s="3" t="n">
        <v>43882.04166666666</v>
      </c>
    </row>
    <row r="16" ht="24.95" customHeight="1" s="5">
      <c r="A16" t="n">
        <v>1302723</v>
      </c>
      <c r="C16" t="inlineStr">
        <is>
          <t>ARYJ-0452</t>
        </is>
      </c>
      <c r="D16" t="inlineStr">
        <is>
          <t>Hazardous Gas Alarm H2S Sensor Assembly</t>
        </is>
      </c>
      <c r="E16" t="inlineStr">
        <is>
          <t>Peru - Talara</t>
        </is>
      </c>
      <c r="F16" t="inlineStr">
        <is>
          <t>Received</t>
        </is>
      </c>
      <c r="G16" t="inlineStr">
        <is>
          <t>In Country</t>
        </is>
      </c>
      <c r="H16" s="3" t="n">
        <v>43539</v>
      </c>
      <c r="I16" t="n">
        <v>-277</v>
      </c>
      <c r="J16">
        <f>IF(DAYS360(H16,TODAY(),FALSE)&gt;360,"VENCIDO","VIGENTE")</f>
        <v/>
      </c>
      <c r="L16" s="3" t="n">
        <v>43911.82847222222</v>
      </c>
      <c r="N16" t="inlineStr">
        <is>
          <t>Pendiente Actualizar en RMS</t>
        </is>
      </c>
    </row>
    <row r="17" ht="24.95" customHeight="1" s="5">
      <c r="A17" t="n">
        <v>1329156</v>
      </c>
      <c r="B17" t="inlineStr">
        <is>
          <t>GASM01982</t>
        </is>
      </c>
      <c r="C17" t="inlineStr">
        <is>
          <t>AKJK-0212</t>
        </is>
      </c>
      <c r="D17" t="inlineStr">
        <is>
          <t>Hazardous Gas Alarm H2S Sensor Assembly</t>
        </is>
      </c>
      <c r="E17" t="inlineStr">
        <is>
          <t>SLR Peru SLR 138</t>
        </is>
      </c>
      <c r="F17" t="inlineStr">
        <is>
          <t>Installed</t>
        </is>
      </c>
      <c r="G17" t="inlineStr">
        <is>
          <t>In Country</t>
        </is>
      </c>
      <c r="H17" s="3" t="n">
        <v>43607</v>
      </c>
      <c r="I17" t="n">
        <v>-209</v>
      </c>
      <c r="J17">
        <f>IF(DAYS360(H17,TODAY(),FALSE)&gt;360,"VENCIDO","VIGENTE")</f>
        <v/>
      </c>
      <c r="L17" s="3" t="n">
        <v>43892.90902777778</v>
      </c>
    </row>
    <row r="18" ht="24.95" customHeight="1" s="5">
      <c r="A18" t="n">
        <v>1301390</v>
      </c>
      <c r="B18" t="inlineStr">
        <is>
          <t>GASM00642</t>
        </is>
      </c>
      <c r="C18" t="inlineStr">
        <is>
          <t>ARJK-0218</t>
        </is>
      </c>
      <c r="D18" t="inlineStr">
        <is>
          <t>Hazardous Gas Alarm H2S Sensor Assembly</t>
        </is>
      </c>
      <c r="E18" t="inlineStr">
        <is>
          <t>Peru - Talara</t>
        </is>
      </c>
      <c r="F18" t="inlineStr">
        <is>
          <t>Received</t>
        </is>
      </c>
      <c r="G18" t="inlineStr">
        <is>
          <t>In Country</t>
        </is>
      </c>
      <c r="H18" s="3" t="n">
        <v>43637</v>
      </c>
      <c r="I18" t="n">
        <v>-179</v>
      </c>
      <c r="J18">
        <f>IF(DAYS360(H18,TODAY(),FALSE)&gt;360,"VENCIDO","VIGENTE")</f>
        <v/>
      </c>
      <c r="L18" s="3" t="n">
        <v>44088.71111111111</v>
      </c>
    </row>
    <row r="19" ht="24.95" customHeight="1" s="5">
      <c r="A19" t="n">
        <v>1327960</v>
      </c>
      <c r="B19" t="inlineStr">
        <is>
          <t>GASM01636</t>
        </is>
      </c>
      <c r="C19" t="inlineStr">
        <is>
          <t>ARJJ-0286</t>
        </is>
      </c>
      <c r="D19" t="inlineStr">
        <is>
          <t>Hazardous Gas Alarm H2S Sensor Assembly</t>
        </is>
      </c>
      <c r="E19" t="inlineStr">
        <is>
          <t>Peru - Talara</t>
        </is>
      </c>
      <c r="F19" t="inlineStr">
        <is>
          <t>Received</t>
        </is>
      </c>
      <c r="G19" t="inlineStr">
        <is>
          <t>In Country</t>
        </is>
      </c>
      <c r="H19" s="3" t="n">
        <v>43666</v>
      </c>
      <c r="I19" t="n">
        <v>-150</v>
      </c>
      <c r="J19">
        <f>IF(DAYS360(H19,TODAY(),FALSE)&gt;360,"VENCIDO","VIGENTE")</f>
        <v/>
      </c>
      <c r="L19" s="3" t="n">
        <v>44088.71041666667</v>
      </c>
    </row>
    <row r="20" ht="24.95" customHeight="1" s="5">
      <c r="A20" t="n">
        <v>1331438</v>
      </c>
      <c r="B20" t="inlineStr">
        <is>
          <t>GASM02142</t>
        </is>
      </c>
      <c r="C20" t="inlineStr">
        <is>
          <t>ARJK-0217</t>
        </is>
      </c>
      <c r="D20" t="inlineStr">
        <is>
          <t>Hazardous Gas Alarm H2S Sensor Assembly</t>
        </is>
      </c>
      <c r="E20" t="inlineStr">
        <is>
          <t>Petrex Peru 12</t>
        </is>
      </c>
      <c r="F20" t="inlineStr">
        <is>
          <t>Installed</t>
        </is>
      </c>
      <c r="G20" t="inlineStr">
        <is>
          <t>In Country</t>
        </is>
      </c>
      <c r="H20" s="3" t="n">
        <v>43686</v>
      </c>
      <c r="I20" t="n">
        <v>-130</v>
      </c>
      <c r="J20">
        <f>IF(DAYS360(H20,TODAY(),FALSE)&gt;360,"VENCIDO","VIGENTE")</f>
        <v/>
      </c>
      <c r="L20" s="3" t="n">
        <v>43882.04166666666</v>
      </c>
    </row>
    <row r="21" ht="24.95" customHeight="1" s="5">
      <c r="A21" t="n">
        <v>1316504</v>
      </c>
      <c r="B21" t="inlineStr">
        <is>
          <t>GASM02391</t>
        </is>
      </c>
      <c r="C21" t="inlineStr">
        <is>
          <t>ARCK-0299</t>
        </is>
      </c>
      <c r="D21" t="inlineStr">
        <is>
          <t>Hazardous Gas Alarm H2S Sensor Assembly</t>
        </is>
      </c>
      <c r="E21" t="inlineStr">
        <is>
          <t>Peru - Talara</t>
        </is>
      </c>
      <c r="F21" t="inlineStr">
        <is>
          <t>Received</t>
        </is>
      </c>
      <c r="G21" t="inlineStr">
        <is>
          <t>In Country</t>
        </is>
      </c>
      <c r="H21" s="3" t="n">
        <v>43791</v>
      </c>
      <c r="I21" t="n">
        <v>-25</v>
      </c>
      <c r="J21">
        <f>IF(DAYS360(H21,TODAY(),FALSE)&gt;360,"VENCIDO","VIGENTE")</f>
        <v/>
      </c>
      <c r="L21" s="3" t="n">
        <v>44126.89027777778</v>
      </c>
    </row>
    <row r="24">
      <c r="I24" t="n">
        <v>3</v>
      </c>
    </row>
    <row r="25">
      <c r="I25" t="n">
        <v>15</v>
      </c>
    </row>
    <row r="26">
      <c r="I26" t="n">
        <v>1</v>
      </c>
    </row>
  </sheetData>
  <mergeCells count="1">
    <mergeCell ref="A1:M1"/>
  </mergeCells>
  <conditionalFormatting sqref="J3:J21">
    <cfRule type="cellIs" priority="5" operator="equal" dxfId="5">
      <formula>"VIGENTE"</formula>
    </cfRule>
    <cfRule type="expression" priority="1" dxfId="2">
      <formula>I3&lt;0</formula>
    </cfRule>
    <cfRule type="expression" priority="2" dxfId="3">
      <formula>I3&lt;30</formula>
    </cfRule>
  </conditionalFormatting>
  <conditionalFormatting sqref="K3:K21">
    <cfRule type="cellIs" priority="3" operator="equal" dxfId="2">
      <formula>"Broken"</formula>
    </cfRule>
  </conditionalFormatting>
  <hyperlinks>
    <hyperlink ref="A3" display="https://rms.pason.com/pages/Components/ComponentDetails.aspx?id=1316503" r:id="rId1"/>
    <hyperlink ref="A4" display="https://rms.pason.com/pages/Components/ComponentDetails.aspx?id=1327831" r:id="rId2"/>
    <hyperlink ref="A5" display="https://rms.pason.com/pages/Components/ComponentDetails.aspx?id=1302688" r:id="rId3"/>
    <hyperlink ref="A6" display="https://rms.pason.com/pages/Components/ComponentDetails.aspx?id=1327935" r:id="rId4"/>
    <hyperlink ref="A7" display="https://rms.pason.com/pages/Components/ComponentDetails.aspx?id=1326418" r:id="rId5"/>
    <hyperlink ref="A8" display="https://rms.pason.com/pages/Components/ComponentDetails.aspx?id=1301239" r:id="rId6"/>
    <hyperlink ref="A9" display="https://rms.pason.com/pages/Components/ComponentDetails.aspx?id=1329133" r:id="rId7"/>
    <hyperlink ref="A10" display="https://rms.pason.com/pages/Components/ComponentDetails.aspx?id=1329138" r:id="rId8"/>
    <hyperlink ref="A11" display="https://rms.pason.com/pages/Components/ComponentDetails.aspx?id=1317359" r:id="rId9"/>
    <hyperlink ref="A12" display="https://rms.pason.com/pages/Components/ComponentDetails.aspx?id=1313883" r:id="rId10"/>
    <hyperlink ref="A13" display="https://rms.pason.com/pages/Components/ComponentDetails.aspx?id=1327896" r:id="rId11"/>
    <hyperlink ref="A14" display="https://rms.pason.com/pages/Components/ComponentDetails.aspx?id=1457704" r:id="rId12"/>
    <hyperlink ref="A15" display="https://rms.pason.com/pages/Components/ComponentDetails.aspx?id=1327708" r:id="rId13"/>
    <hyperlink ref="A16" display="https://rms.pason.com/pages/Components/ComponentDetails.aspx?id=1302723" r:id="rId14"/>
    <hyperlink ref="A17" display="https://rms.pason.com/pages/Components/ComponentDetails.aspx?id=1329156" r:id="rId15"/>
    <hyperlink ref="A18" display="https://rms.pason.com/pages/Components/ComponentDetails.aspx?id=1301390" r:id="rId16"/>
    <hyperlink ref="A19" display="https://rms.pason.com/pages/Components/ComponentDetails.aspx?id=1327960" r:id="rId17"/>
    <hyperlink ref="A20" display="https://rms.pason.com/pages/Components/ComponentDetails.aspx?id=1331438" r:id="rId18"/>
    <hyperlink ref="A21" display="https://rms.pason.com/pages/Components/ComponentDetails.aspx?id=1316504" r:id="rId19"/>
  </hyperlinks>
  <pageMargins left="0.7" right="0.7" top="0.75" bottom="0.75" header="0.3" footer="0.3"/>
  <pageSetup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fieldtech</dc:creator>
  <dcterms:created xsi:type="dcterms:W3CDTF">2020-11-04T15:11:58Z</dcterms:created>
  <dcterms:modified xsi:type="dcterms:W3CDTF">2020-12-16T20:32:42Z</dcterms:modified>
  <cp:lastModifiedBy>fieldtech</cp:lastModifiedBy>
</cp:coreProperties>
</file>