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21075" windowHeight="9795" activeTab="2"/>
  </bookViews>
  <sheets>
    <sheet name="Input data" sheetId="1" r:id="rId1"/>
    <sheet name="2050 timeslices" sheetId="2" r:id="rId2"/>
    <sheet name="Charts" sheetId="3" r:id="rId3"/>
  </sheets>
  <calcPr calcId="144525"/>
</workbook>
</file>

<file path=xl/calcChain.xml><?xml version="1.0" encoding="utf-8"?>
<calcChain xmlns="http://schemas.openxmlformats.org/spreadsheetml/2006/main">
  <c r="B37" i="1" l="1"/>
  <c r="B36" i="1"/>
  <c r="B35" i="1"/>
  <c r="B34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37" i="1" s="1"/>
  <c r="D37" i="1" s="1"/>
  <c r="E37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36" i="1" s="1"/>
  <c r="D36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34" i="1" s="1"/>
  <c r="D34" i="1" s="1"/>
  <c r="E34" i="1" l="1"/>
  <c r="F34" i="1" s="1"/>
  <c r="G34" i="1" s="1"/>
  <c r="H34" i="1" s="1"/>
  <c r="I34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37" i="1" l="1"/>
  <c r="AN37" i="1" s="1"/>
  <c r="AO37" i="1" s="1"/>
  <c r="AP37" i="1" s="1"/>
  <c r="AQ37" i="1" s="1"/>
  <c r="AR37" i="1" s="1"/>
  <c r="AS37" i="1" s="1"/>
  <c r="AT37" i="1" s="1"/>
  <c r="AV35" i="1"/>
  <c r="AX35" i="1" s="1"/>
  <c r="B31" i="2"/>
  <c r="AV36" i="1"/>
  <c r="AX36" i="1" s="1"/>
  <c r="AV34" i="1"/>
  <c r="AX34" i="1" s="1"/>
  <c r="B29" i="2"/>
  <c r="B30" i="2"/>
  <c r="B28" i="2"/>
  <c r="AV37" i="1" l="1"/>
  <c r="AX37" i="1" s="1"/>
</calcChain>
</file>

<file path=xl/sharedStrings.xml><?xml version="1.0" encoding="utf-8"?>
<sst xmlns="http://schemas.openxmlformats.org/spreadsheetml/2006/main" count="62" uniqueCount="38">
  <si>
    <t>debt to gdp ratio[CS2]</t>
  </si>
  <si>
    <t>debt to gdp ratio[CS3]</t>
  </si>
  <si>
    <t>debt to gdp ratio[CS4]</t>
  </si>
  <si>
    <t>gdp[CS2]</t>
  </si>
  <si>
    <t>gdp[CS3]</t>
  </si>
  <si>
    <t>gdp[CS4]</t>
  </si>
  <si>
    <t>X[CS2]</t>
  </si>
  <si>
    <t>X[CS3]</t>
  </si>
  <si>
    <t>X[CS4]</t>
  </si>
  <si>
    <t>Debt-to-GDP</t>
  </si>
  <si>
    <t>GDP</t>
  </si>
  <si>
    <t>Exports</t>
  </si>
  <si>
    <t>Cool Runnings</t>
  </si>
  <si>
    <t>Island in the Sun</t>
  </si>
  <si>
    <t>The Harder they come</t>
  </si>
  <si>
    <t>Pirates of the Caribbean</t>
  </si>
  <si>
    <t>Exports/GDP</t>
  </si>
  <si>
    <t>2050 timeslice</t>
  </si>
  <si>
    <t>CS1</t>
  </si>
  <si>
    <t>CS2</t>
  </si>
  <si>
    <t>CS3</t>
  </si>
  <si>
    <t>CS4</t>
  </si>
  <si>
    <t>Exports per GDP</t>
  </si>
  <si>
    <t>Time</t>
  </si>
  <si>
    <t>NOISE SEED</t>
  </si>
  <si>
    <t>X[CS1]</t>
  </si>
  <si>
    <t>debt to gdp ratio[CS1]</t>
  </si>
  <si>
    <t>gdp per capita[CS1]</t>
  </si>
  <si>
    <t>gdp per capita[CS2]</t>
  </si>
  <si>
    <t>gdp per capita[CS3]</t>
  </si>
  <si>
    <t>gdp per capita[CS4]</t>
  </si>
  <si>
    <t>gdp[CS1]</t>
  </si>
  <si>
    <t>GDP per capota</t>
  </si>
  <si>
    <t>GDP growth</t>
  </si>
  <si>
    <t>GDP (2005 USD)</t>
  </si>
  <si>
    <t>GDP per capita</t>
  </si>
  <si>
    <t>Population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</si>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</sst>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" fontId="2" fillId="0" borderId="0" xfId="1" applyNumberForma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Debt-to-GDP 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data'!$B$7:$AO$7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7.6536466389999905E-2</c:v>
                </c:pt>
                <c:pt idx="2">
                  <c:v>6.6719330560000206E-2</c:v>
                </c:pt>
                <c:pt idx="3">
                  <c:v>5.69630510439997E-2</c:v>
                </c:pt>
                <c:pt idx="4">
                  <c:v>4.6813393531722002E-2</c:v>
                </c:pt>
                <c:pt idx="5">
                  <c:v>3.662200951893E-2</c:v>
                </c:pt>
                <c:pt idx="6">
                  <c:v>2.6928602090968701E-2</c:v>
                </c:pt>
                <c:pt idx="7">
                  <c:v>1.7725403585786E-2</c:v>
                </c:pt>
                <c:pt idx="8">
                  <c:v>9.0248634130491792E-3</c:v>
                </c:pt>
                <c:pt idx="9">
                  <c:v>8.0711224196399996E-4</c:v>
                </c:pt>
                <c:pt idx="10">
                  <c:v>-7.1950645919329898E-3</c:v>
                </c:pt>
                <c:pt idx="11">
                  <c:v>-1.5641839141509999E-2</c:v>
                </c:pt>
                <c:pt idx="12">
                  <c:v>-2.4528951064369899E-2</c:v>
                </c:pt>
                <c:pt idx="13">
                  <c:v>-3.3983337867581002E-2</c:v>
                </c:pt>
                <c:pt idx="14">
                  <c:v>-4.4065771316623002E-2</c:v>
                </c:pt>
                <c:pt idx="15">
                  <c:v>-5.4483235005024798E-2</c:v>
                </c:pt>
                <c:pt idx="16">
                  <c:v>-6.4534050682839794E-2</c:v>
                </c:pt>
                <c:pt idx="17">
                  <c:v>-7.4390807572050993E-2</c:v>
                </c:pt>
                <c:pt idx="18">
                  <c:v>-8.3836757964990002E-2</c:v>
                </c:pt>
                <c:pt idx="19">
                  <c:v>-9.30681315372799E-2</c:v>
                </c:pt>
                <c:pt idx="20">
                  <c:v>-0.10253255570754</c:v>
                </c:pt>
                <c:pt idx="21">
                  <c:v>-0.112385449086015</c:v>
                </c:pt>
                <c:pt idx="22">
                  <c:v>-0.12282095639444</c:v>
                </c:pt>
                <c:pt idx="23">
                  <c:v>-0.13382472806289</c:v>
                </c:pt>
                <c:pt idx="24">
                  <c:v>-0.14543292081824</c:v>
                </c:pt>
                <c:pt idx="25">
                  <c:v>-0.16090143197610099</c:v>
                </c:pt>
                <c:pt idx="26">
                  <c:v>-0.18477151537875899</c:v>
                </c:pt>
                <c:pt idx="27">
                  <c:v>-0.21741119341169901</c:v>
                </c:pt>
                <c:pt idx="28">
                  <c:v>-0.25916743564106998</c:v>
                </c:pt>
                <c:pt idx="29">
                  <c:v>-0.31004997305439902</c:v>
                </c:pt>
                <c:pt idx="30">
                  <c:v>-0.36752540797529998</c:v>
                </c:pt>
                <c:pt idx="31">
                  <c:v>-0.42709945957199902</c:v>
                </c:pt>
                <c:pt idx="32">
                  <c:v>-0.488798978745699</c:v>
                </c:pt>
                <c:pt idx="33">
                  <c:v>-0.55267461623240199</c:v>
                </c:pt>
                <c:pt idx="34">
                  <c:v>-0.61865860395899697</c:v>
                </c:pt>
                <c:pt idx="35">
                  <c:v>-0.68734984272739796</c:v>
                </c:pt>
                <c:pt idx="36">
                  <c:v>-0.75921978774249499</c:v>
                </c:pt>
                <c:pt idx="37">
                  <c:v>-0.83500319814399904</c:v>
                </c:pt>
                <c:pt idx="38">
                  <c:v>-0.91466411970699901</c:v>
                </c:pt>
                <c:pt idx="39">
                  <c:v>-0.99862935854199897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ED-4FED-97B8-69588E210723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data'!$B$8:$AO$8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7.6446272760000003E-2</c:v>
                </c:pt>
                <c:pt idx="2">
                  <c:v>6.6653120529999998E-2</c:v>
                </c:pt>
                <c:pt idx="3">
                  <c:v>5.6891898136000103E-2</c:v>
                </c:pt>
                <c:pt idx="4">
                  <c:v>4.6773428645939898E-2</c:v>
                </c:pt>
                <c:pt idx="5">
                  <c:v>3.6263048126202999E-2</c:v>
                </c:pt>
                <c:pt idx="6">
                  <c:v>2.5377187194535002E-2</c:v>
                </c:pt>
                <c:pt idx="7">
                  <c:v>1.3952611500393E-2</c:v>
                </c:pt>
                <c:pt idx="8">
                  <c:v>1.9404206412521E-3</c:v>
                </c:pt>
                <c:pt idx="9">
                  <c:v>-1.0703281415410999E-2</c:v>
                </c:pt>
                <c:pt idx="10">
                  <c:v>-2.356070136581E-2</c:v>
                </c:pt>
                <c:pt idx="11">
                  <c:v>-3.6057041324834997E-2</c:v>
                </c:pt>
                <c:pt idx="12">
                  <c:v>-4.8279610738021797E-2</c:v>
                </c:pt>
                <c:pt idx="13">
                  <c:v>-6.0196095724199997E-2</c:v>
                </c:pt>
                <c:pt idx="14">
                  <c:v>-7.1838335052091001E-2</c:v>
                </c:pt>
                <c:pt idx="15">
                  <c:v>-8.3754895577542704E-2</c:v>
                </c:pt>
                <c:pt idx="16">
                  <c:v>-9.6432696281498906E-2</c:v>
                </c:pt>
                <c:pt idx="17">
                  <c:v>-0.10995698998797</c:v>
                </c:pt>
                <c:pt idx="18">
                  <c:v>-0.124258236879897</c:v>
                </c:pt>
                <c:pt idx="19">
                  <c:v>-0.139391348165079</c:v>
                </c:pt>
                <c:pt idx="20">
                  <c:v>-0.15569418564882001</c:v>
                </c:pt>
                <c:pt idx="21">
                  <c:v>-0.17286456650106299</c:v>
                </c:pt>
                <c:pt idx="22">
                  <c:v>-0.19091438078164899</c:v>
                </c:pt>
                <c:pt idx="23">
                  <c:v>-0.2097589707619</c:v>
                </c:pt>
                <c:pt idx="24">
                  <c:v>-0.22947205596827</c:v>
                </c:pt>
                <c:pt idx="25">
                  <c:v>-0.25095074536292</c:v>
                </c:pt>
                <c:pt idx="26">
                  <c:v>-0.27336963424084998</c:v>
                </c:pt>
                <c:pt idx="27">
                  <c:v>-0.29683559079319899</c:v>
                </c:pt>
                <c:pt idx="28">
                  <c:v>-0.32143126125863802</c:v>
                </c:pt>
                <c:pt idx="29">
                  <c:v>-0.346898101852471</c:v>
                </c:pt>
                <c:pt idx="30">
                  <c:v>-0.37291078737501798</c:v>
                </c:pt>
                <c:pt idx="31">
                  <c:v>-0.39892249253813999</c:v>
                </c:pt>
                <c:pt idx="32">
                  <c:v>-0.42474946124479901</c:v>
                </c:pt>
                <c:pt idx="33">
                  <c:v>-0.45053232953440098</c:v>
                </c:pt>
                <c:pt idx="34">
                  <c:v>-0.47623401414260302</c:v>
                </c:pt>
                <c:pt idx="35">
                  <c:v>-0.50244644147348105</c:v>
                </c:pt>
                <c:pt idx="36">
                  <c:v>-0.53006124017487299</c:v>
                </c:pt>
                <c:pt idx="37">
                  <c:v>-0.55937629053409998</c:v>
                </c:pt>
                <c:pt idx="38">
                  <c:v>-0.59064374173980005</c:v>
                </c:pt>
                <c:pt idx="39">
                  <c:v>-0.62365383517560102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ED-4FED-97B8-69588E210723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data'!$B$9:$AO$9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7.6637137519999801E-2</c:v>
                </c:pt>
                <c:pt idx="2">
                  <c:v>6.7378780520000195E-2</c:v>
                </c:pt>
                <c:pt idx="3">
                  <c:v>5.8585314266999998E-2</c:v>
                </c:pt>
                <c:pt idx="4">
                  <c:v>4.9822499391819798E-2</c:v>
                </c:pt>
                <c:pt idx="5">
                  <c:v>4.1198357427179998E-2</c:v>
                </c:pt>
                <c:pt idx="6">
                  <c:v>3.25403144083901E-2</c:v>
                </c:pt>
                <c:pt idx="7">
                  <c:v>2.36039246908675E-2</c:v>
                </c:pt>
                <c:pt idx="8">
                  <c:v>1.4475191895335001E-2</c:v>
                </c:pt>
                <c:pt idx="9">
                  <c:v>5.1164786954709897E-3</c:v>
                </c:pt>
                <c:pt idx="10">
                  <c:v>-4.4546044048109903E-3</c:v>
                </c:pt>
                <c:pt idx="11">
                  <c:v>-1.42262048957399E-2</c:v>
                </c:pt>
                <c:pt idx="12">
                  <c:v>-2.43222529807119E-2</c:v>
                </c:pt>
                <c:pt idx="13">
                  <c:v>-3.4837349957450997E-2</c:v>
                </c:pt>
                <c:pt idx="14">
                  <c:v>-4.5850690162800099E-2</c:v>
                </c:pt>
                <c:pt idx="15">
                  <c:v>-5.7456917247751899E-2</c:v>
                </c:pt>
                <c:pt idx="16">
                  <c:v>-6.96170885574698E-2</c:v>
                </c:pt>
                <c:pt idx="17">
                  <c:v>-8.2314822195919901E-2</c:v>
                </c:pt>
                <c:pt idx="18">
                  <c:v>-9.5562435138249996E-2</c:v>
                </c:pt>
                <c:pt idx="19">
                  <c:v>-0.109556409724339</c:v>
                </c:pt>
                <c:pt idx="20">
                  <c:v>-0.124635653741049</c:v>
                </c:pt>
                <c:pt idx="21">
                  <c:v>-0.140321220315999</c:v>
                </c:pt>
                <c:pt idx="22">
                  <c:v>-0.15666343675892899</c:v>
                </c:pt>
                <c:pt idx="23">
                  <c:v>-0.173852518443153</c:v>
                </c:pt>
                <c:pt idx="24">
                  <c:v>-0.19180462809098001</c:v>
                </c:pt>
                <c:pt idx="25">
                  <c:v>-0.21133139141453</c:v>
                </c:pt>
                <c:pt idx="26">
                  <c:v>-0.23167147797740301</c:v>
                </c:pt>
                <c:pt idx="27">
                  <c:v>-0.25287128865782299</c:v>
                </c:pt>
                <c:pt idx="28">
                  <c:v>-0.27497442580369003</c:v>
                </c:pt>
                <c:pt idx="29">
                  <c:v>-0.29813040824116899</c:v>
                </c:pt>
                <c:pt idx="30">
                  <c:v>-0.32193910980340001</c:v>
                </c:pt>
                <c:pt idx="31">
                  <c:v>-0.346941780512319</c:v>
                </c:pt>
                <c:pt idx="32">
                  <c:v>-0.37296577526573899</c:v>
                </c:pt>
                <c:pt idx="33">
                  <c:v>-0.40015583119106002</c:v>
                </c:pt>
                <c:pt idx="34">
                  <c:v>-0.42868239326524799</c:v>
                </c:pt>
                <c:pt idx="35">
                  <c:v>-0.45846134185626902</c:v>
                </c:pt>
                <c:pt idx="36">
                  <c:v>-0.48889127239879998</c:v>
                </c:pt>
                <c:pt idx="37">
                  <c:v>-0.52102260087130003</c:v>
                </c:pt>
                <c:pt idx="38">
                  <c:v>-0.55484060835542803</c:v>
                </c:pt>
                <c:pt idx="39">
                  <c:v>-0.58987573133100102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ED-4FED-97B8-69588E210723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data'!$B$10:$AO$10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7.6743989050000003E-2</c:v>
                </c:pt>
                <c:pt idx="2">
                  <c:v>6.7616059930000097E-2</c:v>
                </c:pt>
                <c:pt idx="3">
                  <c:v>5.8924382913999998E-2</c:v>
                </c:pt>
                <c:pt idx="4">
                  <c:v>5.02831356293897E-2</c:v>
                </c:pt>
                <c:pt idx="5">
                  <c:v>4.2485124489069999E-2</c:v>
                </c:pt>
                <c:pt idx="6">
                  <c:v>3.7518732842824899E-2</c:v>
                </c:pt>
                <c:pt idx="7">
                  <c:v>3.565204775005E-2</c:v>
                </c:pt>
                <c:pt idx="8">
                  <c:v>3.7488014530790099E-2</c:v>
                </c:pt>
                <c:pt idx="9">
                  <c:v>4.3349072613647101E-2</c:v>
                </c:pt>
                <c:pt idx="10">
                  <c:v>5.3150297389968001E-2</c:v>
                </c:pt>
                <c:pt idx="11">
                  <c:v>6.6060113262438602E-2</c:v>
                </c:pt>
                <c:pt idx="12">
                  <c:v>8.1893384092265306E-2</c:v>
                </c:pt>
                <c:pt idx="13">
                  <c:v>0.100794031905878</c:v>
                </c:pt>
                <c:pt idx="14">
                  <c:v>0.122656532814909</c:v>
                </c:pt>
                <c:pt idx="15">
                  <c:v>0.147571310002239</c:v>
                </c:pt>
                <c:pt idx="16">
                  <c:v>0.17413312846846901</c:v>
                </c:pt>
                <c:pt idx="17">
                  <c:v>0.20207068997406999</c:v>
                </c:pt>
                <c:pt idx="18">
                  <c:v>0.231282886766877</c:v>
                </c:pt>
                <c:pt idx="19">
                  <c:v>0.261597224837119</c:v>
                </c:pt>
                <c:pt idx="20">
                  <c:v>0.29356983058760999</c:v>
                </c:pt>
                <c:pt idx="21">
                  <c:v>0.32692122597685802</c:v>
                </c:pt>
                <c:pt idx="22">
                  <c:v>0.36150751952770199</c:v>
                </c:pt>
                <c:pt idx="23">
                  <c:v>0.397274149602099</c:v>
                </c:pt>
                <c:pt idx="24">
                  <c:v>0.43407219525899898</c:v>
                </c:pt>
                <c:pt idx="25">
                  <c:v>0.47360720131971901</c:v>
                </c:pt>
                <c:pt idx="26">
                  <c:v>0.51577563964611794</c:v>
                </c:pt>
                <c:pt idx="27">
                  <c:v>0.56004148605420201</c:v>
                </c:pt>
                <c:pt idx="28">
                  <c:v>0.60737492718539998</c:v>
                </c:pt>
                <c:pt idx="29">
                  <c:v>0.65729788098120001</c:v>
                </c:pt>
                <c:pt idx="30">
                  <c:v>0.71075411651510201</c:v>
                </c:pt>
                <c:pt idx="31">
                  <c:v>0.76768695170867896</c:v>
                </c:pt>
                <c:pt idx="32">
                  <c:v>0.82768879940890205</c:v>
                </c:pt>
                <c:pt idx="33">
                  <c:v>0.89111830729819996</c:v>
                </c:pt>
                <c:pt idx="34">
                  <c:v>0.95832085875178197</c:v>
                </c:pt>
                <c:pt idx="35">
                  <c:v>1.0291801777534999</c:v>
                </c:pt>
                <c:pt idx="36">
                  <c:v>1.1061362617555901</c:v>
                </c:pt>
                <c:pt idx="37">
                  <c:v>1.1864699976727</c:v>
                </c:pt>
                <c:pt idx="38">
                  <c:v>1.2725877228643201</c:v>
                </c:pt>
                <c:pt idx="39">
                  <c:v>1.3651695155268899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ED-4FED-97B8-69588E21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8672"/>
        <c:axId val="79794944"/>
      </c:lineChart>
      <c:catAx>
        <c:axId val="797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94944"/>
        <c:crosses val="autoZero"/>
        <c:auto val="1"/>
        <c:lblAlgn val="ctr"/>
        <c:lblOffset val="100"/>
        <c:noMultiLvlLbl val="0"/>
      </c:catAx>
      <c:valAx>
        <c:axId val="797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8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 per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data'!$B$22:$AO$22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0.34035018282097929</c:v>
                </c:pt>
                <c:pt idx="2">
                  <c:v>0.34470180431069125</c:v>
                </c:pt>
                <c:pt idx="3">
                  <c:v>0.3505086005223495</c:v>
                </c:pt>
                <c:pt idx="4">
                  <c:v>0.35660696554895716</c:v>
                </c:pt>
                <c:pt idx="5">
                  <c:v>0.36286457571599229</c:v>
                </c:pt>
                <c:pt idx="6">
                  <c:v>0.36893011439708695</c:v>
                </c:pt>
                <c:pt idx="7">
                  <c:v>0.37463443439505523</c:v>
                </c:pt>
                <c:pt idx="8">
                  <c:v>0.38015130296390282</c:v>
                </c:pt>
                <c:pt idx="9">
                  <c:v>0.38516235939779125</c:v>
                </c:pt>
                <c:pt idx="10">
                  <c:v>0.39015704721497241</c:v>
                </c:pt>
                <c:pt idx="11">
                  <c:v>0.39483786808972876</c:v>
                </c:pt>
                <c:pt idx="12">
                  <c:v>0.3991891020008882</c:v>
                </c:pt>
                <c:pt idx="13">
                  <c:v>0.40293496141725549</c:v>
                </c:pt>
                <c:pt idx="14">
                  <c:v>0.40621689198141298</c:v>
                </c:pt>
                <c:pt idx="15">
                  <c:v>0.4097693131350249</c:v>
                </c:pt>
                <c:pt idx="16">
                  <c:v>0.41329440776982168</c:v>
                </c:pt>
                <c:pt idx="17">
                  <c:v>0.41618878800284831</c:v>
                </c:pt>
                <c:pt idx="18">
                  <c:v>0.41966695642462143</c:v>
                </c:pt>
                <c:pt idx="19">
                  <c:v>0.42282338010935022</c:v>
                </c:pt>
                <c:pt idx="20">
                  <c:v>0.42678592574809093</c:v>
                </c:pt>
                <c:pt idx="21">
                  <c:v>0.43066462764574315</c:v>
                </c:pt>
                <c:pt idx="22">
                  <c:v>0.43461116441225994</c:v>
                </c:pt>
                <c:pt idx="23">
                  <c:v>0.43874281109962193</c:v>
                </c:pt>
                <c:pt idx="24">
                  <c:v>0.44286586830368685</c:v>
                </c:pt>
                <c:pt idx="25">
                  <c:v>0.44802740057805868</c:v>
                </c:pt>
                <c:pt idx="26">
                  <c:v>0.45314748087190032</c:v>
                </c:pt>
                <c:pt idx="27">
                  <c:v>0.45849097338461064</c:v>
                </c:pt>
                <c:pt idx="28">
                  <c:v>0.46390139113489998</c:v>
                </c:pt>
                <c:pt idx="29">
                  <c:v>0.46942602025057761</c:v>
                </c:pt>
                <c:pt idx="30">
                  <c:v>0.4748301264625891</c:v>
                </c:pt>
                <c:pt idx="31">
                  <c:v>0.48011861903832936</c:v>
                </c:pt>
                <c:pt idx="32">
                  <c:v>0.48532644440213463</c:v>
                </c:pt>
                <c:pt idx="33">
                  <c:v>0.4905075629680985</c:v>
                </c:pt>
                <c:pt idx="34">
                  <c:v>0.49571425467401908</c:v>
                </c:pt>
                <c:pt idx="35">
                  <c:v>0.50049300672022246</c:v>
                </c:pt>
                <c:pt idx="36">
                  <c:v>0.50529089841173214</c:v>
                </c:pt>
                <c:pt idx="37">
                  <c:v>0.50984593018396918</c:v>
                </c:pt>
                <c:pt idx="38">
                  <c:v>0.51444754216601773</c:v>
                </c:pt>
                <c:pt idx="39">
                  <c:v>0.51898362236048778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25-4C48-8B1F-BAFFA2C9ABFC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data'!$B$23:$AO$23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0.34041926949787821</c:v>
                </c:pt>
                <c:pt idx="2">
                  <c:v>0.34466207129382009</c:v>
                </c:pt>
                <c:pt idx="3">
                  <c:v>0.35047786702434786</c:v>
                </c:pt>
                <c:pt idx="4">
                  <c:v>0.35659442994957347</c:v>
                </c:pt>
                <c:pt idx="5">
                  <c:v>0.36279349297807201</c:v>
                </c:pt>
                <c:pt idx="6">
                  <c:v>0.36884830607688879</c:v>
                </c:pt>
                <c:pt idx="7">
                  <c:v>0.37454896084215406</c:v>
                </c:pt>
                <c:pt idx="8">
                  <c:v>0.38018531677546868</c:v>
                </c:pt>
                <c:pt idx="9">
                  <c:v>0.38514987437616061</c:v>
                </c:pt>
                <c:pt idx="10">
                  <c:v>0.39035223231649985</c:v>
                </c:pt>
                <c:pt idx="11">
                  <c:v>0.39506107282646669</c:v>
                </c:pt>
                <c:pt idx="12">
                  <c:v>0.39925082650410998</c:v>
                </c:pt>
                <c:pt idx="13">
                  <c:v>0.40305774322374277</c:v>
                </c:pt>
                <c:pt idx="14">
                  <c:v>0.4064791430904714</c:v>
                </c:pt>
                <c:pt idx="15">
                  <c:v>0.41004026558718382</c:v>
                </c:pt>
                <c:pt idx="16">
                  <c:v>0.41309740716368881</c:v>
                </c:pt>
                <c:pt idx="17">
                  <c:v>0.41600273239870827</c:v>
                </c:pt>
                <c:pt idx="18">
                  <c:v>0.41911240140828832</c:v>
                </c:pt>
                <c:pt idx="19">
                  <c:v>0.42193143398467547</c:v>
                </c:pt>
                <c:pt idx="20">
                  <c:v>0.42578797820452891</c:v>
                </c:pt>
                <c:pt idx="21">
                  <c:v>0.42951341619629352</c:v>
                </c:pt>
                <c:pt idx="22">
                  <c:v>0.43334490933510172</c:v>
                </c:pt>
                <c:pt idx="23">
                  <c:v>0.43746661083117483</c:v>
                </c:pt>
                <c:pt idx="24">
                  <c:v>0.44161367385854705</c:v>
                </c:pt>
                <c:pt idx="25">
                  <c:v>0.44646464351299353</c:v>
                </c:pt>
                <c:pt idx="26">
                  <c:v>0.45127435208256717</c:v>
                </c:pt>
                <c:pt idx="27">
                  <c:v>0.45636293696665292</c:v>
                </c:pt>
                <c:pt idx="28">
                  <c:v>0.46140091063133493</c:v>
                </c:pt>
                <c:pt idx="29">
                  <c:v>0.46661562166406795</c:v>
                </c:pt>
                <c:pt idx="30">
                  <c:v>0.47187721104703945</c:v>
                </c:pt>
                <c:pt idx="31">
                  <c:v>0.47694782469924507</c:v>
                </c:pt>
                <c:pt idx="32">
                  <c:v>0.48222173522897377</c:v>
                </c:pt>
                <c:pt idx="33">
                  <c:v>0.48737028643471697</c:v>
                </c:pt>
                <c:pt idx="34">
                  <c:v>0.49243249589622284</c:v>
                </c:pt>
                <c:pt idx="35">
                  <c:v>0.49735252055794427</c:v>
                </c:pt>
                <c:pt idx="36">
                  <c:v>0.50205765764353294</c:v>
                </c:pt>
                <c:pt idx="37">
                  <c:v>0.50657690783628262</c:v>
                </c:pt>
                <c:pt idx="38">
                  <c:v>0.51114974363143473</c:v>
                </c:pt>
                <c:pt idx="39">
                  <c:v>0.51580740495898592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25-4C48-8B1F-BAFFA2C9ABFC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data'!$B$24:$AO$24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0.34004540997637295</c:v>
                </c:pt>
                <c:pt idx="2">
                  <c:v>0.3439396403299908</c:v>
                </c:pt>
                <c:pt idx="3">
                  <c:v>0.34926169793983614</c:v>
                </c:pt>
                <c:pt idx="4">
                  <c:v>0.35472898304766182</c:v>
                </c:pt>
                <c:pt idx="5">
                  <c:v>0.36021071538072308</c:v>
                </c:pt>
                <c:pt idx="6">
                  <c:v>0.36592605673678869</c:v>
                </c:pt>
                <c:pt idx="7">
                  <c:v>0.37153910374445015</c:v>
                </c:pt>
                <c:pt idx="8">
                  <c:v>0.37648577147813961</c:v>
                </c:pt>
                <c:pt idx="9">
                  <c:v>0.38092573336635349</c:v>
                </c:pt>
                <c:pt idx="10">
                  <c:v>0.38552750521928603</c:v>
                </c:pt>
                <c:pt idx="11">
                  <c:v>0.38975153909564364</c:v>
                </c:pt>
                <c:pt idx="12">
                  <c:v>0.39364466795136283</c:v>
                </c:pt>
                <c:pt idx="13">
                  <c:v>0.39718822628755257</c:v>
                </c:pt>
                <c:pt idx="14">
                  <c:v>0.40020829897242299</c:v>
                </c:pt>
                <c:pt idx="15">
                  <c:v>0.40349050988839641</c:v>
                </c:pt>
                <c:pt idx="16">
                  <c:v>0.40604395658123393</c:v>
                </c:pt>
                <c:pt idx="17">
                  <c:v>0.40853478659879966</c:v>
                </c:pt>
                <c:pt idx="18">
                  <c:v>0.41116259120583598</c:v>
                </c:pt>
                <c:pt idx="19">
                  <c:v>0.41370809645092355</c:v>
                </c:pt>
                <c:pt idx="20">
                  <c:v>0.41686507768325409</c:v>
                </c:pt>
                <c:pt idx="21">
                  <c:v>0.42006263046174924</c:v>
                </c:pt>
                <c:pt idx="22">
                  <c:v>0.42374624053142318</c:v>
                </c:pt>
                <c:pt idx="23">
                  <c:v>0.42745622069503797</c:v>
                </c:pt>
                <c:pt idx="24">
                  <c:v>0.43129011048214067</c:v>
                </c:pt>
                <c:pt idx="25">
                  <c:v>0.43574868761627744</c:v>
                </c:pt>
                <c:pt idx="26">
                  <c:v>0.44045894118834417</c:v>
                </c:pt>
                <c:pt idx="27">
                  <c:v>0.44535201157023019</c:v>
                </c:pt>
                <c:pt idx="28">
                  <c:v>0.45030410926661429</c:v>
                </c:pt>
                <c:pt idx="29">
                  <c:v>0.45486661772325371</c:v>
                </c:pt>
                <c:pt idx="30">
                  <c:v>0.46010403596507166</c:v>
                </c:pt>
                <c:pt idx="31">
                  <c:v>0.46469943505992739</c:v>
                </c:pt>
                <c:pt idx="32">
                  <c:v>0.46958784157541095</c:v>
                </c:pt>
                <c:pt idx="33">
                  <c:v>0.47464364598128328</c:v>
                </c:pt>
                <c:pt idx="34">
                  <c:v>0.47942894390746543</c:v>
                </c:pt>
                <c:pt idx="35">
                  <c:v>0.48430997424421457</c:v>
                </c:pt>
                <c:pt idx="36">
                  <c:v>0.48953327997311286</c:v>
                </c:pt>
                <c:pt idx="37">
                  <c:v>0.49423711245158203</c:v>
                </c:pt>
                <c:pt idx="38">
                  <c:v>0.49915088879485531</c:v>
                </c:pt>
                <c:pt idx="39">
                  <c:v>0.504214791605339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25-4C48-8B1F-BAFFA2C9ABFC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data'!$B$25:$AO$25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0.3399862132456164</c:v>
                </c:pt>
                <c:pt idx="2">
                  <c:v>0.34375866987483794</c:v>
                </c:pt>
                <c:pt idx="3">
                  <c:v>0.34912846486499099</c:v>
                </c:pt>
                <c:pt idx="4">
                  <c:v>0.35474236425012828</c:v>
                </c:pt>
                <c:pt idx="5">
                  <c:v>0.35989941917534396</c:v>
                </c:pt>
                <c:pt idx="6">
                  <c:v>0.36426339093893662</c:v>
                </c:pt>
                <c:pt idx="7">
                  <c:v>0.36786385694764967</c:v>
                </c:pt>
                <c:pt idx="8">
                  <c:v>0.37114052946653514</c:v>
                </c:pt>
                <c:pt idx="9">
                  <c:v>0.37391973489685448</c:v>
                </c:pt>
                <c:pt idx="10">
                  <c:v>0.3772422988034142</c:v>
                </c:pt>
                <c:pt idx="11">
                  <c:v>0.38081334876136741</c:v>
                </c:pt>
                <c:pt idx="12">
                  <c:v>0.38414051871278893</c:v>
                </c:pt>
                <c:pt idx="13">
                  <c:v>0.38727325742286861</c:v>
                </c:pt>
                <c:pt idx="14">
                  <c:v>0.3901205334164245</c:v>
                </c:pt>
                <c:pt idx="15">
                  <c:v>0.39297610461752391</c:v>
                </c:pt>
                <c:pt idx="16">
                  <c:v>0.3951871427437782</c:v>
                </c:pt>
                <c:pt idx="17">
                  <c:v>0.39752793515215279</c:v>
                </c:pt>
                <c:pt idx="18">
                  <c:v>0.40010584810613414</c:v>
                </c:pt>
                <c:pt idx="19">
                  <c:v>0.40297856179356528</c:v>
                </c:pt>
                <c:pt idx="20">
                  <c:v>0.40624462168980935</c:v>
                </c:pt>
                <c:pt idx="21">
                  <c:v>0.40990637866850965</c:v>
                </c:pt>
                <c:pt idx="22">
                  <c:v>0.41377752990539657</c:v>
                </c:pt>
                <c:pt idx="23">
                  <c:v>0.41781922528222343</c:v>
                </c:pt>
                <c:pt idx="24">
                  <c:v>0.42204433783830175</c:v>
                </c:pt>
                <c:pt idx="25">
                  <c:v>0.42717115143276285</c:v>
                </c:pt>
                <c:pt idx="26">
                  <c:v>0.43161973875739656</c:v>
                </c:pt>
                <c:pt idx="27">
                  <c:v>0.43699779679075368</c:v>
                </c:pt>
                <c:pt idx="28">
                  <c:v>0.44208134073201988</c:v>
                </c:pt>
                <c:pt idx="29">
                  <c:v>0.44673174596327431</c:v>
                </c:pt>
                <c:pt idx="30">
                  <c:v>0.4515800782610328</c:v>
                </c:pt>
                <c:pt idx="31">
                  <c:v>0.45667204883711404</c:v>
                </c:pt>
                <c:pt idx="32">
                  <c:v>0.46177174816561906</c:v>
                </c:pt>
                <c:pt idx="33">
                  <c:v>0.46677337857681678</c:v>
                </c:pt>
                <c:pt idx="34">
                  <c:v>0.47185016578739308</c:v>
                </c:pt>
                <c:pt idx="35">
                  <c:v>0.47714971883337498</c:v>
                </c:pt>
                <c:pt idx="36">
                  <c:v>0.48229729798802989</c:v>
                </c:pt>
                <c:pt idx="37">
                  <c:v>0.48766017198257944</c:v>
                </c:pt>
                <c:pt idx="38">
                  <c:v>0.49322572963880412</c:v>
                </c:pt>
                <c:pt idx="39">
                  <c:v>0.49813533737852128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25-4C48-8B1F-BAFFA2C9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17984"/>
        <c:axId val="128000384"/>
      </c:lineChart>
      <c:catAx>
        <c:axId val="1242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0384"/>
        <c:crosses val="autoZero"/>
        <c:auto val="1"/>
        <c:lblAlgn val="ctr"/>
        <c:lblOffset val="100"/>
        <c:noMultiLvlLbl val="0"/>
      </c:catAx>
      <c:valAx>
        <c:axId val="128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per capita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data'!$B$11:$AO$11</c:f>
              <c:numCache>
                <c:formatCode>General</c:formatCode>
                <c:ptCount val="40"/>
                <c:pt idx="0">
                  <c:v>31788.2</c:v>
                </c:pt>
                <c:pt idx="1">
                  <c:v>33273.981140000004</c:v>
                </c:pt>
                <c:pt idx="2">
                  <c:v>33832.058579999801</c:v>
                </c:pt>
                <c:pt idx="3">
                  <c:v>34285.54808</c:v>
                </c:pt>
                <c:pt idx="4">
                  <c:v>34713.584690000098</c:v>
                </c:pt>
                <c:pt idx="5">
                  <c:v>35140.485719999997</c:v>
                </c:pt>
                <c:pt idx="6">
                  <c:v>35601.192379999899</c:v>
                </c:pt>
                <c:pt idx="7">
                  <c:v>36094.939100000003</c:v>
                </c:pt>
                <c:pt idx="8">
                  <c:v>36658.401759999899</c:v>
                </c:pt>
                <c:pt idx="9">
                  <c:v>37273.259819999897</c:v>
                </c:pt>
                <c:pt idx="10">
                  <c:v>37903.304549999899</c:v>
                </c:pt>
                <c:pt idx="11">
                  <c:v>38616.705060000102</c:v>
                </c:pt>
                <c:pt idx="12">
                  <c:v>39398.189540000101</c:v>
                </c:pt>
                <c:pt idx="13">
                  <c:v>40240.848729999998</c:v>
                </c:pt>
                <c:pt idx="14">
                  <c:v>41156.236289999899</c:v>
                </c:pt>
                <c:pt idx="15">
                  <c:v>42101.476670000098</c:v>
                </c:pt>
                <c:pt idx="16">
                  <c:v>43195.6449400001</c:v>
                </c:pt>
                <c:pt idx="17">
                  <c:v>44329.9642199999</c:v>
                </c:pt>
                <c:pt idx="18">
                  <c:v>45582.638439999901</c:v>
                </c:pt>
                <c:pt idx="19">
                  <c:v>46904.928010000003</c:v>
                </c:pt>
                <c:pt idx="20">
                  <c:v>48240.164429999997</c:v>
                </c:pt>
                <c:pt idx="21">
                  <c:v>49622.607159999898</c:v>
                </c:pt>
                <c:pt idx="22">
                  <c:v>51060.645199999999</c:v>
                </c:pt>
                <c:pt idx="23">
                  <c:v>52564.966870000098</c:v>
                </c:pt>
                <c:pt idx="24">
                  <c:v>54138.698559999902</c:v>
                </c:pt>
                <c:pt idx="25">
                  <c:v>55706.892890000003</c:v>
                </c:pt>
                <c:pt idx="26">
                  <c:v>57391.586940000001</c:v>
                </c:pt>
                <c:pt idx="27">
                  <c:v>59179.568269999902</c:v>
                </c:pt>
                <c:pt idx="28">
                  <c:v>61089.355049999802</c:v>
                </c:pt>
                <c:pt idx="29">
                  <c:v>63173.4885599997</c:v>
                </c:pt>
                <c:pt idx="30">
                  <c:v>65407.7631899997</c:v>
                </c:pt>
                <c:pt idx="31">
                  <c:v>67767.441510000106</c:v>
                </c:pt>
                <c:pt idx="32">
                  <c:v>70237.986050000094</c:v>
                </c:pt>
                <c:pt idx="33">
                  <c:v>72822.643410000004</c:v>
                </c:pt>
                <c:pt idx="34">
                  <c:v>75548.038099999801</c:v>
                </c:pt>
                <c:pt idx="35">
                  <c:v>78341.484139999899</c:v>
                </c:pt>
                <c:pt idx="36">
                  <c:v>81155.440070000099</c:v>
                </c:pt>
                <c:pt idx="37">
                  <c:v>83936.707569999897</c:v>
                </c:pt>
                <c:pt idx="38">
                  <c:v>86700.949840000307</c:v>
                </c:pt>
                <c:pt idx="39">
                  <c:v>89432.723650000204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A3-4B4E-A0B8-321F1296FD31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data'!$B$12:$AO$12</c:f>
              <c:numCache>
                <c:formatCode>General</c:formatCode>
                <c:ptCount val="40"/>
                <c:pt idx="0">
                  <c:v>31788.2</c:v>
                </c:pt>
                <c:pt idx="1">
                  <c:v>33296.943899999998</c:v>
                </c:pt>
                <c:pt idx="2">
                  <c:v>33859.714030000097</c:v>
                </c:pt>
                <c:pt idx="3">
                  <c:v>34332.804620000003</c:v>
                </c:pt>
                <c:pt idx="4">
                  <c:v>34781.063479999902</c:v>
                </c:pt>
                <c:pt idx="5">
                  <c:v>35218.097809999897</c:v>
                </c:pt>
                <c:pt idx="6">
                  <c:v>35677.932079999897</c:v>
                </c:pt>
                <c:pt idx="7">
                  <c:v>36179.947279999898</c:v>
                </c:pt>
                <c:pt idx="8">
                  <c:v>36764.845150000103</c:v>
                </c:pt>
                <c:pt idx="9">
                  <c:v>37392.406869999999</c:v>
                </c:pt>
                <c:pt idx="10">
                  <c:v>38079.018589999898</c:v>
                </c:pt>
                <c:pt idx="11">
                  <c:v>38842.787469999901</c:v>
                </c:pt>
                <c:pt idx="12">
                  <c:v>39669.386770000303</c:v>
                </c:pt>
                <c:pt idx="13">
                  <c:v>40558.47898</c:v>
                </c:pt>
                <c:pt idx="14">
                  <c:v>41542.648449999702</c:v>
                </c:pt>
                <c:pt idx="15">
                  <c:v>42551.412519999998</c:v>
                </c:pt>
                <c:pt idx="16">
                  <c:v>43652.624150000003</c:v>
                </c:pt>
                <c:pt idx="17">
                  <c:v>44782.582439999896</c:v>
                </c:pt>
                <c:pt idx="18">
                  <c:v>45989.497609999802</c:v>
                </c:pt>
                <c:pt idx="19">
                  <c:v>47204.543189999902</c:v>
                </c:pt>
                <c:pt idx="20">
                  <c:v>48403.5283000001</c:v>
                </c:pt>
                <c:pt idx="21">
                  <c:v>49636.691509999902</c:v>
                </c:pt>
                <c:pt idx="22">
                  <c:v>50880.774660000003</c:v>
                </c:pt>
                <c:pt idx="23">
                  <c:v>52192.5019500001</c:v>
                </c:pt>
                <c:pt idx="24">
                  <c:v>53588.706559999897</c:v>
                </c:pt>
                <c:pt idx="25">
                  <c:v>54918.0885099999</c:v>
                </c:pt>
                <c:pt idx="26">
                  <c:v>56284.724829999803</c:v>
                </c:pt>
                <c:pt idx="27">
                  <c:v>57686.542909999698</c:v>
                </c:pt>
                <c:pt idx="28">
                  <c:v>59112.316500000103</c:v>
                </c:pt>
                <c:pt idx="29">
                  <c:v>60629.595229999803</c:v>
                </c:pt>
                <c:pt idx="30">
                  <c:v>62243.824760000003</c:v>
                </c:pt>
                <c:pt idx="31">
                  <c:v>63917.844309999797</c:v>
                </c:pt>
                <c:pt idx="32">
                  <c:v>65678.806249999907</c:v>
                </c:pt>
                <c:pt idx="33">
                  <c:v>67537.067849999803</c:v>
                </c:pt>
                <c:pt idx="34">
                  <c:v>69465.463370000303</c:v>
                </c:pt>
                <c:pt idx="35">
                  <c:v>71431.300649999597</c:v>
                </c:pt>
                <c:pt idx="36">
                  <c:v>73376.697549999793</c:v>
                </c:pt>
                <c:pt idx="37">
                  <c:v>75269.833349999899</c:v>
                </c:pt>
                <c:pt idx="38">
                  <c:v>77109.683820000195</c:v>
                </c:pt>
                <c:pt idx="39">
                  <c:v>78909.860629999894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A3-4B4E-A0B8-321F1296FD31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data'!$B$13:$AO$13</c:f>
              <c:numCache>
                <c:formatCode>General</c:formatCode>
                <c:ptCount val="40"/>
                <c:pt idx="0">
                  <c:v>31788.2</c:v>
                </c:pt>
                <c:pt idx="1">
                  <c:v>33243.345809999897</c:v>
                </c:pt>
                <c:pt idx="2">
                  <c:v>33693.770199999897</c:v>
                </c:pt>
                <c:pt idx="3">
                  <c:v>33977.528050000001</c:v>
                </c:pt>
                <c:pt idx="4">
                  <c:v>34166.292460000099</c:v>
                </c:pt>
                <c:pt idx="5">
                  <c:v>34258.380290000001</c:v>
                </c:pt>
                <c:pt idx="6">
                  <c:v>34345.4666399997</c:v>
                </c:pt>
                <c:pt idx="7">
                  <c:v>34479.7225799999</c:v>
                </c:pt>
                <c:pt idx="8">
                  <c:v>34608.570639999904</c:v>
                </c:pt>
                <c:pt idx="9">
                  <c:v>34730.665669999798</c:v>
                </c:pt>
                <c:pt idx="10">
                  <c:v>34847.9264700001</c:v>
                </c:pt>
                <c:pt idx="11">
                  <c:v>34994.098779999898</c:v>
                </c:pt>
                <c:pt idx="12">
                  <c:v>35174.017379999801</c:v>
                </c:pt>
                <c:pt idx="13">
                  <c:v>35397.390959999997</c:v>
                </c:pt>
                <c:pt idx="14">
                  <c:v>35669.404600000002</c:v>
                </c:pt>
                <c:pt idx="15">
                  <c:v>35958.342730000099</c:v>
                </c:pt>
                <c:pt idx="16">
                  <c:v>36266.265679999902</c:v>
                </c:pt>
                <c:pt idx="17">
                  <c:v>36542.995389999902</c:v>
                </c:pt>
                <c:pt idx="18">
                  <c:v>36829.60916</c:v>
                </c:pt>
                <c:pt idx="19">
                  <c:v>37114.950360000097</c:v>
                </c:pt>
                <c:pt idx="20">
                  <c:v>37292.109029999898</c:v>
                </c:pt>
                <c:pt idx="21">
                  <c:v>37460.580540000003</c:v>
                </c:pt>
                <c:pt idx="22">
                  <c:v>37636.079760000001</c:v>
                </c:pt>
                <c:pt idx="23">
                  <c:v>37808.2870999999</c:v>
                </c:pt>
                <c:pt idx="24">
                  <c:v>38022.528269999901</c:v>
                </c:pt>
                <c:pt idx="25">
                  <c:v>38152.757010000198</c:v>
                </c:pt>
                <c:pt idx="26">
                  <c:v>38306.9802099999</c:v>
                </c:pt>
                <c:pt idx="27">
                  <c:v>38483.833979999901</c:v>
                </c:pt>
                <c:pt idx="28">
                  <c:v>38669.461049999903</c:v>
                </c:pt>
                <c:pt idx="29">
                  <c:v>38838.220970000002</c:v>
                </c:pt>
                <c:pt idx="30">
                  <c:v>39061.598050000102</c:v>
                </c:pt>
                <c:pt idx="31">
                  <c:v>39266.108959999699</c:v>
                </c:pt>
                <c:pt idx="32">
                  <c:v>39469.034769999802</c:v>
                </c:pt>
                <c:pt idx="33">
                  <c:v>39693.570730000101</c:v>
                </c:pt>
                <c:pt idx="34">
                  <c:v>39929.0946200002</c:v>
                </c:pt>
                <c:pt idx="35">
                  <c:v>40178.418449999903</c:v>
                </c:pt>
                <c:pt idx="36">
                  <c:v>40457.154259999901</c:v>
                </c:pt>
                <c:pt idx="37">
                  <c:v>40734.9250500001</c:v>
                </c:pt>
                <c:pt idx="38">
                  <c:v>41014.005249999798</c:v>
                </c:pt>
                <c:pt idx="39">
                  <c:v>41317.504870000099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A3-4B4E-A0B8-321F1296FD31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data'!$B$14:$AO$14</c:f>
              <c:numCache>
                <c:formatCode>General</c:formatCode>
                <c:ptCount val="40"/>
                <c:pt idx="0">
                  <c:v>31788.2</c:v>
                </c:pt>
                <c:pt idx="1">
                  <c:v>33231.811790000102</c:v>
                </c:pt>
                <c:pt idx="2">
                  <c:v>33668.299700000098</c:v>
                </c:pt>
                <c:pt idx="3">
                  <c:v>33956.734259999801</c:v>
                </c:pt>
                <c:pt idx="4">
                  <c:v>34153.4225299998</c:v>
                </c:pt>
                <c:pt idx="5">
                  <c:v>34237.583669999702</c:v>
                </c:pt>
                <c:pt idx="6">
                  <c:v>34125.255640000003</c:v>
                </c:pt>
                <c:pt idx="7">
                  <c:v>33830.187649999898</c:v>
                </c:pt>
                <c:pt idx="8">
                  <c:v>33348.666869999899</c:v>
                </c:pt>
                <c:pt idx="9">
                  <c:v>32717.67596</c:v>
                </c:pt>
                <c:pt idx="10">
                  <c:v>31999.865160000001</c:v>
                </c:pt>
                <c:pt idx="11">
                  <c:v>31349.588979999899</c:v>
                </c:pt>
                <c:pt idx="12">
                  <c:v>30767.659429999901</c:v>
                </c:pt>
                <c:pt idx="13">
                  <c:v>30267.26914</c:v>
                </c:pt>
                <c:pt idx="14">
                  <c:v>29886.911495</c:v>
                </c:pt>
                <c:pt idx="15">
                  <c:v>29535.149088999999</c:v>
                </c:pt>
                <c:pt idx="16">
                  <c:v>29248.742688999901</c:v>
                </c:pt>
                <c:pt idx="17">
                  <c:v>28999.747492999999</c:v>
                </c:pt>
                <c:pt idx="18">
                  <c:v>28805.287842999998</c:v>
                </c:pt>
                <c:pt idx="19">
                  <c:v>28679.584989000101</c:v>
                </c:pt>
                <c:pt idx="20">
                  <c:v>28540.614792</c:v>
                </c:pt>
                <c:pt idx="21">
                  <c:v>28475.564102999899</c:v>
                </c:pt>
                <c:pt idx="22">
                  <c:v>28466.265811999801</c:v>
                </c:pt>
                <c:pt idx="23">
                  <c:v>28516.992172999999</c:v>
                </c:pt>
                <c:pt idx="24">
                  <c:v>28626.180492999902</c:v>
                </c:pt>
                <c:pt idx="25">
                  <c:v>28747.337321999901</c:v>
                </c:pt>
                <c:pt idx="26">
                  <c:v>28874.894158999901</c:v>
                </c:pt>
                <c:pt idx="27">
                  <c:v>29050.995307000001</c:v>
                </c:pt>
                <c:pt idx="28">
                  <c:v>29266.070577999999</c:v>
                </c:pt>
                <c:pt idx="29">
                  <c:v>29454.339108</c:v>
                </c:pt>
                <c:pt idx="30">
                  <c:v>29638.164892999899</c:v>
                </c:pt>
                <c:pt idx="31">
                  <c:v>29856.846858000001</c:v>
                </c:pt>
                <c:pt idx="32">
                  <c:v>30101.149617000101</c:v>
                </c:pt>
                <c:pt idx="33">
                  <c:v>30351.536715999799</c:v>
                </c:pt>
                <c:pt idx="34">
                  <c:v>30616.703410999799</c:v>
                </c:pt>
                <c:pt idx="35">
                  <c:v>30924.134515999998</c:v>
                </c:pt>
                <c:pt idx="36">
                  <c:v>31236.1096799999</c:v>
                </c:pt>
                <c:pt idx="37">
                  <c:v>31597.0896299999</c:v>
                </c:pt>
                <c:pt idx="38">
                  <c:v>31994.0847819999</c:v>
                </c:pt>
                <c:pt idx="39">
                  <c:v>32400.647337999901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A3-4B4E-A0B8-321F1296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2784"/>
        <c:axId val="79944320"/>
      </c:lineChart>
      <c:catAx>
        <c:axId val="7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44320"/>
        <c:crosses val="autoZero"/>
        <c:auto val="1"/>
        <c:lblAlgn val="ctr"/>
        <c:lblOffset val="100"/>
        <c:noMultiLvlLbl val="0"/>
      </c:catAx>
      <c:valAx>
        <c:axId val="7994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 (Real local currency)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152400</xdr:colOff>
      <xdr:row>19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0</xdr:row>
      <xdr:rowOff>161925</xdr:rowOff>
    </xdr:from>
    <xdr:to>
      <xdr:col>20</xdr:col>
      <xdr:colOff>142875</xdr:colOff>
      <xdr:row>19</xdr:row>
      <xdr:rowOff>33337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20</xdr:row>
      <xdr:rowOff>66675</xdr:rowOff>
    </xdr:from>
    <xdr:to>
      <xdr:col>10</xdr:col>
      <xdr:colOff>190499</xdr:colOff>
      <xdr:row>37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topLeftCell="AD25" workbookViewId="0">
      <selection activeCell="AG56" sqref="AG56"/>
    </sheetView>
  </sheetViews>
  <sheetFormatPr defaultRowHeight="15" x14ac:dyDescent="0.25"/>
  <cols>
    <col min="2" max="3" width="11" bestFit="1" customWidth="1"/>
    <col min="48" max="48" width="12" bestFit="1" customWidth="1"/>
  </cols>
  <sheetData>
    <row r="1" spans="1:46" x14ac:dyDescent="0.25">
      <c r="A1" t="s">
        <v>23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  <c r="AP1">
        <v>2051</v>
      </c>
      <c r="AQ1">
        <v>2052</v>
      </c>
      <c r="AR1">
        <v>2053</v>
      </c>
      <c r="AS1">
        <v>2054</v>
      </c>
      <c r="AT1">
        <v>2055</v>
      </c>
    </row>
    <row r="2" spans="1:46" x14ac:dyDescent="0.25">
      <c r="A2" t="s">
        <v>24</v>
      </c>
      <c r="B2">
        <v>2355.5100000000002</v>
      </c>
    </row>
    <row r="3" spans="1:46" x14ac:dyDescent="0.25">
      <c r="A3" t="s">
        <v>25</v>
      </c>
      <c r="B3">
        <v>3084</v>
      </c>
      <c r="C3">
        <v>3176.263715</v>
      </c>
      <c r="D3">
        <v>3271.9218109999902</v>
      </c>
      <c r="E3">
        <v>3373.0533390000001</v>
      </c>
      <c r="F3">
        <v>3476.3426089999898</v>
      </c>
      <c r="G3">
        <v>3582.6793460000099</v>
      </c>
      <c r="H3">
        <v>3691.7393710000001</v>
      </c>
      <c r="I3">
        <v>3801.7851070000002</v>
      </c>
      <c r="J3">
        <v>3918.49342199998</v>
      </c>
      <c r="K3">
        <v>4036.7358869999998</v>
      </c>
      <c r="L3">
        <v>4157.5176620000102</v>
      </c>
      <c r="M3">
        <v>4284.9113310000002</v>
      </c>
      <c r="N3">
        <v>4417.0761689999899</v>
      </c>
      <c r="O3">
        <v>4550.0479930000001</v>
      </c>
      <c r="P3">
        <v>4686.44233299999</v>
      </c>
      <c r="Q3">
        <v>4829.6954129999904</v>
      </c>
      <c r="R3">
        <v>4990.0671249999996</v>
      </c>
      <c r="S3">
        <v>5147.6502539999901</v>
      </c>
      <c r="T3">
        <v>5326.35852600001</v>
      </c>
      <c r="U3">
        <v>5509.3324199999797</v>
      </c>
      <c r="V3">
        <v>5704.4515469999897</v>
      </c>
      <c r="W3">
        <v>5903.9784479999998</v>
      </c>
      <c r="X3">
        <v>6110.8486269999903</v>
      </c>
      <c r="Y3">
        <v>6328.0016669999804</v>
      </c>
      <c r="Z3">
        <v>6553.0498009999901</v>
      </c>
      <c r="AA3">
        <v>6792.5430939999997</v>
      </c>
      <c r="AB3">
        <v>7045.3993459999801</v>
      </c>
      <c r="AC3">
        <v>7314.1312979999802</v>
      </c>
      <c r="AD3">
        <v>7598.6643549999699</v>
      </c>
      <c r="AE3">
        <v>7906.3737299999902</v>
      </c>
      <c r="AF3">
        <v>8230.5581819999898</v>
      </c>
      <c r="AG3">
        <v>8568.3605669999997</v>
      </c>
      <c r="AH3">
        <v>8918.2652010000093</v>
      </c>
      <c r="AI3">
        <v>9281.3835629999794</v>
      </c>
      <c r="AJ3">
        <v>9661.8736409999801</v>
      </c>
      <c r="AK3">
        <v>10041.409642000001</v>
      </c>
      <c r="AL3">
        <v>10422.556139</v>
      </c>
      <c r="AM3">
        <v>10792.656661000001</v>
      </c>
      <c r="AN3">
        <v>11159.2977829999</v>
      </c>
      <c r="AO3">
        <v>11517.7746739999</v>
      </c>
      <c r="AP3">
        <v>11857.9008179999</v>
      </c>
      <c r="AQ3">
        <v>12224.444008999901</v>
      </c>
      <c r="AR3">
        <v>12591.3960479999</v>
      </c>
      <c r="AS3">
        <v>12965.047941999899</v>
      </c>
      <c r="AT3">
        <v>11573.7</v>
      </c>
    </row>
    <row r="4" spans="1:46" x14ac:dyDescent="0.25">
      <c r="A4" t="s">
        <v>6</v>
      </c>
      <c r="B4">
        <v>3084</v>
      </c>
      <c r="C4">
        <v>3178.5677919999898</v>
      </c>
      <c r="D4">
        <v>3272.7218339999999</v>
      </c>
      <c r="E4">
        <v>3374.4725879999901</v>
      </c>
      <c r="F4">
        <v>3478.0954729999899</v>
      </c>
      <c r="G4">
        <v>3582.5953589999999</v>
      </c>
      <c r="H4">
        <v>3688.82653599999</v>
      </c>
      <c r="I4">
        <v>3796.6957399999901</v>
      </c>
      <c r="J4">
        <v>3913.5050779999901</v>
      </c>
      <c r="K4">
        <v>4028.8364339999998</v>
      </c>
      <c r="L4">
        <v>4153.7871210000003</v>
      </c>
      <c r="M4">
        <v>4282.48842899999</v>
      </c>
      <c r="N4">
        <v>4412.93055</v>
      </c>
      <c r="O4">
        <v>4546.3551830000197</v>
      </c>
      <c r="P4">
        <v>4686.1908809999904</v>
      </c>
      <c r="Q4">
        <v>4830.4087799999897</v>
      </c>
      <c r="R4">
        <v>4979.000266</v>
      </c>
      <c r="S4">
        <v>5128.6212610000002</v>
      </c>
      <c r="T4">
        <v>5289.0845730000201</v>
      </c>
      <c r="U4">
        <v>5446.1942279999903</v>
      </c>
      <c r="V4">
        <v>5614.2151119999799</v>
      </c>
      <c r="W4">
        <v>5783.8402669999996</v>
      </c>
      <c r="X4">
        <v>5955.37702300002</v>
      </c>
      <c r="Y4">
        <v>6138.0007919999798</v>
      </c>
      <c r="Z4">
        <v>6330.0726649999997</v>
      </c>
      <c r="AA4">
        <v>6523.3928999999798</v>
      </c>
      <c r="AB4">
        <v>6719.3360359999897</v>
      </c>
      <c r="AC4">
        <v>6922.2976290000097</v>
      </c>
      <c r="AD4">
        <v>7125.8723800000098</v>
      </c>
      <c r="AE4">
        <v>7341.5497649999697</v>
      </c>
      <c r="AF4">
        <v>7567.9159079999999</v>
      </c>
      <c r="AG4">
        <v>7796.4101220000002</v>
      </c>
      <c r="AH4">
        <v>8036.5131979999696</v>
      </c>
      <c r="AI4">
        <v>8283.8874019999803</v>
      </c>
      <c r="AJ4">
        <v>8535.5047860000395</v>
      </c>
      <c r="AK4">
        <v>8786.12230000001</v>
      </c>
      <c r="AL4">
        <v>9027.1047909999706</v>
      </c>
      <c r="AM4">
        <v>9254.5859979999896</v>
      </c>
      <c r="AN4">
        <v>9472.4706300000507</v>
      </c>
      <c r="AO4">
        <v>9682.8254630000702</v>
      </c>
      <c r="AP4">
        <v>9876.6952240000192</v>
      </c>
      <c r="AQ4">
        <v>10080.991038</v>
      </c>
      <c r="AR4">
        <v>10281.7128569999</v>
      </c>
      <c r="AS4">
        <v>10491.288614999999</v>
      </c>
      <c r="AT4">
        <v>11076.8</v>
      </c>
    </row>
    <row r="5" spans="1:46" x14ac:dyDescent="0.25">
      <c r="A5" t="s">
        <v>7</v>
      </c>
      <c r="B5">
        <v>3084</v>
      </c>
      <c r="C5">
        <v>3170.5184060000001</v>
      </c>
      <c r="D5">
        <v>3251.424293</v>
      </c>
      <c r="E5">
        <v>3331.0435419999899</v>
      </c>
      <c r="F5">
        <v>3403.8498079999999</v>
      </c>
      <c r="G5">
        <v>3467.80768699999</v>
      </c>
      <c r="H5">
        <v>3533.6677759999998</v>
      </c>
      <c r="I5">
        <v>3603.6153319999999</v>
      </c>
      <c r="J5">
        <v>3666.7827439999901</v>
      </c>
      <c r="K5">
        <v>3724.4732989999902</v>
      </c>
      <c r="L5">
        <v>3783.1891690000102</v>
      </c>
      <c r="M5">
        <v>3841.00982199999</v>
      </c>
      <c r="N5">
        <v>3898.9605409999999</v>
      </c>
      <c r="O5">
        <v>3957.97015899999</v>
      </c>
      <c r="P5">
        <v>4016.9091680000001</v>
      </c>
      <c r="Q5">
        <v>4079.8733520000001</v>
      </c>
      <c r="R5">
        <v>4136.6777139999904</v>
      </c>
      <c r="S5">
        <v>4188.2191149999899</v>
      </c>
      <c r="T5">
        <v>4241.170443</v>
      </c>
      <c r="U5">
        <v>4291.9539419999901</v>
      </c>
      <c r="V5">
        <v>4335.2115910000002</v>
      </c>
      <c r="W5">
        <v>4376.2730449999999</v>
      </c>
      <c r="X5">
        <v>4421.5683260000096</v>
      </c>
      <c r="Y5">
        <v>4465.0586149999799</v>
      </c>
      <c r="Z5">
        <v>4513.0871469999802</v>
      </c>
      <c r="AA5">
        <v>4555.9702160000097</v>
      </c>
      <c r="AB5">
        <v>4602.70812200001</v>
      </c>
      <c r="AC5">
        <v>4652.4190879999896</v>
      </c>
      <c r="AD5">
        <v>4702.1194690000002</v>
      </c>
      <c r="AE5">
        <v>4743.9617339999904</v>
      </c>
      <c r="AF5">
        <v>4797.98441799999</v>
      </c>
      <c r="AG5">
        <v>4841.8353559999796</v>
      </c>
      <c r="AH5">
        <v>4887.34094800001</v>
      </c>
      <c r="AI5">
        <v>4936.0388579999699</v>
      </c>
      <c r="AJ5">
        <v>4982.0489159999797</v>
      </c>
      <c r="AK5">
        <v>5029.7540880000097</v>
      </c>
      <c r="AL5">
        <v>5084.066057</v>
      </c>
      <c r="AM5">
        <v>5132.2294179999899</v>
      </c>
      <c r="AN5">
        <v>5182.0889829999596</v>
      </c>
      <c r="AO5">
        <v>5235.9378219999799</v>
      </c>
      <c r="AP5">
        <v>5287.1654689999796</v>
      </c>
      <c r="AQ5">
        <v>5338.3584309999796</v>
      </c>
      <c r="AR5">
        <v>5394.0705229999803</v>
      </c>
      <c r="AS5">
        <v>5446.0917300000101</v>
      </c>
      <c r="AT5">
        <v>5039.7700000000004</v>
      </c>
    </row>
    <row r="6" spans="1:46" x14ac:dyDescent="0.25">
      <c r="A6" t="s">
        <v>8</v>
      </c>
      <c r="B6">
        <v>3084</v>
      </c>
      <c r="C6">
        <v>3168.2446159999899</v>
      </c>
      <c r="D6">
        <v>3245.4959469999999</v>
      </c>
      <c r="E6">
        <v>3324.2802819999902</v>
      </c>
      <c r="F6">
        <v>3396.9674890000001</v>
      </c>
      <c r="G6">
        <v>3454.1374500000002</v>
      </c>
      <c r="H6">
        <v>3483.1496160000002</v>
      </c>
      <c r="I6">
        <v>3485.0701389999899</v>
      </c>
      <c r="J6">
        <v>3463.3004679999899</v>
      </c>
      <c r="K6">
        <v>3419.8061599999901</v>
      </c>
      <c r="L6">
        <v>3370.32852</v>
      </c>
      <c r="M6">
        <v>3327.9443329999999</v>
      </c>
      <c r="N6">
        <v>3288.59408789999</v>
      </c>
      <c r="O6">
        <v>3254.43329579999</v>
      </c>
      <c r="P6">
        <v>3229.1535345000102</v>
      </c>
      <c r="Q6">
        <v>3205.5150015999802</v>
      </c>
      <c r="R6">
        <v>3182.26095019999</v>
      </c>
      <c r="S6">
        <v>3162.7910869999901</v>
      </c>
      <c r="T6">
        <v>3149.8381445</v>
      </c>
      <c r="U6">
        <v>3145.4154923999899</v>
      </c>
      <c r="V6">
        <v>3141.2245191000102</v>
      </c>
      <c r="W6">
        <v>3146.7420212000002</v>
      </c>
      <c r="X6">
        <v>3158.5580877000002</v>
      </c>
      <c r="Y6">
        <v>3176.8905396999899</v>
      </c>
      <c r="Z6">
        <v>3201.7061600000002</v>
      </c>
      <c r="AA6">
        <v>3233.22095579999</v>
      </c>
      <c r="AB6">
        <v>3258.7475454</v>
      </c>
      <c r="AC6">
        <v>3295.18420409999</v>
      </c>
      <c r="AD6">
        <v>3332.2205761999999</v>
      </c>
      <c r="AE6">
        <v>3361.3069413999901</v>
      </c>
      <c r="AF6">
        <v>3389.7231777000002</v>
      </c>
      <c r="AG6">
        <v>3422.3168508999902</v>
      </c>
      <c r="AH6">
        <v>3456.2377824999999</v>
      </c>
      <c r="AI6">
        <v>3488.4206654</v>
      </c>
      <c r="AJ6">
        <v>3521.1224453999898</v>
      </c>
      <c r="AK6">
        <v>3558.5274163999802</v>
      </c>
      <c r="AL6">
        <v>3593.3930943</v>
      </c>
      <c r="AM6">
        <v>3633.5201149999998</v>
      </c>
      <c r="AN6">
        <v>3677.2580659999899</v>
      </c>
      <c r="AO6">
        <v>3715.1007110999799</v>
      </c>
      <c r="AP6">
        <v>3796.3261735000101</v>
      </c>
      <c r="AQ6">
        <v>3978.1982892999899</v>
      </c>
      <c r="AR6">
        <v>4283.20935679997</v>
      </c>
      <c r="AS6">
        <v>4739.7157056999904</v>
      </c>
      <c r="AT6">
        <v>4018.79</v>
      </c>
    </row>
    <row r="7" spans="1:46" x14ac:dyDescent="0.25">
      <c r="A7" t="s">
        <v>26</v>
      </c>
      <c r="B7">
        <v>8.9392299999999994E-2</v>
      </c>
      <c r="C7">
        <v>7.6536466389999905E-2</v>
      </c>
      <c r="D7">
        <v>6.6719330560000206E-2</v>
      </c>
      <c r="E7">
        <v>5.69630510439997E-2</v>
      </c>
      <c r="F7">
        <v>4.6813393531722002E-2</v>
      </c>
      <c r="G7">
        <v>3.662200951893E-2</v>
      </c>
      <c r="H7">
        <v>2.6928602090968701E-2</v>
      </c>
      <c r="I7">
        <v>1.7725403585786E-2</v>
      </c>
      <c r="J7">
        <v>9.0248634130491792E-3</v>
      </c>
      <c r="K7">
        <v>8.0711224196399996E-4</v>
      </c>
      <c r="L7">
        <v>-7.1950645919329898E-3</v>
      </c>
      <c r="M7">
        <v>-1.5641839141509999E-2</v>
      </c>
      <c r="N7">
        <v>-2.4528951064369899E-2</v>
      </c>
      <c r="O7">
        <v>-3.3983337867581002E-2</v>
      </c>
      <c r="P7">
        <v>-4.4065771316623002E-2</v>
      </c>
      <c r="Q7">
        <v>-5.4483235005024798E-2</v>
      </c>
      <c r="R7">
        <v>-6.4534050682839794E-2</v>
      </c>
      <c r="S7">
        <v>-7.4390807572050993E-2</v>
      </c>
      <c r="T7">
        <v>-8.3836757964990002E-2</v>
      </c>
      <c r="U7">
        <v>-9.30681315372799E-2</v>
      </c>
      <c r="V7">
        <v>-0.10253255570754</v>
      </c>
      <c r="W7">
        <v>-0.112385449086015</v>
      </c>
      <c r="X7">
        <v>-0.12282095639444</v>
      </c>
      <c r="Y7">
        <v>-0.13382472806289</v>
      </c>
      <c r="Z7">
        <v>-0.14543292081824</v>
      </c>
      <c r="AA7">
        <v>-0.16090143197610099</v>
      </c>
      <c r="AB7">
        <v>-0.18477151537875899</v>
      </c>
      <c r="AC7">
        <v>-0.21741119341169901</v>
      </c>
      <c r="AD7">
        <v>-0.25916743564106998</v>
      </c>
      <c r="AE7">
        <v>-0.31004997305439902</v>
      </c>
      <c r="AF7">
        <v>-0.36752540797529998</v>
      </c>
      <c r="AG7">
        <v>-0.42709945957199902</v>
      </c>
      <c r="AH7">
        <v>-0.488798978745699</v>
      </c>
      <c r="AI7">
        <v>-0.55267461623240199</v>
      </c>
      <c r="AJ7">
        <v>-0.61865860395899697</v>
      </c>
      <c r="AK7">
        <v>-0.68734984272739796</v>
      </c>
      <c r="AL7">
        <v>-0.75921978774249499</v>
      </c>
      <c r="AM7">
        <v>-0.83500319814399904</v>
      </c>
      <c r="AN7">
        <v>-0.91466411970699901</v>
      </c>
      <c r="AO7">
        <v>-0.99862935854199897</v>
      </c>
      <c r="AP7">
        <v>-1.08807998947999</v>
      </c>
      <c r="AQ7">
        <v>-1.1806940229179901</v>
      </c>
      <c r="AR7">
        <v>-1.2775261425719999</v>
      </c>
      <c r="AS7">
        <v>-1.3786831135447899</v>
      </c>
      <c r="AT7">
        <v>-1.37086</v>
      </c>
    </row>
    <row r="8" spans="1:46" x14ac:dyDescent="0.25">
      <c r="A8" t="s">
        <v>0</v>
      </c>
      <c r="B8">
        <v>8.9392299999999994E-2</v>
      </c>
      <c r="C8">
        <v>7.6446272760000003E-2</v>
      </c>
      <c r="D8">
        <v>6.6653120529999998E-2</v>
      </c>
      <c r="E8">
        <v>5.6891898136000103E-2</v>
      </c>
      <c r="F8">
        <v>4.6773428645939898E-2</v>
      </c>
      <c r="G8">
        <v>3.6263048126202999E-2</v>
      </c>
      <c r="H8">
        <v>2.5377187194535002E-2</v>
      </c>
      <c r="I8">
        <v>1.3952611500393E-2</v>
      </c>
      <c r="J8">
        <v>1.9404206412521E-3</v>
      </c>
      <c r="K8">
        <v>-1.0703281415410999E-2</v>
      </c>
      <c r="L8">
        <v>-2.356070136581E-2</v>
      </c>
      <c r="M8">
        <v>-3.6057041324834997E-2</v>
      </c>
      <c r="N8">
        <v>-4.8279610738021797E-2</v>
      </c>
      <c r="O8">
        <v>-6.0196095724199997E-2</v>
      </c>
      <c r="P8">
        <v>-7.1838335052091001E-2</v>
      </c>
      <c r="Q8">
        <v>-8.3754895577542704E-2</v>
      </c>
      <c r="R8">
        <v>-9.6432696281498906E-2</v>
      </c>
      <c r="S8">
        <v>-0.10995698998797</v>
      </c>
      <c r="T8">
        <v>-0.124258236879897</v>
      </c>
      <c r="U8">
        <v>-0.139391348165079</v>
      </c>
      <c r="V8">
        <v>-0.15569418564882001</v>
      </c>
      <c r="W8">
        <v>-0.17286456650106299</v>
      </c>
      <c r="X8">
        <v>-0.19091438078164899</v>
      </c>
      <c r="Y8">
        <v>-0.2097589707619</v>
      </c>
      <c r="Z8">
        <v>-0.22947205596827</v>
      </c>
      <c r="AA8">
        <v>-0.25095074536292</v>
      </c>
      <c r="AB8">
        <v>-0.27336963424084998</v>
      </c>
      <c r="AC8">
        <v>-0.29683559079319899</v>
      </c>
      <c r="AD8">
        <v>-0.32143126125863802</v>
      </c>
      <c r="AE8">
        <v>-0.346898101852471</v>
      </c>
      <c r="AF8">
        <v>-0.37291078737501798</v>
      </c>
      <c r="AG8">
        <v>-0.39892249253813999</v>
      </c>
      <c r="AH8">
        <v>-0.42474946124479901</v>
      </c>
      <c r="AI8">
        <v>-0.45053232953440098</v>
      </c>
      <c r="AJ8">
        <v>-0.47623401414260302</v>
      </c>
      <c r="AK8">
        <v>-0.50244644147348105</v>
      </c>
      <c r="AL8">
        <v>-0.53006124017487299</v>
      </c>
      <c r="AM8">
        <v>-0.55937629053409998</v>
      </c>
      <c r="AN8">
        <v>-0.59064374173980005</v>
      </c>
      <c r="AO8">
        <v>-0.62365383517560102</v>
      </c>
      <c r="AP8">
        <v>-0.65900976955409896</v>
      </c>
      <c r="AQ8">
        <v>-0.6957190793993</v>
      </c>
      <c r="AR8">
        <v>-0.734165018433797</v>
      </c>
      <c r="AS8">
        <v>-0.77388650410719895</v>
      </c>
      <c r="AT8">
        <v>-1.27969</v>
      </c>
    </row>
    <row r="9" spans="1:46" x14ac:dyDescent="0.25">
      <c r="A9" t="s">
        <v>1</v>
      </c>
      <c r="B9">
        <v>8.9392299999999994E-2</v>
      </c>
      <c r="C9">
        <v>7.6637137519999801E-2</v>
      </c>
      <c r="D9">
        <v>6.7378780520000195E-2</v>
      </c>
      <c r="E9">
        <v>5.8585314266999998E-2</v>
      </c>
      <c r="F9">
        <v>4.9822499391819798E-2</v>
      </c>
      <c r="G9">
        <v>4.1198357427179998E-2</v>
      </c>
      <c r="H9">
        <v>3.25403144083901E-2</v>
      </c>
      <c r="I9">
        <v>2.36039246908675E-2</v>
      </c>
      <c r="J9">
        <v>1.4475191895335001E-2</v>
      </c>
      <c r="K9">
        <v>5.1164786954709897E-3</v>
      </c>
      <c r="L9">
        <v>-4.4546044048109903E-3</v>
      </c>
      <c r="M9">
        <v>-1.42262048957399E-2</v>
      </c>
      <c r="N9">
        <v>-2.43222529807119E-2</v>
      </c>
      <c r="O9">
        <v>-3.4837349957450997E-2</v>
      </c>
      <c r="P9">
        <v>-4.5850690162800099E-2</v>
      </c>
      <c r="Q9">
        <v>-5.7456917247751899E-2</v>
      </c>
      <c r="R9">
        <v>-6.96170885574698E-2</v>
      </c>
      <c r="S9">
        <v>-8.2314822195919901E-2</v>
      </c>
      <c r="T9">
        <v>-9.5562435138249996E-2</v>
      </c>
      <c r="U9">
        <v>-0.109556409724339</v>
      </c>
      <c r="V9">
        <v>-0.124635653741049</v>
      </c>
      <c r="W9">
        <v>-0.140321220315999</v>
      </c>
      <c r="X9">
        <v>-0.15666343675892899</v>
      </c>
      <c r="Y9">
        <v>-0.173852518443153</v>
      </c>
      <c r="Z9">
        <v>-0.19180462809098001</v>
      </c>
      <c r="AA9">
        <v>-0.21133139141453</v>
      </c>
      <c r="AB9">
        <v>-0.23167147797740301</v>
      </c>
      <c r="AC9">
        <v>-0.25287128865782299</v>
      </c>
      <c r="AD9">
        <v>-0.27497442580369003</v>
      </c>
      <c r="AE9">
        <v>-0.29813040824116899</v>
      </c>
      <c r="AF9">
        <v>-0.32193910980340001</v>
      </c>
      <c r="AG9">
        <v>-0.346941780512319</v>
      </c>
      <c r="AH9">
        <v>-0.37296577526573899</v>
      </c>
      <c r="AI9">
        <v>-0.40015583119106002</v>
      </c>
      <c r="AJ9">
        <v>-0.42868239326524799</v>
      </c>
      <c r="AK9">
        <v>-0.45846134185626902</v>
      </c>
      <c r="AL9">
        <v>-0.48889127239879998</v>
      </c>
      <c r="AM9">
        <v>-0.52102260087130003</v>
      </c>
      <c r="AN9">
        <v>-0.55484060835542803</v>
      </c>
      <c r="AO9">
        <v>-0.58987573133100102</v>
      </c>
      <c r="AP9">
        <v>-0.62689002680612904</v>
      </c>
      <c r="AQ9">
        <v>-0.66589613121760005</v>
      </c>
      <c r="AR9">
        <v>-0.70545000106381905</v>
      </c>
      <c r="AS9">
        <v>-0.74730020418830101</v>
      </c>
      <c r="AT9">
        <v>-2.1147499999999999</v>
      </c>
    </row>
    <row r="10" spans="1:46" x14ac:dyDescent="0.25">
      <c r="A10" t="s">
        <v>2</v>
      </c>
      <c r="B10">
        <v>8.9392299999999994E-2</v>
      </c>
      <c r="C10">
        <v>7.6743989050000003E-2</v>
      </c>
      <c r="D10">
        <v>6.7616059930000097E-2</v>
      </c>
      <c r="E10">
        <v>5.8924382913999998E-2</v>
      </c>
      <c r="F10">
        <v>5.02831356293897E-2</v>
      </c>
      <c r="G10">
        <v>4.2485124489069999E-2</v>
      </c>
      <c r="H10">
        <v>3.7518732842824899E-2</v>
      </c>
      <c r="I10">
        <v>3.565204775005E-2</v>
      </c>
      <c r="J10">
        <v>3.7488014530790099E-2</v>
      </c>
      <c r="K10">
        <v>4.3349072613647101E-2</v>
      </c>
      <c r="L10">
        <v>5.3150297389968001E-2</v>
      </c>
      <c r="M10">
        <v>6.6060113262438602E-2</v>
      </c>
      <c r="N10">
        <v>8.1893384092265306E-2</v>
      </c>
      <c r="O10">
        <v>0.100794031905878</v>
      </c>
      <c r="P10">
        <v>0.122656532814909</v>
      </c>
      <c r="Q10">
        <v>0.147571310002239</v>
      </c>
      <c r="R10">
        <v>0.17413312846846901</v>
      </c>
      <c r="S10">
        <v>0.20207068997406999</v>
      </c>
      <c r="T10">
        <v>0.231282886766877</v>
      </c>
      <c r="U10">
        <v>0.261597224837119</v>
      </c>
      <c r="V10">
        <v>0.29356983058760999</v>
      </c>
      <c r="W10">
        <v>0.32692122597685802</v>
      </c>
      <c r="X10">
        <v>0.36150751952770199</v>
      </c>
      <c r="Y10">
        <v>0.397274149602099</v>
      </c>
      <c r="Z10">
        <v>0.43407219525899898</v>
      </c>
      <c r="AA10">
        <v>0.47360720131971901</v>
      </c>
      <c r="AB10">
        <v>0.51577563964611794</v>
      </c>
      <c r="AC10">
        <v>0.56004148605420201</v>
      </c>
      <c r="AD10">
        <v>0.60737492718539998</v>
      </c>
      <c r="AE10">
        <v>0.65729788098120001</v>
      </c>
      <c r="AF10">
        <v>0.71075411651510201</v>
      </c>
      <c r="AG10">
        <v>0.76768695170867896</v>
      </c>
      <c r="AH10">
        <v>0.82768879940890205</v>
      </c>
      <c r="AI10">
        <v>0.89111830729819996</v>
      </c>
      <c r="AJ10">
        <v>0.95832085875178197</v>
      </c>
      <c r="AK10">
        <v>1.0291801777534999</v>
      </c>
      <c r="AL10">
        <v>1.1061362617555901</v>
      </c>
      <c r="AM10">
        <v>1.1864699976727</v>
      </c>
      <c r="AN10">
        <v>1.2725877228643201</v>
      </c>
      <c r="AO10">
        <v>1.3651695155268899</v>
      </c>
      <c r="AP10">
        <v>1.45712347174844</v>
      </c>
      <c r="AQ10">
        <v>1.5273979687986501</v>
      </c>
      <c r="AR10">
        <v>1.56782311770552</v>
      </c>
      <c r="AS10">
        <v>1.5700968161650599</v>
      </c>
      <c r="AT10">
        <v>6.1519699999999997E-2</v>
      </c>
    </row>
    <row r="11" spans="1:46" x14ac:dyDescent="0.25">
      <c r="A11" t="s">
        <v>27</v>
      </c>
      <c r="B11">
        <v>31788.2</v>
      </c>
      <c r="C11">
        <v>33273.981140000004</v>
      </c>
      <c r="D11">
        <v>33832.058579999801</v>
      </c>
      <c r="E11">
        <v>34285.54808</v>
      </c>
      <c r="F11">
        <v>34713.584690000098</v>
      </c>
      <c r="G11">
        <v>35140.485719999997</v>
      </c>
      <c r="H11">
        <v>35601.192379999899</v>
      </c>
      <c r="I11">
        <v>36094.939100000003</v>
      </c>
      <c r="J11">
        <v>36658.401759999899</v>
      </c>
      <c r="K11">
        <v>37273.259819999897</v>
      </c>
      <c r="L11">
        <v>37903.304549999899</v>
      </c>
      <c r="M11">
        <v>38616.705060000102</v>
      </c>
      <c r="N11">
        <v>39398.189540000101</v>
      </c>
      <c r="O11">
        <v>40240.848729999998</v>
      </c>
      <c r="P11">
        <v>41156.236289999899</v>
      </c>
      <c r="Q11">
        <v>42101.476670000098</v>
      </c>
      <c r="R11">
        <v>43195.6449400001</v>
      </c>
      <c r="S11">
        <v>44329.9642199999</v>
      </c>
      <c r="T11">
        <v>45582.638439999901</v>
      </c>
      <c r="U11">
        <v>46904.928010000003</v>
      </c>
      <c r="V11">
        <v>48240.164429999997</v>
      </c>
      <c r="W11">
        <v>49622.607159999898</v>
      </c>
      <c r="X11">
        <v>51060.645199999999</v>
      </c>
      <c r="Y11">
        <v>52564.966870000098</v>
      </c>
      <c r="Z11">
        <v>54138.698559999902</v>
      </c>
      <c r="AA11">
        <v>55706.892890000003</v>
      </c>
      <c r="AB11">
        <v>57391.586940000001</v>
      </c>
      <c r="AC11">
        <v>59179.568269999902</v>
      </c>
      <c r="AD11">
        <v>61089.355049999802</v>
      </c>
      <c r="AE11">
        <v>63173.4885599997</v>
      </c>
      <c r="AF11">
        <v>65407.7631899997</v>
      </c>
      <c r="AG11">
        <v>67767.441510000106</v>
      </c>
      <c r="AH11">
        <v>70237.986050000094</v>
      </c>
      <c r="AI11">
        <v>72822.643410000004</v>
      </c>
      <c r="AJ11">
        <v>75548.038099999801</v>
      </c>
      <c r="AK11">
        <v>78341.484139999899</v>
      </c>
      <c r="AL11">
        <v>81155.440070000099</v>
      </c>
      <c r="AM11">
        <v>83936.707569999897</v>
      </c>
      <c r="AN11">
        <v>86700.949840000307</v>
      </c>
      <c r="AO11">
        <v>89432.723650000204</v>
      </c>
      <c r="AP11">
        <v>92064.615290000307</v>
      </c>
      <c r="AQ11">
        <v>94796.907839999607</v>
      </c>
      <c r="AR11">
        <v>97604.296889999605</v>
      </c>
      <c r="AS11">
        <v>100465.57116999901</v>
      </c>
      <c r="AT11">
        <v>89806.5</v>
      </c>
    </row>
    <row r="12" spans="1:46" x14ac:dyDescent="0.25">
      <c r="A12" t="s">
        <v>28</v>
      </c>
      <c r="B12">
        <v>31788.2</v>
      </c>
      <c r="C12">
        <v>33296.943899999998</v>
      </c>
      <c r="D12">
        <v>33859.714030000097</v>
      </c>
      <c r="E12">
        <v>34332.804620000003</v>
      </c>
      <c r="F12">
        <v>34781.063479999902</v>
      </c>
      <c r="G12">
        <v>35218.097809999897</v>
      </c>
      <c r="H12">
        <v>35677.932079999897</v>
      </c>
      <c r="I12">
        <v>36179.947279999898</v>
      </c>
      <c r="J12">
        <v>36764.845150000103</v>
      </c>
      <c r="K12">
        <v>37392.406869999999</v>
      </c>
      <c r="L12">
        <v>38079.018589999898</v>
      </c>
      <c r="M12">
        <v>38842.787469999901</v>
      </c>
      <c r="N12">
        <v>39669.386770000303</v>
      </c>
      <c r="O12">
        <v>40558.47898</v>
      </c>
      <c r="P12">
        <v>41542.648449999702</v>
      </c>
      <c r="Q12">
        <v>42551.412519999998</v>
      </c>
      <c r="R12">
        <v>43652.624150000003</v>
      </c>
      <c r="S12">
        <v>44782.582439999896</v>
      </c>
      <c r="T12">
        <v>45989.497609999802</v>
      </c>
      <c r="U12">
        <v>47204.543189999902</v>
      </c>
      <c r="V12">
        <v>48403.5283000001</v>
      </c>
      <c r="W12">
        <v>49636.691509999902</v>
      </c>
      <c r="X12">
        <v>50880.774660000003</v>
      </c>
      <c r="Y12">
        <v>52192.5019500001</v>
      </c>
      <c r="Z12">
        <v>53588.706559999897</v>
      </c>
      <c r="AA12">
        <v>54918.0885099999</v>
      </c>
      <c r="AB12">
        <v>56284.724829999803</v>
      </c>
      <c r="AC12">
        <v>57686.542909999698</v>
      </c>
      <c r="AD12">
        <v>59112.316500000103</v>
      </c>
      <c r="AE12">
        <v>60629.595229999803</v>
      </c>
      <c r="AF12">
        <v>62243.824760000003</v>
      </c>
      <c r="AG12">
        <v>63917.844309999797</v>
      </c>
      <c r="AH12">
        <v>65678.806249999907</v>
      </c>
      <c r="AI12">
        <v>67537.067849999803</v>
      </c>
      <c r="AJ12">
        <v>69465.463370000303</v>
      </c>
      <c r="AK12">
        <v>71431.300649999597</v>
      </c>
      <c r="AL12">
        <v>73376.697549999793</v>
      </c>
      <c r="AM12">
        <v>75269.833349999899</v>
      </c>
      <c r="AN12">
        <v>77109.683820000195</v>
      </c>
      <c r="AO12">
        <v>78909.860629999894</v>
      </c>
      <c r="AP12">
        <v>80629.910809999696</v>
      </c>
      <c r="AQ12">
        <v>82398.463239999706</v>
      </c>
      <c r="AR12">
        <v>84188.682700000296</v>
      </c>
      <c r="AS12">
        <v>86067.544719999598</v>
      </c>
      <c r="AT12">
        <v>92991.5</v>
      </c>
    </row>
    <row r="13" spans="1:46" x14ac:dyDescent="0.25">
      <c r="A13" t="s">
        <v>29</v>
      </c>
      <c r="B13">
        <v>31788.2</v>
      </c>
      <c r="C13">
        <v>33243.345809999897</v>
      </c>
      <c r="D13">
        <v>33693.770199999897</v>
      </c>
      <c r="E13">
        <v>33977.528050000001</v>
      </c>
      <c r="F13">
        <v>34166.292460000099</v>
      </c>
      <c r="G13">
        <v>34258.380290000001</v>
      </c>
      <c r="H13">
        <v>34345.4666399997</v>
      </c>
      <c r="I13">
        <v>34479.7225799999</v>
      </c>
      <c r="J13">
        <v>34608.570639999904</v>
      </c>
      <c r="K13">
        <v>34730.665669999798</v>
      </c>
      <c r="L13">
        <v>34847.9264700001</v>
      </c>
      <c r="M13">
        <v>34994.098779999898</v>
      </c>
      <c r="N13">
        <v>35174.017379999801</v>
      </c>
      <c r="O13">
        <v>35397.390959999997</v>
      </c>
      <c r="P13">
        <v>35669.404600000002</v>
      </c>
      <c r="Q13">
        <v>35958.342730000099</v>
      </c>
      <c r="R13">
        <v>36266.265679999902</v>
      </c>
      <c r="S13">
        <v>36542.995389999902</v>
      </c>
      <c r="T13">
        <v>36829.60916</v>
      </c>
      <c r="U13">
        <v>37114.950360000097</v>
      </c>
      <c r="V13">
        <v>37292.109029999898</v>
      </c>
      <c r="W13">
        <v>37460.580540000003</v>
      </c>
      <c r="X13">
        <v>37636.079760000001</v>
      </c>
      <c r="Y13">
        <v>37808.2870999999</v>
      </c>
      <c r="Z13">
        <v>38022.528269999901</v>
      </c>
      <c r="AA13">
        <v>38152.757010000198</v>
      </c>
      <c r="AB13">
        <v>38306.9802099999</v>
      </c>
      <c r="AC13">
        <v>38483.833979999901</v>
      </c>
      <c r="AD13">
        <v>38669.461049999903</v>
      </c>
      <c r="AE13">
        <v>38838.220970000002</v>
      </c>
      <c r="AF13">
        <v>39061.598050000102</v>
      </c>
      <c r="AG13">
        <v>39266.108959999699</v>
      </c>
      <c r="AH13">
        <v>39469.034769999802</v>
      </c>
      <c r="AI13">
        <v>39693.570730000101</v>
      </c>
      <c r="AJ13">
        <v>39929.0946200002</v>
      </c>
      <c r="AK13">
        <v>40178.418449999903</v>
      </c>
      <c r="AL13">
        <v>40457.154259999901</v>
      </c>
      <c r="AM13">
        <v>40734.9250500001</v>
      </c>
      <c r="AN13">
        <v>41014.005249999798</v>
      </c>
      <c r="AO13">
        <v>41317.504870000099</v>
      </c>
      <c r="AP13">
        <v>41618.45809</v>
      </c>
      <c r="AQ13">
        <v>41914.656420000101</v>
      </c>
      <c r="AR13">
        <v>42240.809449999899</v>
      </c>
      <c r="AS13">
        <v>42555.129010000099</v>
      </c>
      <c r="AT13">
        <v>40213.1</v>
      </c>
    </row>
    <row r="14" spans="1:46" x14ac:dyDescent="0.25">
      <c r="A14" t="s">
        <v>30</v>
      </c>
      <c r="B14">
        <v>31788.2</v>
      </c>
      <c r="C14">
        <v>33231.811790000102</v>
      </c>
      <c r="D14">
        <v>33668.299700000098</v>
      </c>
      <c r="E14">
        <v>33956.734259999801</v>
      </c>
      <c r="F14">
        <v>34153.4225299998</v>
      </c>
      <c r="G14">
        <v>34237.583669999702</v>
      </c>
      <c r="H14">
        <v>34125.255640000003</v>
      </c>
      <c r="I14">
        <v>33830.187649999898</v>
      </c>
      <c r="J14">
        <v>33348.666869999899</v>
      </c>
      <c r="K14">
        <v>32717.67596</v>
      </c>
      <c r="L14">
        <v>31999.865160000001</v>
      </c>
      <c r="M14">
        <v>31349.588979999899</v>
      </c>
      <c r="N14">
        <v>30767.659429999901</v>
      </c>
      <c r="O14">
        <v>30267.26914</v>
      </c>
      <c r="P14">
        <v>29886.911495</v>
      </c>
      <c r="Q14">
        <v>29535.149088999999</v>
      </c>
      <c r="R14">
        <v>29248.742688999901</v>
      </c>
      <c r="S14">
        <v>28999.747492999999</v>
      </c>
      <c r="T14">
        <v>28805.287842999998</v>
      </c>
      <c r="U14">
        <v>28679.584989000101</v>
      </c>
      <c r="V14">
        <v>28540.614792</v>
      </c>
      <c r="W14">
        <v>28475.564102999899</v>
      </c>
      <c r="X14">
        <v>28466.265811999801</v>
      </c>
      <c r="Y14">
        <v>28516.992172999999</v>
      </c>
      <c r="Z14">
        <v>28626.180492999902</v>
      </c>
      <c r="AA14">
        <v>28747.337321999901</v>
      </c>
      <c r="AB14">
        <v>28874.894158999901</v>
      </c>
      <c r="AC14">
        <v>29050.995307000001</v>
      </c>
      <c r="AD14">
        <v>29266.070577999999</v>
      </c>
      <c r="AE14">
        <v>29454.339108</v>
      </c>
      <c r="AF14">
        <v>29638.164892999899</v>
      </c>
      <c r="AG14">
        <v>29856.846858000001</v>
      </c>
      <c r="AH14">
        <v>30101.149617000101</v>
      </c>
      <c r="AI14">
        <v>30351.536715999799</v>
      </c>
      <c r="AJ14">
        <v>30616.703410999799</v>
      </c>
      <c r="AK14">
        <v>30924.134515999998</v>
      </c>
      <c r="AL14">
        <v>31236.1096799999</v>
      </c>
      <c r="AM14">
        <v>31597.0896299999</v>
      </c>
      <c r="AN14">
        <v>31994.0847819999</v>
      </c>
      <c r="AO14">
        <v>32400.647337999901</v>
      </c>
      <c r="AP14">
        <v>33008.185433999999</v>
      </c>
      <c r="AQ14">
        <v>34230.793665999998</v>
      </c>
      <c r="AR14">
        <v>36334.876558999997</v>
      </c>
      <c r="AS14">
        <v>39582.179983999697</v>
      </c>
      <c r="AT14">
        <v>36006.9</v>
      </c>
    </row>
    <row r="15" spans="1:46" x14ac:dyDescent="0.25">
      <c r="A15" t="s">
        <v>31</v>
      </c>
      <c r="B15">
        <v>8913.4</v>
      </c>
      <c r="C15">
        <v>9332.3402640000404</v>
      </c>
      <c r="D15">
        <v>9492.0356380000194</v>
      </c>
      <c r="E15">
        <v>9623.3111939999999</v>
      </c>
      <c r="F15">
        <v>9748.3867250000094</v>
      </c>
      <c r="G15">
        <v>9873.3235089999798</v>
      </c>
      <c r="H15">
        <v>10006.608913</v>
      </c>
      <c r="I15">
        <v>10147.986298</v>
      </c>
      <c r="J15">
        <v>10307.720614</v>
      </c>
      <c r="K15">
        <v>10480.608472</v>
      </c>
      <c r="L15">
        <v>10656.010679999999</v>
      </c>
      <c r="M15">
        <v>10852.331241</v>
      </c>
      <c r="N15">
        <v>11065.122136</v>
      </c>
      <c r="O15">
        <v>11292.264084</v>
      </c>
      <c r="P15">
        <v>11536.798261</v>
      </c>
      <c r="Q15">
        <v>11786.3765249999</v>
      </c>
      <c r="R15">
        <v>12073.8800989999</v>
      </c>
      <c r="S15">
        <v>12368.546204</v>
      </c>
      <c r="T15">
        <v>12691.870171</v>
      </c>
      <c r="U15">
        <v>13029.867029999999</v>
      </c>
      <c r="V15">
        <v>13366.072316</v>
      </c>
      <c r="W15">
        <v>13708.9931909999</v>
      </c>
      <c r="X15">
        <v>14060.496203000001</v>
      </c>
      <c r="Y15">
        <v>14423.0321429999</v>
      </c>
      <c r="Z15">
        <v>14796.9176899999</v>
      </c>
      <c r="AA15">
        <v>15160.999271999999</v>
      </c>
      <c r="AB15">
        <v>15547.696155</v>
      </c>
      <c r="AC15">
        <v>15952.617876</v>
      </c>
      <c r="AD15">
        <v>16379.9128439999</v>
      </c>
      <c r="AE15">
        <v>16842.640562999899</v>
      </c>
      <c r="AF15">
        <v>17333.689930999899</v>
      </c>
      <c r="AG15">
        <v>17846.340939999998</v>
      </c>
      <c r="AH15">
        <v>18375.8072609999</v>
      </c>
      <c r="AI15">
        <v>18921.998892</v>
      </c>
      <c r="AJ15">
        <v>19490.812600000001</v>
      </c>
      <c r="AK15">
        <v>20063.036859999898</v>
      </c>
      <c r="AL15">
        <v>20626.843214</v>
      </c>
      <c r="AM15">
        <v>21168.466829000001</v>
      </c>
      <c r="AN15">
        <v>21691.808917999799</v>
      </c>
      <c r="AO15">
        <v>22192.944396999901</v>
      </c>
      <c r="AP15">
        <v>22655.915655999801</v>
      </c>
      <c r="AQ15">
        <v>23131.131417999899</v>
      </c>
      <c r="AR15">
        <v>23611.787319999999</v>
      </c>
      <c r="AS15">
        <v>24092.274982999999</v>
      </c>
      <c r="AT15">
        <v>21345.8</v>
      </c>
    </row>
    <row r="16" spans="1:46" x14ac:dyDescent="0.25">
      <c r="A16" t="s">
        <v>3</v>
      </c>
      <c r="B16">
        <v>8913.4</v>
      </c>
      <c r="C16">
        <v>9337.2146550000198</v>
      </c>
      <c r="D16">
        <v>9495.4510710000504</v>
      </c>
      <c r="E16">
        <v>9628.2045329999801</v>
      </c>
      <c r="F16">
        <v>9753.6449839999805</v>
      </c>
      <c r="G16">
        <v>9875.0265050000198</v>
      </c>
      <c r="H16">
        <v>10000.931210000001</v>
      </c>
      <c r="I16">
        <v>10136.714120000001</v>
      </c>
      <c r="J16">
        <v>10293.677597</v>
      </c>
      <c r="K16">
        <v>10460.438136000001</v>
      </c>
      <c r="L16">
        <v>10641.1255709999</v>
      </c>
      <c r="M16">
        <v>10840.066823999899</v>
      </c>
      <c r="N16">
        <v>11053.027963999901</v>
      </c>
      <c r="O16">
        <v>11279.6621809999</v>
      </c>
      <c r="P16">
        <v>11528.736370999901</v>
      </c>
      <c r="Q16">
        <v>11780.3278979999</v>
      </c>
      <c r="R16">
        <v>12052.848019999999</v>
      </c>
      <c r="S16">
        <v>12328.335516999899</v>
      </c>
      <c r="T16">
        <v>12619.7281569999</v>
      </c>
      <c r="U16">
        <v>12907.770764000001</v>
      </c>
      <c r="V16">
        <v>13185.471172</v>
      </c>
      <c r="W16">
        <v>13466.029345999999</v>
      </c>
      <c r="X16">
        <v>13742.810621999901</v>
      </c>
      <c r="Y16">
        <v>14030.786899000001</v>
      </c>
      <c r="Z16">
        <v>14333.959837999901</v>
      </c>
      <c r="AA16">
        <v>14611.219487999901</v>
      </c>
      <c r="AB16">
        <v>14889.691836</v>
      </c>
      <c r="AC16">
        <v>15168.404505</v>
      </c>
      <c r="AD16">
        <v>15443.992882999901</v>
      </c>
      <c r="AE16">
        <v>15733.6133299999</v>
      </c>
      <c r="AF16">
        <v>16037.892339</v>
      </c>
      <c r="AG16">
        <v>16346.463320000001</v>
      </c>
      <c r="AH16">
        <v>16665.5971949999</v>
      </c>
      <c r="AI16">
        <v>16997.112118999899</v>
      </c>
      <c r="AJ16">
        <v>17333.3499659999</v>
      </c>
      <c r="AK16">
        <v>17665.7842009999</v>
      </c>
      <c r="AL16">
        <v>17980.215327000002</v>
      </c>
      <c r="AM16">
        <v>18268.866690999901</v>
      </c>
      <c r="AN16">
        <v>18531.6939859999</v>
      </c>
      <c r="AO16">
        <v>18772.1722679999</v>
      </c>
      <c r="AP16">
        <v>18981.409897000001</v>
      </c>
      <c r="AQ16">
        <v>19190.657741999999</v>
      </c>
      <c r="AR16">
        <v>19393.3245729999</v>
      </c>
      <c r="AS16">
        <v>19604.4725260001</v>
      </c>
      <c r="AT16">
        <v>20939.5</v>
      </c>
    </row>
    <row r="17" spans="1:46" x14ac:dyDescent="0.25">
      <c r="A17" t="s">
        <v>4</v>
      </c>
      <c r="B17">
        <v>8913.4</v>
      </c>
      <c r="C17">
        <v>9323.8088590000207</v>
      </c>
      <c r="D17">
        <v>9453.4735509999391</v>
      </c>
      <c r="E17">
        <v>9537.3857530000205</v>
      </c>
      <c r="F17">
        <v>9595.6348949999792</v>
      </c>
      <c r="G17">
        <v>9627.1641539999891</v>
      </c>
      <c r="H17">
        <v>9656.7809560000096</v>
      </c>
      <c r="I17">
        <v>9699.1549360000008</v>
      </c>
      <c r="J17">
        <v>9739.4988649999996</v>
      </c>
      <c r="K17">
        <v>9777.4263399999709</v>
      </c>
      <c r="L17">
        <v>9813.0201290000095</v>
      </c>
      <c r="M17">
        <v>9855.0215629999602</v>
      </c>
      <c r="N17">
        <v>9904.7716339999806</v>
      </c>
      <c r="O17">
        <v>9964.9735240000191</v>
      </c>
      <c r="P17">
        <v>10037.0461539999</v>
      </c>
      <c r="Q17">
        <v>10111.448106</v>
      </c>
      <c r="R17">
        <v>10187.7583619999</v>
      </c>
      <c r="S17">
        <v>10251.8053599999</v>
      </c>
      <c r="T17">
        <v>10315.068864999899</v>
      </c>
      <c r="U17">
        <v>10374.353267</v>
      </c>
      <c r="V17">
        <v>10399.5556909999</v>
      </c>
      <c r="W17">
        <v>10418.144171</v>
      </c>
      <c r="X17">
        <v>10434.472104</v>
      </c>
      <c r="Y17">
        <v>10445.651271000001</v>
      </c>
      <c r="Z17">
        <v>10464.1563469999</v>
      </c>
      <c r="AA17">
        <v>10455.4995699999</v>
      </c>
      <c r="AB17">
        <v>10449.800632</v>
      </c>
      <c r="AC17">
        <v>10446.6106969999</v>
      </c>
      <c r="AD17">
        <v>10442.0976229999</v>
      </c>
      <c r="AE17">
        <v>10429.3468659999</v>
      </c>
      <c r="AF17">
        <v>10428.042449</v>
      </c>
      <c r="AG17">
        <v>10419.28393</v>
      </c>
      <c r="AH17">
        <v>10407.724636999899</v>
      </c>
      <c r="AI17">
        <v>10399.462627999899</v>
      </c>
      <c r="AJ17">
        <v>10391.631501</v>
      </c>
      <c r="AK17">
        <v>10385.4026459999</v>
      </c>
      <c r="AL17">
        <v>10385.5371329999</v>
      </c>
      <c r="AM17">
        <v>10384.144145999901</v>
      </c>
      <c r="AN17">
        <v>10381.808585999999</v>
      </c>
      <c r="AO17">
        <v>10384.339986000001</v>
      </c>
      <c r="AP17">
        <v>10385.328932</v>
      </c>
      <c r="AQ17">
        <v>10384.9936909999</v>
      </c>
      <c r="AR17">
        <v>10391.904936000001</v>
      </c>
      <c r="AS17">
        <v>10395.7060429999</v>
      </c>
      <c r="AT17">
        <v>9754.9599999999991</v>
      </c>
    </row>
    <row r="18" spans="1:46" x14ac:dyDescent="0.25">
      <c r="A18" t="s">
        <v>5</v>
      </c>
      <c r="B18">
        <v>8913.4</v>
      </c>
      <c r="C18">
        <v>9318.7443860000094</v>
      </c>
      <c r="D18">
        <v>9441.2046340000106</v>
      </c>
      <c r="E18">
        <v>9521.6535359999907</v>
      </c>
      <c r="F18">
        <v>9575.8720449999691</v>
      </c>
      <c r="G18">
        <v>9597.5077090000395</v>
      </c>
      <c r="H18">
        <v>9562.1731490000293</v>
      </c>
      <c r="I18">
        <v>9473.8041619999294</v>
      </c>
      <c r="J18">
        <v>9331.5070520000099</v>
      </c>
      <c r="K18">
        <v>9145.8295480000306</v>
      </c>
      <c r="L18">
        <v>8934.1214669999699</v>
      </c>
      <c r="M18">
        <v>8739.0432709999895</v>
      </c>
      <c r="N18">
        <v>8560.9143729999996</v>
      </c>
      <c r="O18">
        <v>8403.45475299998</v>
      </c>
      <c r="P18">
        <v>8277.3226679999698</v>
      </c>
      <c r="Q18">
        <v>8157.0226890000004</v>
      </c>
      <c r="R18">
        <v>8052.5417099999804</v>
      </c>
      <c r="S18">
        <v>7956.1480020000099</v>
      </c>
      <c r="T18">
        <v>7872.5121349999799</v>
      </c>
      <c r="U18">
        <v>7805.4164430000101</v>
      </c>
      <c r="V18">
        <v>7732.3473379999896</v>
      </c>
      <c r="W18">
        <v>7676.7334809999702</v>
      </c>
      <c r="X18">
        <v>7633.4693390000002</v>
      </c>
      <c r="Y18">
        <v>7603.5049310000104</v>
      </c>
      <c r="Z18">
        <v>7586.1843719999697</v>
      </c>
      <c r="AA18">
        <v>7568.9122379999999</v>
      </c>
      <c r="AB18">
        <v>7550.0429030000096</v>
      </c>
      <c r="AC18">
        <v>7540.5053029999899</v>
      </c>
      <c r="AD18">
        <v>7537.5734490000104</v>
      </c>
      <c r="AE18">
        <v>7524.2177699999902</v>
      </c>
      <c r="AF18">
        <v>7506.3611989999999</v>
      </c>
      <c r="AG18">
        <v>7494.0361679999896</v>
      </c>
      <c r="AH18">
        <v>7484.7320049999798</v>
      </c>
      <c r="AI18">
        <v>7473.4781919999996</v>
      </c>
      <c r="AJ18">
        <v>7462.3740769999904</v>
      </c>
      <c r="AK18">
        <v>7457.8843409999999</v>
      </c>
      <c r="AL18">
        <v>7450.57687299999</v>
      </c>
      <c r="AM18">
        <v>7450.9265339999902</v>
      </c>
      <c r="AN18">
        <v>7455.5276520000198</v>
      </c>
      <c r="AO18">
        <v>7458.0147850000103</v>
      </c>
      <c r="AP18">
        <v>7502.3175630000096</v>
      </c>
      <c r="AQ18">
        <v>7680.4234329999999</v>
      </c>
      <c r="AR18">
        <v>8045.9351989999896</v>
      </c>
      <c r="AS18">
        <v>8648.2326459999804</v>
      </c>
      <c r="AT18">
        <v>7760.31</v>
      </c>
    </row>
    <row r="21" spans="1:46" ht="14.45" x14ac:dyDescent="0.3">
      <c r="A21" t="s">
        <v>22</v>
      </c>
    </row>
    <row r="22" spans="1:46" ht="14.45" x14ac:dyDescent="0.3">
      <c r="A22" t="s">
        <v>18</v>
      </c>
      <c r="B22">
        <f>B3/B15</f>
        <v>0.34599591626091053</v>
      </c>
      <c r="C22">
        <f t="shared" ref="C22:AT22" si="0">C3/C15</f>
        <v>0.34035018282097929</v>
      </c>
      <c r="D22">
        <f t="shared" si="0"/>
        <v>0.34470180431069125</v>
      </c>
      <c r="E22">
        <f t="shared" si="0"/>
        <v>0.3505086005223495</v>
      </c>
      <c r="F22">
        <f t="shared" si="0"/>
        <v>0.35660696554895716</v>
      </c>
      <c r="G22">
        <f t="shared" si="0"/>
        <v>0.36286457571599229</v>
      </c>
      <c r="H22">
        <f t="shared" si="0"/>
        <v>0.36893011439708695</v>
      </c>
      <c r="I22">
        <f t="shared" si="0"/>
        <v>0.37463443439505523</v>
      </c>
      <c r="J22">
        <f t="shared" si="0"/>
        <v>0.38015130296390282</v>
      </c>
      <c r="K22">
        <f t="shared" si="0"/>
        <v>0.38516235939779125</v>
      </c>
      <c r="L22">
        <f t="shared" si="0"/>
        <v>0.39015704721497241</v>
      </c>
      <c r="M22">
        <f t="shared" si="0"/>
        <v>0.39483786808972876</v>
      </c>
      <c r="N22">
        <f t="shared" si="0"/>
        <v>0.3991891020008882</v>
      </c>
      <c r="O22">
        <f t="shared" si="0"/>
        <v>0.40293496141725549</v>
      </c>
      <c r="P22">
        <f t="shared" si="0"/>
        <v>0.40621689198141298</v>
      </c>
      <c r="Q22">
        <f t="shared" si="0"/>
        <v>0.4097693131350249</v>
      </c>
      <c r="R22">
        <f t="shared" si="0"/>
        <v>0.41329440776982168</v>
      </c>
      <c r="S22">
        <f t="shared" si="0"/>
        <v>0.41618878800284831</v>
      </c>
      <c r="T22">
        <f t="shared" si="0"/>
        <v>0.41966695642462143</v>
      </c>
      <c r="U22">
        <f t="shared" si="0"/>
        <v>0.42282338010935022</v>
      </c>
      <c r="V22">
        <f t="shared" si="0"/>
        <v>0.42678592574809093</v>
      </c>
      <c r="W22">
        <f t="shared" si="0"/>
        <v>0.43066462764574315</v>
      </c>
      <c r="X22">
        <f t="shared" si="0"/>
        <v>0.43461116441225994</v>
      </c>
      <c r="Y22">
        <f t="shared" si="0"/>
        <v>0.43874281109962193</v>
      </c>
      <c r="Z22">
        <f t="shared" si="0"/>
        <v>0.44286586830368685</v>
      </c>
      <c r="AA22">
        <f t="shared" si="0"/>
        <v>0.44802740057805868</v>
      </c>
      <c r="AB22">
        <f t="shared" si="0"/>
        <v>0.45314748087190032</v>
      </c>
      <c r="AC22">
        <f t="shared" si="0"/>
        <v>0.45849097338461064</v>
      </c>
      <c r="AD22">
        <f t="shared" si="0"/>
        <v>0.46390139113489998</v>
      </c>
      <c r="AE22">
        <f t="shared" si="0"/>
        <v>0.46942602025057761</v>
      </c>
      <c r="AF22">
        <f t="shared" si="0"/>
        <v>0.4748301264625891</v>
      </c>
      <c r="AG22">
        <f t="shared" si="0"/>
        <v>0.48011861903832936</v>
      </c>
      <c r="AH22">
        <f t="shared" si="0"/>
        <v>0.48532644440213463</v>
      </c>
      <c r="AI22">
        <f t="shared" si="0"/>
        <v>0.4905075629680985</v>
      </c>
      <c r="AJ22">
        <f t="shared" si="0"/>
        <v>0.49571425467401908</v>
      </c>
      <c r="AK22">
        <f t="shared" si="0"/>
        <v>0.50049300672022246</v>
      </c>
      <c r="AL22">
        <f t="shared" si="0"/>
        <v>0.50529089841173214</v>
      </c>
      <c r="AM22">
        <f t="shared" si="0"/>
        <v>0.50984593018396918</v>
      </c>
      <c r="AN22">
        <f t="shared" si="0"/>
        <v>0.51444754216601773</v>
      </c>
      <c r="AO22">
        <f t="shared" si="0"/>
        <v>0.51898362236048778</v>
      </c>
      <c r="AP22">
        <f t="shared" si="0"/>
        <v>0.52339093233072032</v>
      </c>
      <c r="AQ22">
        <f t="shared" si="0"/>
        <v>0.52848448215063248</v>
      </c>
      <c r="AR22">
        <f t="shared" si="0"/>
        <v>0.53326738367385484</v>
      </c>
      <c r="AS22">
        <f t="shared" si="0"/>
        <v>0.53814129014998802</v>
      </c>
      <c r="AT22">
        <f t="shared" si="0"/>
        <v>0.54220033917679367</v>
      </c>
    </row>
    <row r="23" spans="1:46" ht="14.45" x14ac:dyDescent="0.3">
      <c r="A23" t="s">
        <v>19</v>
      </c>
      <c r="B23">
        <f t="shared" ref="B23:AT23" si="1">B4/B16</f>
        <v>0.34599591626091053</v>
      </c>
      <c r="C23">
        <f t="shared" si="1"/>
        <v>0.34041926949787821</v>
      </c>
      <c r="D23">
        <f t="shared" si="1"/>
        <v>0.34466207129382009</v>
      </c>
      <c r="E23">
        <f t="shared" si="1"/>
        <v>0.35047786702434786</v>
      </c>
      <c r="F23">
        <f t="shared" si="1"/>
        <v>0.35659442994957347</v>
      </c>
      <c r="G23">
        <f t="shared" si="1"/>
        <v>0.36279349297807201</v>
      </c>
      <c r="H23">
        <f t="shared" si="1"/>
        <v>0.36884830607688879</v>
      </c>
      <c r="I23">
        <f t="shared" si="1"/>
        <v>0.37454896084215406</v>
      </c>
      <c r="J23">
        <f t="shared" si="1"/>
        <v>0.38018531677546868</v>
      </c>
      <c r="K23">
        <f t="shared" si="1"/>
        <v>0.38514987437616061</v>
      </c>
      <c r="L23">
        <f t="shared" si="1"/>
        <v>0.39035223231649985</v>
      </c>
      <c r="M23">
        <f t="shared" si="1"/>
        <v>0.39506107282646669</v>
      </c>
      <c r="N23">
        <f t="shared" si="1"/>
        <v>0.39925082650410998</v>
      </c>
      <c r="O23">
        <f t="shared" si="1"/>
        <v>0.40305774322374277</v>
      </c>
      <c r="P23">
        <f t="shared" si="1"/>
        <v>0.4064791430904714</v>
      </c>
      <c r="Q23">
        <f t="shared" si="1"/>
        <v>0.41004026558718382</v>
      </c>
      <c r="R23">
        <f t="shared" si="1"/>
        <v>0.41309740716368881</v>
      </c>
      <c r="S23">
        <f t="shared" si="1"/>
        <v>0.41600273239870827</v>
      </c>
      <c r="T23">
        <f t="shared" si="1"/>
        <v>0.41911240140828832</v>
      </c>
      <c r="U23">
        <f t="shared" si="1"/>
        <v>0.42193143398467547</v>
      </c>
      <c r="V23">
        <f t="shared" si="1"/>
        <v>0.42578797820452891</v>
      </c>
      <c r="W23">
        <f t="shared" si="1"/>
        <v>0.42951341619629352</v>
      </c>
      <c r="X23">
        <f t="shared" si="1"/>
        <v>0.43334490933510172</v>
      </c>
      <c r="Y23">
        <f t="shared" si="1"/>
        <v>0.43746661083117483</v>
      </c>
      <c r="Z23">
        <f t="shared" si="1"/>
        <v>0.44161367385854705</v>
      </c>
      <c r="AA23">
        <f t="shared" si="1"/>
        <v>0.44646464351299353</v>
      </c>
      <c r="AB23">
        <f t="shared" si="1"/>
        <v>0.45127435208256717</v>
      </c>
      <c r="AC23">
        <f t="shared" si="1"/>
        <v>0.45636293696665292</v>
      </c>
      <c r="AD23">
        <f t="shared" si="1"/>
        <v>0.46140091063133493</v>
      </c>
      <c r="AE23">
        <f t="shared" si="1"/>
        <v>0.46661562166406795</v>
      </c>
      <c r="AF23">
        <f t="shared" si="1"/>
        <v>0.47187721104703945</v>
      </c>
      <c r="AG23">
        <f t="shared" si="1"/>
        <v>0.47694782469924507</v>
      </c>
      <c r="AH23">
        <f t="shared" si="1"/>
        <v>0.48222173522897377</v>
      </c>
      <c r="AI23">
        <f t="shared" si="1"/>
        <v>0.48737028643471697</v>
      </c>
      <c r="AJ23">
        <f t="shared" si="1"/>
        <v>0.49243249589622284</v>
      </c>
      <c r="AK23">
        <f t="shared" si="1"/>
        <v>0.49735252055794427</v>
      </c>
      <c r="AL23">
        <f t="shared" si="1"/>
        <v>0.50205765764353294</v>
      </c>
      <c r="AM23">
        <f t="shared" si="1"/>
        <v>0.50657690783628262</v>
      </c>
      <c r="AN23">
        <f t="shared" si="1"/>
        <v>0.51114974363143473</v>
      </c>
      <c r="AO23">
        <f t="shared" si="1"/>
        <v>0.51580740495898592</v>
      </c>
      <c r="AP23">
        <f t="shared" si="1"/>
        <v>0.52033517413061203</v>
      </c>
      <c r="AQ23">
        <f t="shared" si="1"/>
        <v>0.52530721841477568</v>
      </c>
      <c r="AR23">
        <f t="shared" si="1"/>
        <v>0.53016762640658732</v>
      </c>
      <c r="AS23">
        <f t="shared" si="1"/>
        <v>0.53514771188493371</v>
      </c>
      <c r="AT23">
        <f t="shared" si="1"/>
        <v>0.52899066357840441</v>
      </c>
    </row>
    <row r="24" spans="1:46" ht="14.45" x14ac:dyDescent="0.3">
      <c r="A24" t="s">
        <v>20</v>
      </c>
      <c r="B24">
        <f t="shared" ref="B24:AT24" si="2">B5/B17</f>
        <v>0.34599591626091053</v>
      </c>
      <c r="C24">
        <f t="shared" si="2"/>
        <v>0.34004540997637295</v>
      </c>
      <c r="D24">
        <f t="shared" si="2"/>
        <v>0.3439396403299908</v>
      </c>
      <c r="E24">
        <f t="shared" si="2"/>
        <v>0.34926169793983614</v>
      </c>
      <c r="F24">
        <f t="shared" si="2"/>
        <v>0.35472898304766182</v>
      </c>
      <c r="G24">
        <f t="shared" si="2"/>
        <v>0.36021071538072308</v>
      </c>
      <c r="H24">
        <f t="shared" si="2"/>
        <v>0.36592605673678869</v>
      </c>
      <c r="I24">
        <f t="shared" si="2"/>
        <v>0.37153910374445015</v>
      </c>
      <c r="J24">
        <f t="shared" si="2"/>
        <v>0.37648577147813961</v>
      </c>
      <c r="K24">
        <f t="shared" si="2"/>
        <v>0.38092573336635349</v>
      </c>
      <c r="L24">
        <f t="shared" si="2"/>
        <v>0.38552750521928603</v>
      </c>
      <c r="M24">
        <f t="shared" si="2"/>
        <v>0.38975153909564364</v>
      </c>
      <c r="N24">
        <f t="shared" si="2"/>
        <v>0.39364466795136283</v>
      </c>
      <c r="O24">
        <f t="shared" si="2"/>
        <v>0.39718822628755257</v>
      </c>
      <c r="P24">
        <f t="shared" si="2"/>
        <v>0.40020829897242299</v>
      </c>
      <c r="Q24">
        <f t="shared" si="2"/>
        <v>0.40349050988839641</v>
      </c>
      <c r="R24">
        <f t="shared" si="2"/>
        <v>0.40604395658123393</v>
      </c>
      <c r="S24">
        <f t="shared" si="2"/>
        <v>0.40853478659879966</v>
      </c>
      <c r="T24">
        <f t="shared" si="2"/>
        <v>0.41116259120583598</v>
      </c>
      <c r="U24">
        <f t="shared" si="2"/>
        <v>0.41370809645092355</v>
      </c>
      <c r="V24">
        <f t="shared" si="2"/>
        <v>0.41686507768325409</v>
      </c>
      <c r="W24">
        <f t="shared" si="2"/>
        <v>0.42006263046174924</v>
      </c>
      <c r="X24">
        <f t="shared" si="2"/>
        <v>0.42374624053142318</v>
      </c>
      <c r="Y24">
        <f t="shared" si="2"/>
        <v>0.42745622069503797</v>
      </c>
      <c r="Z24">
        <f t="shared" si="2"/>
        <v>0.43129011048214067</v>
      </c>
      <c r="AA24">
        <f t="shared" si="2"/>
        <v>0.43574868761627744</v>
      </c>
      <c r="AB24">
        <f t="shared" si="2"/>
        <v>0.44045894118834417</v>
      </c>
      <c r="AC24">
        <f t="shared" si="2"/>
        <v>0.44535201157023019</v>
      </c>
      <c r="AD24">
        <f t="shared" si="2"/>
        <v>0.45030410926661429</v>
      </c>
      <c r="AE24">
        <f t="shared" si="2"/>
        <v>0.45486661772325371</v>
      </c>
      <c r="AF24">
        <f t="shared" si="2"/>
        <v>0.46010403596507166</v>
      </c>
      <c r="AG24">
        <f t="shared" si="2"/>
        <v>0.46469943505992739</v>
      </c>
      <c r="AH24">
        <f t="shared" si="2"/>
        <v>0.46958784157541095</v>
      </c>
      <c r="AI24">
        <f t="shared" si="2"/>
        <v>0.47464364598128328</v>
      </c>
      <c r="AJ24">
        <f t="shared" si="2"/>
        <v>0.47942894390746543</v>
      </c>
      <c r="AK24">
        <f t="shared" si="2"/>
        <v>0.48430997424421457</v>
      </c>
      <c r="AL24">
        <f t="shared" si="2"/>
        <v>0.48953327997311286</v>
      </c>
      <c r="AM24">
        <f t="shared" si="2"/>
        <v>0.49423711245158203</v>
      </c>
      <c r="AN24">
        <f t="shared" si="2"/>
        <v>0.49915088879485531</v>
      </c>
      <c r="AO24">
        <f t="shared" si="2"/>
        <v>0.504214791605339</v>
      </c>
      <c r="AP24">
        <f t="shared" si="2"/>
        <v>0.50909947134257794</v>
      </c>
      <c r="AQ24">
        <f t="shared" si="2"/>
        <v>0.51404541878792276</v>
      </c>
      <c r="AR24">
        <f t="shared" si="2"/>
        <v>0.5190646523635577</v>
      </c>
      <c r="AS24">
        <f t="shared" si="2"/>
        <v>0.52387896574540171</v>
      </c>
      <c r="AT24">
        <f t="shared" si="2"/>
        <v>0.51663666483511983</v>
      </c>
    </row>
    <row r="25" spans="1:46" ht="14.45" x14ac:dyDescent="0.3">
      <c r="A25" t="s">
        <v>21</v>
      </c>
      <c r="B25">
        <f t="shared" ref="B25:AT25" si="3">B6/B18</f>
        <v>0.34599591626091053</v>
      </c>
      <c r="C25">
        <f t="shared" si="3"/>
        <v>0.3399862132456164</v>
      </c>
      <c r="D25">
        <f t="shared" si="3"/>
        <v>0.34375866987483794</v>
      </c>
      <c r="E25">
        <f t="shared" si="3"/>
        <v>0.34912846486499099</v>
      </c>
      <c r="F25">
        <f t="shared" si="3"/>
        <v>0.35474236425012828</v>
      </c>
      <c r="G25">
        <f t="shared" si="3"/>
        <v>0.35989941917534396</v>
      </c>
      <c r="H25">
        <f t="shared" si="3"/>
        <v>0.36426339093893662</v>
      </c>
      <c r="I25">
        <f t="shared" si="3"/>
        <v>0.36786385694764967</v>
      </c>
      <c r="J25">
        <f t="shared" si="3"/>
        <v>0.37114052946653514</v>
      </c>
      <c r="K25">
        <f t="shared" si="3"/>
        <v>0.37391973489685448</v>
      </c>
      <c r="L25">
        <f t="shared" si="3"/>
        <v>0.3772422988034142</v>
      </c>
      <c r="M25">
        <f t="shared" si="3"/>
        <v>0.38081334876136741</v>
      </c>
      <c r="N25">
        <f t="shared" si="3"/>
        <v>0.38414051871278893</v>
      </c>
      <c r="O25">
        <f t="shared" si="3"/>
        <v>0.38727325742286861</v>
      </c>
      <c r="P25">
        <f t="shared" si="3"/>
        <v>0.3901205334164245</v>
      </c>
      <c r="Q25">
        <f t="shared" si="3"/>
        <v>0.39297610461752391</v>
      </c>
      <c r="R25">
        <f t="shared" si="3"/>
        <v>0.3951871427437782</v>
      </c>
      <c r="S25">
        <f t="shared" si="3"/>
        <v>0.39752793515215279</v>
      </c>
      <c r="T25">
        <f t="shared" si="3"/>
        <v>0.40010584810613414</v>
      </c>
      <c r="U25">
        <f t="shared" si="3"/>
        <v>0.40297856179356528</v>
      </c>
      <c r="V25">
        <f t="shared" si="3"/>
        <v>0.40624462168980935</v>
      </c>
      <c r="W25">
        <f t="shared" si="3"/>
        <v>0.40990637866850965</v>
      </c>
      <c r="X25">
        <f t="shared" si="3"/>
        <v>0.41377752990539657</v>
      </c>
      <c r="Y25">
        <f t="shared" si="3"/>
        <v>0.41781922528222343</v>
      </c>
      <c r="Z25">
        <f t="shared" si="3"/>
        <v>0.42204433783830175</v>
      </c>
      <c r="AA25">
        <f t="shared" si="3"/>
        <v>0.42717115143276285</v>
      </c>
      <c r="AB25">
        <f t="shared" si="3"/>
        <v>0.43161973875739656</v>
      </c>
      <c r="AC25">
        <f t="shared" si="3"/>
        <v>0.43699779679075368</v>
      </c>
      <c r="AD25">
        <f t="shared" si="3"/>
        <v>0.44208134073201988</v>
      </c>
      <c r="AE25">
        <f t="shared" si="3"/>
        <v>0.44673174596327431</v>
      </c>
      <c r="AF25">
        <f t="shared" si="3"/>
        <v>0.4515800782610328</v>
      </c>
      <c r="AG25">
        <f t="shared" si="3"/>
        <v>0.45667204883711404</v>
      </c>
      <c r="AH25">
        <f t="shared" si="3"/>
        <v>0.46177174816561906</v>
      </c>
      <c r="AI25">
        <f t="shared" si="3"/>
        <v>0.46677337857681678</v>
      </c>
      <c r="AJ25">
        <f t="shared" si="3"/>
        <v>0.47185016578739308</v>
      </c>
      <c r="AK25">
        <f t="shared" si="3"/>
        <v>0.47714971883337498</v>
      </c>
      <c r="AL25">
        <f t="shared" si="3"/>
        <v>0.48229729798802989</v>
      </c>
      <c r="AM25">
        <f t="shared" si="3"/>
        <v>0.48766017198257944</v>
      </c>
      <c r="AN25">
        <f t="shared" si="3"/>
        <v>0.49322572963880412</v>
      </c>
      <c r="AO25">
        <f t="shared" si="3"/>
        <v>0.49813533737852128</v>
      </c>
      <c r="AP25">
        <f t="shared" si="3"/>
        <v>0.50602045856106681</v>
      </c>
      <c r="AQ25">
        <f t="shared" si="3"/>
        <v>0.51796601111953167</v>
      </c>
      <c r="AR25">
        <f t="shared" si="3"/>
        <v>0.53234450077752549</v>
      </c>
      <c r="AS25">
        <f t="shared" si="3"/>
        <v>0.54805599013253015</v>
      </c>
      <c r="AT25">
        <f t="shared" si="3"/>
        <v>0.51786462138754763</v>
      </c>
    </row>
    <row r="26" spans="1:46" ht="15.6" x14ac:dyDescent="0.3">
      <c r="D26" s="3"/>
      <c r="E26" s="3"/>
      <c r="F26" s="3"/>
      <c r="G26" s="3"/>
    </row>
    <row r="27" spans="1:46" ht="15.6" x14ac:dyDescent="0.3">
      <c r="A27" t="s">
        <v>33</v>
      </c>
      <c r="D27" s="3"/>
      <c r="E27" s="3"/>
      <c r="F27" s="3"/>
      <c r="G27" s="3"/>
    </row>
    <row r="28" spans="1:46" ht="14.45" x14ac:dyDescent="0.3">
      <c r="A28" t="s">
        <v>18</v>
      </c>
      <c r="C28">
        <f>(C15-B15)/B15</f>
        <v>4.7001173962802165E-2</v>
      </c>
      <c r="D28">
        <f t="shared" ref="D28:AT28" si="4">(D15-C15)/C15</f>
        <v>1.7112039368732804E-2</v>
      </c>
      <c r="E28">
        <f t="shared" si="4"/>
        <v>1.3830074075410906E-2</v>
      </c>
      <c r="F28">
        <f t="shared" si="4"/>
        <v>1.2997140846696545E-2</v>
      </c>
      <c r="G28">
        <f t="shared" si="4"/>
        <v>1.2816149740917292E-2</v>
      </c>
      <c r="H28">
        <f t="shared" si="4"/>
        <v>1.3499547936267311E-2</v>
      </c>
      <c r="I28">
        <f t="shared" si="4"/>
        <v>1.4128401162588712E-2</v>
      </c>
      <c r="J28">
        <f t="shared" si="4"/>
        <v>1.5740493858518612E-2</v>
      </c>
      <c r="K28">
        <f t="shared" si="4"/>
        <v>1.6772656581823035E-2</v>
      </c>
      <c r="L28">
        <f t="shared" si="4"/>
        <v>1.6735880218081246E-2</v>
      </c>
      <c r="M28">
        <f t="shared" si="4"/>
        <v>1.8423457604867986E-2</v>
      </c>
      <c r="N28">
        <f t="shared" si="4"/>
        <v>1.9607851094341665E-2</v>
      </c>
      <c r="O28">
        <f t="shared" si="4"/>
        <v>2.0527739794303921E-2</v>
      </c>
      <c r="P28">
        <f t="shared" si="4"/>
        <v>2.1655017557239014E-2</v>
      </c>
      <c r="Q28">
        <f t="shared" si="4"/>
        <v>2.163323465953252E-2</v>
      </c>
      <c r="R28">
        <f t="shared" si="4"/>
        <v>2.4392872006946405E-2</v>
      </c>
      <c r="S28">
        <f t="shared" si="4"/>
        <v>2.4405253537718E-2</v>
      </c>
      <c r="T28">
        <f t="shared" si="4"/>
        <v>2.6140822184537497E-2</v>
      </c>
      <c r="U28">
        <f t="shared" si="4"/>
        <v>2.6630973563872184E-2</v>
      </c>
      <c r="V28">
        <f t="shared" si="4"/>
        <v>2.5802664388356412E-2</v>
      </c>
      <c r="W28">
        <f t="shared" si="4"/>
        <v>2.5656069104863562E-2</v>
      </c>
      <c r="X28">
        <f t="shared" si="4"/>
        <v>2.5640322896277063E-2</v>
      </c>
      <c r="Y28">
        <f t="shared" si="4"/>
        <v>2.5784007531864179E-2</v>
      </c>
      <c r="Z28">
        <f t="shared" si="4"/>
        <v>2.5922811742568441E-2</v>
      </c>
      <c r="AA28">
        <f t="shared" si="4"/>
        <v>2.4605231280441175E-2</v>
      </c>
      <c r="AB28">
        <f t="shared" si="4"/>
        <v>2.5506028729529021E-2</v>
      </c>
      <c r="AC28">
        <f t="shared" si="4"/>
        <v>2.604384064128893E-2</v>
      </c>
      <c r="AD28">
        <f t="shared" si="4"/>
        <v>2.6785256897724999E-2</v>
      </c>
      <c r="AE28">
        <f t="shared" si="4"/>
        <v>2.8249705807775385E-2</v>
      </c>
      <c r="AF28">
        <f t="shared" si="4"/>
        <v>2.9155129575034848E-2</v>
      </c>
      <c r="AG28">
        <f t="shared" si="4"/>
        <v>2.9575411296775565E-2</v>
      </c>
      <c r="AH28">
        <f t="shared" si="4"/>
        <v>2.9668060404089855E-2</v>
      </c>
      <c r="AI28">
        <f t="shared" si="4"/>
        <v>2.9723408786470874E-2</v>
      </c>
      <c r="AJ28">
        <f t="shared" si="4"/>
        <v>3.0060973539137521E-2</v>
      </c>
      <c r="AK28">
        <f t="shared" si="4"/>
        <v>2.9358666144063031E-2</v>
      </c>
      <c r="AL28">
        <f t="shared" si="4"/>
        <v>2.8101745410445557E-2</v>
      </c>
      <c r="AM28">
        <f t="shared" si="4"/>
        <v>2.6258192268237425E-2</v>
      </c>
      <c r="AN28">
        <f t="shared" si="4"/>
        <v>2.4722720508168261E-2</v>
      </c>
      <c r="AO28">
        <f t="shared" si="4"/>
        <v>2.3102521366222328E-2</v>
      </c>
      <c r="AP28">
        <f t="shared" si="4"/>
        <v>2.0861191319097142E-2</v>
      </c>
      <c r="AQ28">
        <f t="shared" si="4"/>
        <v>2.097535006819511E-2</v>
      </c>
      <c r="AR28">
        <f t="shared" si="4"/>
        <v>2.0779610530683751E-2</v>
      </c>
      <c r="AS28">
        <f t="shared" si="4"/>
        <v>2.0349482929359196E-2</v>
      </c>
      <c r="AT28">
        <f t="shared" si="4"/>
        <v>-0.11399815853579494</v>
      </c>
    </row>
    <row r="29" spans="1:46" ht="14.45" x14ac:dyDescent="0.3">
      <c r="A29" t="s">
        <v>19</v>
      </c>
      <c r="C29">
        <f t="shared" ref="C29:AT29" si="5">(C16-B16)/B16</f>
        <v>4.7548034981042042E-2</v>
      </c>
      <c r="D29">
        <f t="shared" si="5"/>
        <v>1.694685426507744E-2</v>
      </c>
      <c r="E29">
        <f t="shared" si="5"/>
        <v>1.398074309554082E-2</v>
      </c>
      <c r="F29">
        <f t="shared" si="5"/>
        <v>1.302843646186184E-2</v>
      </c>
      <c r="G29">
        <f t="shared" si="5"/>
        <v>1.2444734373575761E-2</v>
      </c>
      <c r="H29">
        <f t="shared" si="5"/>
        <v>1.2749809323168047E-2</v>
      </c>
      <c r="I29">
        <f t="shared" si="5"/>
        <v>1.3577026693697246E-2</v>
      </c>
      <c r="J29">
        <f t="shared" si="5"/>
        <v>1.5484650661135477E-2</v>
      </c>
      <c r="K29">
        <f t="shared" si="5"/>
        <v>1.6200287742507272E-2</v>
      </c>
      <c r="L29">
        <f t="shared" si="5"/>
        <v>1.7273409837209115E-2</v>
      </c>
      <c r="M29">
        <f t="shared" si="5"/>
        <v>1.8695508447167532E-2</v>
      </c>
      <c r="N29">
        <f t="shared" si="5"/>
        <v>1.9645740515963007E-2</v>
      </c>
      <c r="O29">
        <f t="shared" si="5"/>
        <v>2.0504265232853338E-2</v>
      </c>
      <c r="P29">
        <f t="shared" si="5"/>
        <v>2.2081706526597564E-2</v>
      </c>
      <c r="Q29">
        <f t="shared" si="5"/>
        <v>2.1822992468876954E-2</v>
      </c>
      <c r="R29">
        <f t="shared" si="5"/>
        <v>2.3133492069127317E-2</v>
      </c>
      <c r="S29">
        <f t="shared" si="5"/>
        <v>2.2856630776623702E-2</v>
      </c>
      <c r="T29">
        <f t="shared" si="5"/>
        <v>2.3636008250926516E-2</v>
      </c>
      <c r="U29">
        <f t="shared" si="5"/>
        <v>2.2824786985631704E-2</v>
      </c>
      <c r="V29">
        <f t="shared" si="5"/>
        <v>2.1514203581497596E-2</v>
      </c>
      <c r="W29">
        <f t="shared" si="5"/>
        <v>2.1277826961222209E-2</v>
      </c>
      <c r="X29">
        <f t="shared" si="5"/>
        <v>2.0554037785616267E-2</v>
      </c>
      <c r="Y29">
        <f t="shared" si="5"/>
        <v>2.0954685684098622E-2</v>
      </c>
      <c r="Z29">
        <f t="shared" si="5"/>
        <v>2.1607693223642907E-2</v>
      </c>
      <c r="AA29">
        <f t="shared" si="5"/>
        <v>1.9342851042806298E-2</v>
      </c>
      <c r="AB29">
        <f t="shared" si="5"/>
        <v>1.9058802602261015E-2</v>
      </c>
      <c r="AC29">
        <f t="shared" si="5"/>
        <v>1.8718498144208368E-2</v>
      </c>
      <c r="AD29">
        <f t="shared" si="5"/>
        <v>1.8168580479842652E-2</v>
      </c>
      <c r="AE29">
        <f t="shared" si="5"/>
        <v>1.875295133804428E-2</v>
      </c>
      <c r="AF29">
        <f t="shared" si="5"/>
        <v>1.9339423349112001E-2</v>
      </c>
      <c r="AG29">
        <f t="shared" si="5"/>
        <v>1.9240120489500735E-2</v>
      </c>
      <c r="AH29">
        <f t="shared" si="5"/>
        <v>1.952311449593119E-2</v>
      </c>
      <c r="AI29">
        <f t="shared" si="5"/>
        <v>1.9892171886853355E-2</v>
      </c>
      <c r="AJ29">
        <f t="shared" si="5"/>
        <v>1.9782057366330087E-2</v>
      </c>
      <c r="AK29">
        <f t="shared" si="5"/>
        <v>1.9178879769466632E-2</v>
      </c>
      <c r="AL29">
        <f t="shared" si="5"/>
        <v>1.7798877333863518E-2</v>
      </c>
      <c r="AM29">
        <f t="shared" si="5"/>
        <v>1.6053832434723171E-2</v>
      </c>
      <c r="AN29">
        <f t="shared" si="5"/>
        <v>1.4386622851075934E-2</v>
      </c>
      <c r="AO29">
        <f t="shared" si="5"/>
        <v>1.2976594702118094E-2</v>
      </c>
      <c r="AP29">
        <f t="shared" si="5"/>
        <v>1.1146159645933964E-2</v>
      </c>
      <c r="AQ29">
        <f t="shared" si="5"/>
        <v>1.1023830481268386E-2</v>
      </c>
      <c r="AR29">
        <f t="shared" si="5"/>
        <v>1.0560702698394276E-2</v>
      </c>
      <c r="AS29">
        <f t="shared" si="5"/>
        <v>1.088766148400196E-2</v>
      </c>
      <c r="AT29">
        <f t="shared" si="5"/>
        <v>6.8098107318589812E-2</v>
      </c>
    </row>
    <row r="30" spans="1:46" ht="14.45" x14ac:dyDescent="0.3">
      <c r="A30" t="s">
        <v>20</v>
      </c>
      <c r="C30">
        <f t="shared" ref="C30:AT30" si="6">(C17-B17)/B17</f>
        <v>4.6044030224159246E-2</v>
      </c>
      <c r="D30">
        <f t="shared" si="6"/>
        <v>1.3906837212214685E-2</v>
      </c>
      <c r="E30">
        <f t="shared" si="6"/>
        <v>8.8763354070214313E-3</v>
      </c>
      <c r="F30">
        <f t="shared" si="6"/>
        <v>6.107453709905385E-3</v>
      </c>
      <c r="G30">
        <f t="shared" si="6"/>
        <v>3.2857918569243337E-3</v>
      </c>
      <c r="H30">
        <f t="shared" si="6"/>
        <v>3.0763786226409144E-3</v>
      </c>
      <c r="I30">
        <f t="shared" si="6"/>
        <v>4.388002605947394E-3</v>
      </c>
      <c r="J30">
        <f t="shared" si="6"/>
        <v>4.1595303164253675E-3</v>
      </c>
      <c r="K30">
        <f t="shared" si="6"/>
        <v>3.8941916340550146E-3</v>
      </c>
      <c r="L30">
        <f t="shared" si="6"/>
        <v>3.6404047202506233E-3</v>
      </c>
      <c r="M30">
        <f t="shared" si="6"/>
        <v>4.2801740389613171E-3</v>
      </c>
      <c r="N30">
        <f t="shared" si="6"/>
        <v>5.0481950426982131E-3</v>
      </c>
      <c r="O30">
        <f t="shared" si="6"/>
        <v>6.0780694623371453E-3</v>
      </c>
      <c r="P30">
        <f t="shared" si="6"/>
        <v>7.2325962358352558E-3</v>
      </c>
      <c r="Q30">
        <f t="shared" si="6"/>
        <v>7.4127338719519606E-3</v>
      </c>
      <c r="R30">
        <f t="shared" si="6"/>
        <v>7.5469166433855426E-3</v>
      </c>
      <c r="S30">
        <f t="shared" si="6"/>
        <v>6.286662455491053E-3</v>
      </c>
      <c r="T30">
        <f t="shared" si="6"/>
        <v>6.1709623601359127E-3</v>
      </c>
      <c r="U30">
        <f t="shared" si="6"/>
        <v>5.7473588180549451E-3</v>
      </c>
      <c r="V30">
        <f t="shared" si="6"/>
        <v>2.4293007333831625E-3</v>
      </c>
      <c r="W30">
        <f t="shared" si="6"/>
        <v>1.7874302087912699E-3</v>
      </c>
      <c r="X30">
        <f t="shared" si="6"/>
        <v>1.5672592672935938E-3</v>
      </c>
      <c r="Y30">
        <f t="shared" si="6"/>
        <v>1.0713687178975503E-3</v>
      </c>
      <c r="Z30">
        <f t="shared" si="6"/>
        <v>1.7715578971389363E-3</v>
      </c>
      <c r="AA30">
        <f t="shared" si="6"/>
        <v>-8.272790192476498E-4</v>
      </c>
      <c r="AB30">
        <f t="shared" si="6"/>
        <v>-5.4506606420333425E-4</v>
      </c>
      <c r="AC30">
        <f t="shared" si="6"/>
        <v>-3.0526276169633019E-4</v>
      </c>
      <c r="AD30">
        <f t="shared" si="6"/>
        <v>-4.3201322715093594E-4</v>
      </c>
      <c r="AE30">
        <f t="shared" si="6"/>
        <v>-1.2210915335549833E-3</v>
      </c>
      <c r="AF30">
        <f t="shared" si="6"/>
        <v>-1.2507178221790515E-4</v>
      </c>
      <c r="AG30">
        <f t="shared" si="6"/>
        <v>-8.3990058947648301E-4</v>
      </c>
      <c r="AH30">
        <f t="shared" si="6"/>
        <v>-1.109413379821419E-3</v>
      </c>
      <c r="AI30">
        <f t="shared" si="6"/>
        <v>-7.9383431904301585E-4</v>
      </c>
      <c r="AJ30">
        <f t="shared" si="6"/>
        <v>-7.53031890206962E-4</v>
      </c>
      <c r="AK30">
        <f t="shared" si="6"/>
        <v>-5.9941068921660846E-4</v>
      </c>
      <c r="AL30">
        <f t="shared" si="6"/>
        <v>1.2949618284771384E-5</v>
      </c>
      <c r="AM30">
        <f t="shared" si="6"/>
        <v>-1.3412758359633315E-4</v>
      </c>
      <c r="AN30">
        <f t="shared" si="6"/>
        <v>-2.2491598412575898E-4</v>
      </c>
      <c r="AO30">
        <f t="shared" si="6"/>
        <v>2.43830347962232E-4</v>
      </c>
      <c r="AP30">
        <f t="shared" si="6"/>
        <v>9.5234362639586915E-5</v>
      </c>
      <c r="AQ30">
        <f t="shared" si="6"/>
        <v>-3.2280248636878023E-5</v>
      </c>
      <c r="AR30">
        <f t="shared" si="6"/>
        <v>6.655030523601361E-4</v>
      </c>
      <c r="AS30">
        <f t="shared" si="6"/>
        <v>3.657757671292149E-4</v>
      </c>
      <c r="AT30">
        <f t="shared" si="6"/>
        <v>-6.1635644596872437E-2</v>
      </c>
    </row>
    <row r="31" spans="1:46" ht="14.45" x14ac:dyDescent="0.3">
      <c r="A31" t="s">
        <v>21</v>
      </c>
      <c r="C31">
        <f t="shared" ref="C31:AT31" si="7">(C18-B18)/B18</f>
        <v>4.547584378576186E-2</v>
      </c>
      <c r="D31">
        <f t="shared" si="7"/>
        <v>1.3141282014772189E-2</v>
      </c>
      <c r="E31">
        <f t="shared" si="7"/>
        <v>8.5210420829418907E-3</v>
      </c>
      <c r="F31">
        <f t="shared" si="7"/>
        <v>5.6942324980620357E-3</v>
      </c>
      <c r="G31">
        <f t="shared" si="7"/>
        <v>2.2593935986610671E-3</v>
      </c>
      <c r="H31">
        <f t="shared" si="7"/>
        <v>-3.6816391370934087E-3</v>
      </c>
      <c r="I31">
        <f t="shared" si="7"/>
        <v>-9.2415171345585946E-3</v>
      </c>
      <c r="J31">
        <f t="shared" si="7"/>
        <v>-1.5020060322830278E-2</v>
      </c>
      <c r="K31">
        <f t="shared" si="7"/>
        <v>-1.9897911769801779E-2</v>
      </c>
      <c r="L31">
        <f t="shared" si="7"/>
        <v>-2.3148045772005021E-2</v>
      </c>
      <c r="M31">
        <f t="shared" si="7"/>
        <v>-2.1835185106956756E-2</v>
      </c>
      <c r="N31">
        <f t="shared" si="7"/>
        <v>-2.0383112026816527E-2</v>
      </c>
      <c r="O31">
        <f t="shared" si="7"/>
        <v>-1.8392850709572171E-2</v>
      </c>
      <c r="P31">
        <f t="shared" si="7"/>
        <v>-1.5009551274728033E-2</v>
      </c>
      <c r="Q31">
        <f t="shared" si="7"/>
        <v>-1.453368242669187E-2</v>
      </c>
      <c r="R31">
        <f t="shared" si="7"/>
        <v>-1.2808715015702458E-2</v>
      </c>
      <c r="S31">
        <f t="shared" si="7"/>
        <v>-1.1970594064761539E-2</v>
      </c>
      <c r="T31">
        <f t="shared" si="7"/>
        <v>-1.0512105478556414E-2</v>
      </c>
      <c r="U31">
        <f t="shared" si="7"/>
        <v>-8.5227803843798116E-3</v>
      </c>
      <c r="V31">
        <f t="shared" si="7"/>
        <v>-9.3613333168853195E-3</v>
      </c>
      <c r="W31">
        <f t="shared" si="7"/>
        <v>-7.1923640479404777E-3</v>
      </c>
      <c r="X31">
        <f t="shared" si="7"/>
        <v>-5.6357488646765416E-3</v>
      </c>
      <c r="Y31">
        <f t="shared" si="7"/>
        <v>-3.9253983567994807E-3</v>
      </c>
      <c r="Z31">
        <f t="shared" si="7"/>
        <v>-2.2779703777692836E-3</v>
      </c>
      <c r="AA31">
        <f t="shared" si="7"/>
        <v>-2.2767880601109493E-3</v>
      </c>
      <c r="AB31">
        <f t="shared" si="7"/>
        <v>-2.4930048607587404E-3</v>
      </c>
      <c r="AC31">
        <f t="shared" si="7"/>
        <v>-1.2632510997030097E-3</v>
      </c>
      <c r="AD31">
        <f t="shared" si="7"/>
        <v>-3.8881399616721025E-4</v>
      </c>
      <c r="AE31">
        <f t="shared" si="7"/>
        <v>-1.7718804453961384E-3</v>
      </c>
      <c r="AF31">
        <f t="shared" si="7"/>
        <v>-2.3732129433024474E-3</v>
      </c>
      <c r="AG31">
        <f t="shared" si="7"/>
        <v>-1.6419448349557517E-3</v>
      </c>
      <c r="AH31">
        <f t="shared" si="7"/>
        <v>-1.2415423133049666E-3</v>
      </c>
      <c r="AI31">
        <f t="shared" si="7"/>
        <v>-1.503569265066864E-3</v>
      </c>
      <c r="AJ31">
        <f t="shared" si="7"/>
        <v>-1.4858028236297807E-3</v>
      </c>
      <c r="AK31">
        <f t="shared" si="7"/>
        <v>-6.0164981729184488E-4</v>
      </c>
      <c r="AL31">
        <f t="shared" si="7"/>
        <v>-9.7983123173912682E-4</v>
      </c>
      <c r="AM31">
        <f t="shared" si="7"/>
        <v>4.6930728446991352E-5</v>
      </c>
      <c r="AN31">
        <f t="shared" si="7"/>
        <v>6.1752293208553691E-4</v>
      </c>
      <c r="AO31">
        <f t="shared" si="7"/>
        <v>3.3359583869604952E-4</v>
      </c>
      <c r="AP31">
        <f t="shared" si="7"/>
        <v>5.940290985893942E-3</v>
      </c>
      <c r="AQ31">
        <f t="shared" si="7"/>
        <v>2.374011343886245E-2</v>
      </c>
      <c r="AR31">
        <f t="shared" si="7"/>
        <v>4.7590054010501273E-2</v>
      </c>
      <c r="AS31">
        <f t="shared" si="7"/>
        <v>7.4857357423764606E-2</v>
      </c>
      <c r="AT31">
        <f t="shared" si="7"/>
        <v>-0.10267099445002395</v>
      </c>
    </row>
    <row r="32" spans="1:46" ht="15.75" x14ac:dyDescent="0.25">
      <c r="D32" s="3"/>
      <c r="E32" s="3"/>
      <c r="F32" s="3"/>
      <c r="G32" s="3"/>
    </row>
    <row r="33" spans="1:50" ht="15.75" x14ac:dyDescent="0.25">
      <c r="A33" t="s">
        <v>34</v>
      </c>
      <c r="D33" s="3"/>
      <c r="E33" s="3"/>
      <c r="F33" s="3"/>
      <c r="G33" s="3"/>
      <c r="AV33" t="s">
        <v>37</v>
      </c>
      <c r="AW33" t="s">
        <v>36</v>
      </c>
      <c r="AX33" t="s">
        <v>35</v>
      </c>
    </row>
    <row r="34" spans="1:50" x14ac:dyDescent="0.25">
      <c r="A34" t="s">
        <v>18</v>
      </c>
      <c r="B34">
        <f>14533.7*280602</f>
        <v>4078185287.4000001</v>
      </c>
      <c r="C34">
        <f>B34*(1+C28)</f>
        <v>4269864783.5456281</v>
      </c>
      <c r="D34">
        <f t="shared" ref="D34:AT34" si="8">C34*(1+D28)</f>
        <v>4342930877.8208265</v>
      </c>
      <c r="E34">
        <f t="shared" si="8"/>
        <v>4402993933.5654783</v>
      </c>
      <c r="F34">
        <f t="shared" si="8"/>
        <v>4460220265.8671789</v>
      </c>
      <c r="G34">
        <f t="shared" si="8"/>
        <v>4517383116.6720066</v>
      </c>
      <c r="H34">
        <f t="shared" si="8"/>
        <v>4578365746.602005</v>
      </c>
      <c r="I34">
        <f t="shared" si="8"/>
        <v>4643050734.539053</v>
      </c>
      <c r="J34">
        <f t="shared" si="8"/>
        <v>4716134646.1108551</v>
      </c>
      <c r="K34">
        <f t="shared" si="8"/>
        <v>4795236752.9237108</v>
      </c>
      <c r="L34">
        <f t="shared" si="8"/>
        <v>4875489260.8379831</v>
      </c>
      <c r="M34">
        <f t="shared" si="8"/>
        <v>4965312630.5380211</v>
      </c>
      <c r="N34">
        <f t="shared" si="8"/>
        <v>5062671741.2344646</v>
      </c>
      <c r="O34">
        <f t="shared" si="8"/>
        <v>5166596949.4025021</v>
      </c>
      <c r="P34">
        <f t="shared" si="8"/>
        <v>5278479697.0529909</v>
      </c>
      <c r="Q34">
        <f t="shared" si="8"/>
        <v>5392670286.9849157</v>
      </c>
      <c r="R34">
        <f t="shared" si="8"/>
        <v>5524213003.071002</v>
      </c>
      <c r="S34">
        <f t="shared" si="8"/>
        <v>5659032822.007308</v>
      </c>
      <c r="T34">
        <f t="shared" si="8"/>
        <v>5806964592.7438622</v>
      </c>
      <c r="U34">
        <f t="shared" si="8"/>
        <v>5961609713.2995653</v>
      </c>
      <c r="V34">
        <f t="shared" si="8"/>
        <v>6115435127.9461994</v>
      </c>
      <c r="W34">
        <f t="shared" si="8"/>
        <v>6272333154.195097</v>
      </c>
      <c r="X34">
        <f t="shared" si="8"/>
        <v>6433157801.5816841</v>
      </c>
      <c r="Y34">
        <f t="shared" si="8"/>
        <v>6599030390.791338</v>
      </c>
      <c r="Z34">
        <f t="shared" si="8"/>
        <v>6770095813.29531</v>
      </c>
      <c r="AA34">
        <f t="shared" si="8"/>
        <v>6936675586.5721884</v>
      </c>
      <c r="AB34">
        <f t="shared" si="8"/>
        <v>7113602633.3707209</v>
      </c>
      <c r="AC34">
        <f t="shared" si="8"/>
        <v>7298868166.7396803</v>
      </c>
      <c r="AD34">
        <f t="shared" si="8"/>
        <v>7494370225.6484289</v>
      </c>
      <c r="AE34">
        <f t="shared" si="8"/>
        <v>7706083979.7375479</v>
      </c>
      <c r="AF34">
        <f t="shared" si="8"/>
        <v>7930755856.6828957</v>
      </c>
      <c r="AG34">
        <f t="shared" si="8"/>
        <v>8165311223.0386047</v>
      </c>
      <c r="AH34">
        <f t="shared" si="8"/>
        <v>8407560169.6219063</v>
      </c>
      <c r="AI34">
        <f t="shared" si="8"/>
        <v>8657461517.4404278</v>
      </c>
      <c r="AJ34">
        <f t="shared" si="8"/>
        <v>8917713239.0323048</v>
      </c>
      <c r="AK34">
        <f t="shared" si="8"/>
        <v>9179525404.7855453</v>
      </c>
      <c r="AL34">
        <f t="shared" si="8"/>
        <v>9437486090.6995449</v>
      </c>
      <c r="AM34">
        <f t="shared" si="8"/>
        <v>9685297414.9979496</v>
      </c>
      <c r="AN34">
        <f t="shared" si="8"/>
        <v>9924744316.0274296</v>
      </c>
      <c r="AO34">
        <f t="shared" si="8"/>
        <v>10154030933.642748</v>
      </c>
      <c r="AP34">
        <f t="shared" si="8"/>
        <v>10365856115.609501</v>
      </c>
      <c r="AQ34">
        <f t="shared" si="8"/>
        <v>10583283576.390951</v>
      </c>
      <c r="AR34">
        <f t="shared" si="8"/>
        <v>10803200087.244137</v>
      </c>
      <c r="AS34">
        <f t="shared" si="8"/>
        <v>11023039623.001963</v>
      </c>
      <c r="AT34">
        <f t="shared" si="8"/>
        <v>9766433404.5126343</v>
      </c>
      <c r="AV34">
        <f>AVERAGE(AK34:AT34)</f>
        <v>10092289696.69124</v>
      </c>
      <c r="AW34">
        <v>247030</v>
      </c>
      <c r="AX34">
        <f>AV34/AW34</f>
        <v>40854.510369960088</v>
      </c>
    </row>
    <row r="35" spans="1:50" x14ac:dyDescent="0.25">
      <c r="A35" t="s">
        <v>19</v>
      </c>
      <c r="B35">
        <f>14533.7*280602</f>
        <v>4078185287.4000001</v>
      </c>
      <c r="C35">
        <f>B35*(1+C29)</f>
        <v>4272094984.104466</v>
      </c>
      <c r="D35">
        <f t="shared" ref="D35:AT35" si="9">C35*(1+D29)</f>
        <v>4344493555.2066526</v>
      </c>
      <c r="E35">
        <f t="shared" si="9"/>
        <v>4405232803.4822292</v>
      </c>
      <c r="F35">
        <f t="shared" si="9"/>
        <v>4462626099.1621065</v>
      </c>
      <c r="G35">
        <f t="shared" si="9"/>
        <v>4518162295.5747662</v>
      </c>
      <c r="H35">
        <f t="shared" si="9"/>
        <v>4575768003.3344707</v>
      </c>
      <c r="I35">
        <f t="shared" si="9"/>
        <v>4637893327.6599083</v>
      </c>
      <c r="J35">
        <f t="shared" si="9"/>
        <v>4709709485.642333</v>
      </c>
      <c r="K35">
        <f t="shared" si="9"/>
        <v>4786008134.4933548</v>
      </c>
      <c r="L35">
        <f t="shared" si="9"/>
        <v>4868678814.4846754</v>
      </c>
      <c r="M35">
        <f t="shared" si="9"/>
        <v>4959701240.3874197</v>
      </c>
      <c r="N35">
        <f t="shared" si="9"/>
        <v>5057138243.9927702</v>
      </c>
      <c r="O35">
        <f t="shared" si="9"/>
        <v>5160831147.8668041</v>
      </c>
      <c r="P35">
        <f t="shared" si="9"/>
        <v>5274791106.7073221</v>
      </c>
      <c r="Q35">
        <f t="shared" si="9"/>
        <v>5389902833.303895</v>
      </c>
      <c r="R35">
        <f t="shared" si="9"/>
        <v>5514590107.7514973</v>
      </c>
      <c r="S35">
        <f t="shared" si="9"/>
        <v>5640635057.7287951</v>
      </c>
      <c r="T35">
        <f t="shared" si="9"/>
        <v>5773957154.4937391</v>
      </c>
      <c r="U35">
        <f t="shared" si="9"/>
        <v>5905746496.6092234</v>
      </c>
      <c r="V35">
        <f t="shared" si="9"/>
        <v>6032803929.0379906</v>
      </c>
      <c r="W35">
        <f t="shared" si="9"/>
        <v>6161168887.1310425</v>
      </c>
      <c r="X35">
        <f t="shared" si="9"/>
        <v>6287805785.2406979</v>
      </c>
      <c r="Y35">
        <f t="shared" si="9"/>
        <v>6419564779.1130733</v>
      </c>
      <c r="Z35">
        <f t="shared" si="9"/>
        <v>6558276765.4894514</v>
      </c>
      <c r="AA35">
        <f t="shared" si="9"/>
        <v>6685132536.0618105</v>
      </c>
      <c r="AB35">
        <f t="shared" si="9"/>
        <v>6812543157.4365654</v>
      </c>
      <c r="AC35">
        <f t="shared" si="9"/>
        <v>6940063733.8863811</v>
      </c>
      <c r="AD35">
        <f t="shared" si="9"/>
        <v>7066154840.3707333</v>
      </c>
      <c r="AE35">
        <f t="shared" si="9"/>
        <v>7198666098.2392912</v>
      </c>
      <c r="AF35">
        <f t="shared" si="9"/>
        <v>7337884149.4620409</v>
      </c>
      <c r="AG35">
        <f t="shared" si="9"/>
        <v>7479065924.6356878</v>
      </c>
      <c r="AH35">
        <f t="shared" si="9"/>
        <v>7625080585.0049677</v>
      </c>
      <c r="AI35">
        <f t="shared" si="9"/>
        <v>7776759998.6529951</v>
      </c>
      <c r="AJ35">
        <f t="shared" si="9"/>
        <v>7930600311.0705299</v>
      </c>
      <c r="AK35">
        <f t="shared" si="9"/>
        <v>8082700340.9362459</v>
      </c>
      <c r="AL35">
        <f t="shared" si="9"/>
        <v>8226563332.8309469</v>
      </c>
      <c r="AM35">
        <f t="shared" si="9"/>
        <v>8358631202.0898533</v>
      </c>
      <c r="AN35">
        <f t="shared" si="9"/>
        <v>8478883676.7455549</v>
      </c>
      <c r="AO35">
        <f t="shared" si="9"/>
        <v>8588910713.7450867</v>
      </c>
      <c r="AP35">
        <f t="shared" si="9"/>
        <v>8684644083.7451611</v>
      </c>
      <c r="AQ35">
        <f t="shared" si="9"/>
        <v>8780382127.9145184</v>
      </c>
      <c r="AR35">
        <f t="shared" si="9"/>
        <v>8873109133.1457176</v>
      </c>
      <c r="AS35">
        <f t="shared" si="9"/>
        <v>8969716541.6980133</v>
      </c>
      <c r="AT35">
        <f t="shared" si="9"/>
        <v>9580537261.3718948</v>
      </c>
      <c r="AV35">
        <f>AVERAGE(AK35:AT35)</f>
        <v>8662407841.4222984</v>
      </c>
      <c r="AW35">
        <v>236870</v>
      </c>
      <c r="AX35">
        <f>AV35/AW35</f>
        <v>36570.303716900824</v>
      </c>
    </row>
    <row r="36" spans="1:50" x14ac:dyDescent="0.25">
      <c r="A36" t="s">
        <v>20</v>
      </c>
      <c r="B36">
        <f>14533.7*280602</f>
        <v>4078185287.4000001</v>
      </c>
      <c r="C36">
        <f>B36*(1+C30)</f>
        <v>4265961374.0327668</v>
      </c>
      <c r="D36">
        <f t="shared" ref="D36:AT36" si="10">C36*(1+D30)</f>
        <v>4325287404.4150362</v>
      </c>
      <c r="E36">
        <f t="shared" si="10"/>
        <v>4363680106.1483889</v>
      </c>
      <c r="F36">
        <f t="shared" si="10"/>
        <v>4390331080.4015245</v>
      </c>
      <c r="G36">
        <f t="shared" si="10"/>
        <v>4404756794.5147095</v>
      </c>
      <c r="H36">
        <f t="shared" si="10"/>
        <v>4418307494.1552868</v>
      </c>
      <c r="I36">
        <f t="shared" si="10"/>
        <v>4437695038.953517</v>
      </c>
      <c r="J36">
        <f t="shared" si="10"/>
        <v>4456153766.0030947</v>
      </c>
      <c r="K36">
        <f t="shared" si="10"/>
        <v>4473506882.7187262</v>
      </c>
      <c r="L36">
        <f t="shared" si="10"/>
        <v>4489792258.2906494</v>
      </c>
      <c r="M36">
        <f t="shared" si="10"/>
        <v>4509009350.5549145</v>
      </c>
      <c r="N36">
        <f t="shared" si="10"/>
        <v>4531771709.2058659</v>
      </c>
      <c r="O36">
        <f t="shared" si="10"/>
        <v>4559316132.4418736</v>
      </c>
      <c r="P36">
        <f t="shared" si="10"/>
        <v>4592291825.1393557</v>
      </c>
      <c r="Q36">
        <f t="shared" si="10"/>
        <v>4626333262.3014545</v>
      </c>
      <c r="R36">
        <f t="shared" si="10"/>
        <v>4661247813.7965651</v>
      </c>
      <c r="S36">
        <f t="shared" si="10"/>
        <v>4690551505.4232998</v>
      </c>
      <c r="T36">
        <f t="shared" si="10"/>
        <v>4719496722.211545</v>
      </c>
      <c r="U36">
        <f t="shared" si="10"/>
        <v>4746621363.3147287</v>
      </c>
      <c r="V36">
        <f t="shared" si="10"/>
        <v>4758152334.0737209</v>
      </c>
      <c r="W36">
        <f t="shared" si="10"/>
        <v>4766657199.2936745</v>
      </c>
      <c r="X36">
        <f t="shared" si="10"/>
        <v>4774127786.9632788</v>
      </c>
      <c r="Y36">
        <f t="shared" si="10"/>
        <v>4779242638.1294765</v>
      </c>
      <c r="Z36">
        <f t="shared" si="10"/>
        <v>4787709343.1673975</v>
      </c>
      <c r="AA36">
        <f t="shared" si="10"/>
        <v>4783748571.6775389</v>
      </c>
      <c r="AB36">
        <f t="shared" si="10"/>
        <v>4781141112.6714363</v>
      </c>
      <c r="AC36">
        <f t="shared" si="10"/>
        <v>4779681608.3313227</v>
      </c>
      <c r="AD36">
        <f t="shared" si="10"/>
        <v>4777616722.654954</v>
      </c>
      <c r="AE36">
        <f t="shared" si="10"/>
        <v>4771782815.3243494</v>
      </c>
      <c r="AF36">
        <f t="shared" si="10"/>
        <v>4771185999.9432802</v>
      </c>
      <c r="AG36">
        <f t="shared" si="10"/>
        <v>4767178678.0094261</v>
      </c>
      <c r="AH36">
        <f t="shared" si="10"/>
        <v>4761889906.2000427</v>
      </c>
      <c r="AI36">
        <f t="shared" si="10"/>
        <v>4758109754.5689964</v>
      </c>
      <c r="AJ36">
        <f t="shared" si="10"/>
        <v>4754526746.1867018</v>
      </c>
      <c r="AK36">
        <f t="shared" si="10"/>
        <v>4751676832.0328712</v>
      </c>
      <c r="AL36">
        <f t="shared" si="10"/>
        <v>4751738364.4340591</v>
      </c>
      <c r="AM36">
        <f t="shared" si="10"/>
        <v>4751101025.2493553</v>
      </c>
      <c r="AN36">
        <f t="shared" si="10"/>
        <v>4750032426.6865807</v>
      </c>
      <c r="AO36">
        <f t="shared" si="10"/>
        <v>4751190628.7460108</v>
      </c>
      <c r="AP36">
        <f t="shared" si="10"/>
        <v>4751643105.3573189</v>
      </c>
      <c r="AQ36">
        <f t="shared" si="10"/>
        <v>4751489721.1364441</v>
      </c>
      <c r="AR36">
        <f t="shared" si="10"/>
        <v>4754651852.049118</v>
      </c>
      <c r="AS36">
        <f t="shared" si="10"/>
        <v>4756390988.4777336</v>
      </c>
      <c r="AT36">
        <f t="shared" si="10"/>
        <v>4463227763.9481535</v>
      </c>
      <c r="AV36">
        <f>AVERAGE(AK36:AT36)</f>
        <v>4723314270.8117647</v>
      </c>
      <c r="AW36">
        <v>250690</v>
      </c>
      <c r="AX36">
        <f>AV36/AW36</f>
        <v>18841.255218843053</v>
      </c>
    </row>
    <row r="37" spans="1:50" x14ac:dyDescent="0.25">
      <c r="A37" t="s">
        <v>21</v>
      </c>
      <c r="B37">
        <f>14533.7*280602</f>
        <v>4078185287.4000001</v>
      </c>
      <c r="C37">
        <f>B37*(1+C31)</f>
        <v>4263644204.4591947</v>
      </c>
      <c r="D37">
        <f t="shared" ref="D37:AT37" si="11">C37*(1+D31)</f>
        <v>4319673955.3606424</v>
      </c>
      <c r="E37">
        <f t="shared" si="11"/>
        <v>4356482078.9188585</v>
      </c>
      <c r="F37">
        <f t="shared" si="11"/>
        <v>4381288900.7498627</v>
      </c>
      <c r="G37">
        <f t="shared" si="11"/>
        <v>4391187956.8461018</v>
      </c>
      <c r="H37">
        <f t="shared" si="11"/>
        <v>4375021187.4058437</v>
      </c>
      <c r="I37">
        <f t="shared" si="11"/>
        <v>4334589354.1383762</v>
      </c>
      <c r="J37">
        <f t="shared" si="11"/>
        <v>4269483560.5645199</v>
      </c>
      <c r="K37">
        <f t="shared" si="11"/>
        <v>4184529753.3737879</v>
      </c>
      <c r="L37">
        <f t="shared" si="11"/>
        <v>4087666067.1083746</v>
      </c>
      <c r="M37">
        <f t="shared" si="11"/>
        <v>3998411121.8776374</v>
      </c>
      <c r="N37">
        <f t="shared" si="11"/>
        <v>3916911060.0511365</v>
      </c>
      <c r="O37">
        <f t="shared" si="11"/>
        <v>3844867899.680944</v>
      </c>
      <c r="P37">
        <f t="shared" si="11"/>
        <v>3787158157.7961268</v>
      </c>
      <c r="Q37">
        <f t="shared" si="11"/>
        <v>3732116803.8310628</v>
      </c>
      <c r="R37">
        <f t="shared" si="11"/>
        <v>3684313183.2854762</v>
      </c>
      <c r="S37">
        <f t="shared" si="11"/>
        <v>3640209765.7609162</v>
      </c>
      <c r="T37">
        <f t="shared" si="11"/>
        <v>3601943496.7391663</v>
      </c>
      <c r="U37">
        <f t="shared" si="11"/>
        <v>3571244923.3595133</v>
      </c>
      <c r="V37">
        <f t="shared" si="11"/>
        <v>3537813309.2757106</v>
      </c>
      <c r="W37">
        <f t="shared" si="11"/>
        <v>3512368068.0217509</v>
      </c>
      <c r="X37">
        <f t="shared" si="11"/>
        <v>3492573243.6700711</v>
      </c>
      <c r="Y37">
        <f t="shared" si="11"/>
        <v>3478863502.3983669</v>
      </c>
      <c r="Z37">
        <f t="shared" si="11"/>
        <v>3470938754.3916006</v>
      </c>
      <c r="AA37">
        <f t="shared" si="11"/>
        <v>3463036162.4782252</v>
      </c>
      <c r="AB37">
        <f t="shared" si="11"/>
        <v>3454402796.4921837</v>
      </c>
      <c r="AC37">
        <f t="shared" si="11"/>
        <v>3450039018.3606977</v>
      </c>
      <c r="AD37">
        <f t="shared" si="11"/>
        <v>3448697594.9030361</v>
      </c>
      <c r="AE37">
        <f t="shared" si="11"/>
        <v>3442586915.0725427</v>
      </c>
      <c r="AF37">
        <f t="shared" si="11"/>
        <v>3434416923.2472491</v>
      </c>
      <c r="AG37">
        <f t="shared" si="11"/>
        <v>3428777800.1190386</v>
      </c>
      <c r="AH37">
        <f t="shared" si="11"/>
        <v>3424520827.3972702</v>
      </c>
      <c r="AI37">
        <f t="shared" si="11"/>
        <v>3419371823.1336141</v>
      </c>
      <c r="AJ37">
        <f t="shared" si="11"/>
        <v>3414291310.8237619</v>
      </c>
      <c r="AK37">
        <f t="shared" si="11"/>
        <v>3412237103.0804238</v>
      </c>
      <c r="AL37">
        <f t="shared" si="11"/>
        <v>3408893686.5967264</v>
      </c>
      <c r="AM37">
        <f t="shared" si="11"/>
        <v>3409053668.4606366</v>
      </c>
      <c r="AN37">
        <f t="shared" si="11"/>
        <v>3411158837.2776213</v>
      </c>
      <c r="AO37">
        <f t="shared" si="11"/>
        <v>3412296785.6708684</v>
      </c>
      <c r="AP37">
        <f t="shared" si="11"/>
        <v>3432566821.5079837</v>
      </c>
      <c r="AQ37">
        <f t="shared" si="11"/>
        <v>3514056347.2370586</v>
      </c>
      <c r="AR37">
        <f t="shared" si="11"/>
        <v>3681290478.5980148</v>
      </c>
      <c r="AS37">
        <f t="shared" si="11"/>
        <v>3956862155.7351274</v>
      </c>
      <c r="AT37">
        <f t="shared" si="11"/>
        <v>3550607183.3041363</v>
      </c>
      <c r="AV37">
        <f>AVERAGE(AK37:AT37)</f>
        <v>3518902306.7468596</v>
      </c>
      <c r="AW37">
        <v>229370</v>
      </c>
      <c r="AX37">
        <f>AV37/AW37</f>
        <v>15341.597884408857</v>
      </c>
    </row>
    <row r="38" spans="1:50" ht="15.75" x14ac:dyDescent="0.25">
      <c r="D38" s="3"/>
      <c r="E38" s="3"/>
      <c r="F38" s="3"/>
      <c r="G38" s="3"/>
    </row>
    <row r="39" spans="1:50" ht="15.75" x14ac:dyDescent="0.25">
      <c r="D39" s="3"/>
      <c r="E39" s="3"/>
      <c r="F39" s="3"/>
      <c r="G39" s="3"/>
    </row>
    <row r="40" spans="1:50" ht="15.75" x14ac:dyDescent="0.25">
      <c r="D40" s="3"/>
      <c r="E40" s="3"/>
      <c r="F40" s="3"/>
      <c r="G40" s="3"/>
    </row>
    <row r="41" spans="1:50" ht="15.75" x14ac:dyDescent="0.25">
      <c r="D41" s="3"/>
      <c r="E41" s="3"/>
      <c r="F41" s="3"/>
      <c r="G41" s="3"/>
    </row>
    <row r="42" spans="1:50" ht="15.75" x14ac:dyDescent="0.25">
      <c r="D42" s="3"/>
      <c r="E42" s="3"/>
      <c r="F42" s="3"/>
      <c r="G42" s="3"/>
    </row>
    <row r="43" spans="1:50" ht="15.75" x14ac:dyDescent="0.25">
      <c r="D43" s="3"/>
      <c r="E43" s="3"/>
      <c r="F43" s="3"/>
      <c r="G43" s="3"/>
    </row>
    <row r="44" spans="1:50" ht="15.75" x14ac:dyDescent="0.25">
      <c r="D44" s="3"/>
      <c r="E44" s="3"/>
      <c r="F44" s="3"/>
      <c r="G44" s="3"/>
    </row>
    <row r="45" spans="1:50" ht="15.75" x14ac:dyDescent="0.25">
      <c r="D45" s="3"/>
      <c r="E45" s="3"/>
      <c r="F45" s="3"/>
      <c r="G45" s="3"/>
    </row>
    <row r="46" spans="1:50" ht="15.75" x14ac:dyDescent="0.25">
      <c r="D46" s="3"/>
      <c r="E46" s="3"/>
      <c r="F46" s="3"/>
      <c r="G46" s="3"/>
    </row>
    <row r="47" spans="1:50" ht="15.75" x14ac:dyDescent="0.25">
      <c r="D47" s="3"/>
      <c r="E47" s="3"/>
      <c r="F47" s="3"/>
      <c r="G47" s="3"/>
    </row>
    <row r="48" spans="1:50" ht="15.75" x14ac:dyDescent="0.25">
      <c r="D48" s="3"/>
      <c r="E48" s="3"/>
      <c r="F48" s="3"/>
      <c r="G48" s="3"/>
    </row>
    <row r="49" spans="4:7" ht="15.75" x14ac:dyDescent="0.25">
      <c r="D49" s="3"/>
      <c r="E49" s="3"/>
      <c r="F49" s="3"/>
      <c r="G49" s="3"/>
    </row>
    <row r="50" spans="4:7" ht="15.75" x14ac:dyDescent="0.25">
      <c r="D50" s="3"/>
      <c r="E50" s="3"/>
      <c r="F50" s="3"/>
      <c r="G50" s="3"/>
    </row>
    <row r="51" spans="4:7" ht="15.75" x14ac:dyDescent="0.25">
      <c r="D51" s="3"/>
      <c r="E51" s="3"/>
      <c r="F51" s="3"/>
      <c r="G51" s="3"/>
    </row>
    <row r="52" spans="4:7" ht="15.75" x14ac:dyDescent="0.25">
      <c r="D52" s="3"/>
      <c r="E52" s="3"/>
      <c r="F52" s="3"/>
      <c r="G52" s="3"/>
    </row>
    <row r="53" spans="4:7" ht="15.75" x14ac:dyDescent="0.25">
      <c r="D53" s="3"/>
      <c r="E53" s="3"/>
      <c r="F53" s="3"/>
      <c r="G53" s="3"/>
    </row>
    <row r="54" spans="4:7" ht="15.75" x14ac:dyDescent="0.25">
      <c r="D54" s="3"/>
      <c r="E54" s="3"/>
      <c r="F54" s="3"/>
      <c r="G54" s="3"/>
    </row>
    <row r="55" spans="4:7" ht="15.75" x14ac:dyDescent="0.25">
      <c r="D55" s="3"/>
      <c r="E55" s="3"/>
      <c r="F55" s="3"/>
      <c r="G55" s="3"/>
    </row>
    <row r="56" spans="4:7" ht="15.75" x14ac:dyDescent="0.25">
      <c r="D56" s="3"/>
      <c r="E56" s="3"/>
      <c r="F56" s="3"/>
      <c r="G56" s="3"/>
    </row>
    <row r="57" spans="4:7" ht="15.75" x14ac:dyDescent="0.25">
      <c r="D57" s="3"/>
      <c r="E57" s="3"/>
      <c r="F57" s="3"/>
      <c r="G57" s="3"/>
    </row>
    <row r="58" spans="4:7" ht="15.75" x14ac:dyDescent="0.25">
      <c r="D58" s="3"/>
      <c r="E58" s="3"/>
      <c r="F58" s="3"/>
      <c r="G58" s="3"/>
    </row>
    <row r="59" spans="4:7" ht="15.75" x14ac:dyDescent="0.25">
      <c r="D59" s="3"/>
      <c r="E59" s="3"/>
      <c r="F59" s="3"/>
      <c r="G59" s="3"/>
    </row>
    <row r="60" spans="4:7" ht="15.75" x14ac:dyDescent="0.25">
      <c r="D60" s="3"/>
      <c r="E60" s="3"/>
      <c r="F60" s="3"/>
      <c r="G60" s="3"/>
    </row>
    <row r="61" spans="4:7" ht="15.75" x14ac:dyDescent="0.25">
      <c r="D61" s="3"/>
      <c r="E61" s="3"/>
      <c r="F61" s="3"/>
      <c r="G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A32" sqref="A32"/>
    </sheetView>
  </sheetViews>
  <sheetFormatPr defaultRowHeight="15" x14ac:dyDescent="0.25"/>
  <cols>
    <col min="1" max="1" width="22.7109375" bestFit="1" customWidth="1"/>
  </cols>
  <sheetData>
    <row r="2" spans="1:2" ht="14.45" x14ac:dyDescent="0.3">
      <c r="B2" t="s">
        <v>17</v>
      </c>
    </row>
    <row r="3" spans="1:2" ht="14.45" x14ac:dyDescent="0.3">
      <c r="A3" s="2" t="s">
        <v>11</v>
      </c>
    </row>
    <row r="4" spans="1:2" ht="14.45" x14ac:dyDescent="0.3">
      <c r="A4" t="s">
        <v>12</v>
      </c>
      <c r="B4">
        <f>AVERAGE('Input data'!AK3:AT3)</f>
        <v>11514.61837159994</v>
      </c>
    </row>
    <row r="5" spans="1:2" ht="14.45" x14ac:dyDescent="0.3">
      <c r="A5" t="s">
        <v>13</v>
      </c>
      <c r="B5">
        <f>AVERAGE('Input data'!AK4:AT4)</f>
        <v>9803.0596916000013</v>
      </c>
    </row>
    <row r="6" spans="1:2" ht="14.45" x14ac:dyDescent="0.3">
      <c r="A6" t="s">
        <v>14</v>
      </c>
      <c r="B6">
        <f>AVERAGE('Input data'!AK5:AT5)</f>
        <v>5216.9532520999883</v>
      </c>
    </row>
    <row r="7" spans="1:2" ht="14.45" x14ac:dyDescent="0.3">
      <c r="A7" t="s">
        <v>15</v>
      </c>
      <c r="B7">
        <f>AVERAGE('Input data'!AK6:AT6)</f>
        <v>3899.4038928099908</v>
      </c>
    </row>
    <row r="9" spans="1:2" ht="14.45" x14ac:dyDescent="0.3">
      <c r="A9" s="2" t="s">
        <v>9</v>
      </c>
    </row>
    <row r="10" spans="1:2" ht="14.45" x14ac:dyDescent="0.3">
      <c r="A10" t="s">
        <v>12</v>
      </c>
      <c r="B10" s="4">
        <f>AVERAGE('Input data'!AK7:AT7)</f>
        <v>-1.0490709575377661</v>
      </c>
    </row>
    <row r="11" spans="1:2" ht="14.45" x14ac:dyDescent="0.3">
      <c r="A11" t="s">
        <v>13</v>
      </c>
      <c r="B11" s="4">
        <f>AVERAGE('Input data'!AK8:AT8)</f>
        <v>-0.69486519205922492</v>
      </c>
    </row>
    <row r="12" spans="1:2" ht="14.45" x14ac:dyDescent="0.3">
      <c r="A12" t="s">
        <v>14</v>
      </c>
      <c r="B12" s="4">
        <f>AVERAGE('Input data'!AK9:AT9)</f>
        <v>-0.74733779180886473</v>
      </c>
    </row>
    <row r="13" spans="1:2" ht="14.45" x14ac:dyDescent="0.3">
      <c r="A13" t="s">
        <v>15</v>
      </c>
      <c r="B13" s="4">
        <f>AVERAGE('Input data'!AK10:AT10)</f>
        <v>1.2143504749990672</v>
      </c>
    </row>
    <row r="15" spans="1:2" ht="14.45" x14ac:dyDescent="0.3">
      <c r="A15" s="2" t="s">
        <v>32</v>
      </c>
    </row>
    <row r="16" spans="1:2" ht="14.45" x14ac:dyDescent="0.3">
      <c r="A16" t="s">
        <v>12</v>
      </c>
      <c r="B16" s="1">
        <f>AVERAGE('Input data'!AK11:AT11)</f>
        <v>89430.519645999899</v>
      </c>
    </row>
    <row r="17" spans="1:2" ht="14.45" x14ac:dyDescent="0.3">
      <c r="A17" t="s">
        <v>13</v>
      </c>
      <c r="B17" s="1">
        <f>AVERAGE('Input data'!AK12:AT12)</f>
        <v>80237.347746999862</v>
      </c>
    </row>
    <row r="18" spans="1:2" ht="14.45" x14ac:dyDescent="0.3">
      <c r="A18" t="s">
        <v>14</v>
      </c>
      <c r="B18" s="1">
        <f>AVERAGE('Input data'!AK13:AT13)</f>
        <v>41224.41608499999</v>
      </c>
    </row>
    <row r="19" spans="1:2" ht="14.45" x14ac:dyDescent="0.3">
      <c r="A19" t="s">
        <v>15</v>
      </c>
      <c r="B19" s="1">
        <f>AVERAGE('Input data'!AK14:AT14)</f>
        <v>33731.500158899937</v>
      </c>
    </row>
    <row r="21" spans="1:2" ht="14.45" x14ac:dyDescent="0.3">
      <c r="A21" s="2" t="s">
        <v>10</v>
      </c>
    </row>
    <row r="22" spans="1:2" ht="14.45" x14ac:dyDescent="0.3">
      <c r="A22" t="s">
        <v>12</v>
      </c>
      <c r="B22">
        <f>AVERAGE('Input data'!AK15:AT15)</f>
        <v>22058.000959499928</v>
      </c>
    </row>
    <row r="23" spans="1:2" ht="14.45" x14ac:dyDescent="0.3">
      <c r="A23" t="s">
        <v>13</v>
      </c>
      <c r="B23">
        <f>AVERAGE('Input data'!AK16:AT16)</f>
        <v>18932.809721099959</v>
      </c>
    </row>
    <row r="24" spans="1:2" ht="14.45" x14ac:dyDescent="0.3">
      <c r="A24" t="s">
        <v>14</v>
      </c>
      <c r="B24">
        <f>AVERAGE('Input data'!AK17:AT17)</f>
        <v>10323.41260989995</v>
      </c>
    </row>
    <row r="25" spans="1:2" ht="14.45" x14ac:dyDescent="0.3">
      <c r="A25" t="s">
        <v>15</v>
      </c>
      <c r="B25">
        <f>AVERAGE('Input data'!AK18:AT18)</f>
        <v>7691.0149025999981</v>
      </c>
    </row>
    <row r="27" spans="1:2" ht="14.45" x14ac:dyDescent="0.3">
      <c r="A27" s="2" t="s">
        <v>16</v>
      </c>
    </row>
    <row r="28" spans="1:2" ht="14.45" x14ac:dyDescent="0.3">
      <c r="A28" t="s">
        <v>12</v>
      </c>
      <c r="B28">
        <f>AVERAGE('Input data'!AK22:AT22)</f>
        <v>0.52145454273244185</v>
      </c>
    </row>
    <row r="29" spans="1:2" ht="14.45" x14ac:dyDescent="0.3">
      <c r="A29" t="s">
        <v>13</v>
      </c>
      <c r="B29">
        <f>AVERAGE('Input data'!AK23:AT23)</f>
        <v>0.51728926290434929</v>
      </c>
    </row>
    <row r="30" spans="1:2" x14ac:dyDescent="0.25">
      <c r="A30" t="s">
        <v>14</v>
      </c>
      <c r="B30">
        <f>AVERAGE('Input data'!AK24:AT24)</f>
        <v>0.50541712201436828</v>
      </c>
    </row>
    <row r="31" spans="1:2" x14ac:dyDescent="0.25">
      <c r="A31" t="s">
        <v>15</v>
      </c>
      <c r="B31">
        <f>AVERAGE('Input data'!AK25:AT25)</f>
        <v>0.50607198377995122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4" sqref="M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2050 timeslices</vt:lpstr>
      <vt:lpstr>Charts</vt:lpstr>
    </vt:vector>
  </TitlesOfParts>
  <Company>The University of the West Indies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LAING, Timothy</dc:creator>
  <cp:lastModifiedBy>LAING, Timothy</cp:lastModifiedBy>
  <dcterms:created xsi:type="dcterms:W3CDTF">2016-06-13T17:59:39Z</dcterms:created>
  <dcterms:modified xsi:type="dcterms:W3CDTF">2016-06-22T13:56:21Z</dcterms:modified>
</cp:coreProperties>
</file>