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scenario_BB\"/>
    </mc:Choice>
  </mc:AlternateContent>
  <bookViews>
    <workbookView xWindow="240" yWindow="288" windowWidth="21072" windowHeight="9792"/>
  </bookViews>
  <sheets>
    <sheet name="Input data" sheetId="1" r:id="rId1"/>
    <sheet name="2050 timeslices" sheetId="2" r:id="rId2"/>
    <sheet name="Charts" sheetId="3" r:id="rId3"/>
  </sheets>
  <calcPr calcId="162913"/>
</workbook>
</file>

<file path=xl/calcChain.xml><?xml version="1.0" encoding="utf-8"?>
<calcChain xmlns="http://schemas.openxmlformats.org/spreadsheetml/2006/main">
  <c r="B37" i="1" l="1"/>
  <c r="B36" i="1"/>
  <c r="B35" i="1"/>
  <c r="B34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36" i="1" s="1"/>
  <c r="D36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34" i="1" s="1"/>
  <c r="D34" i="1" s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E34" i="1"/>
  <c r="F34" i="1" s="1"/>
  <c r="G34" i="1" s="1"/>
  <c r="H34" i="1" s="1"/>
  <c r="I34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37" i="1" l="1"/>
  <c r="AN37" i="1" s="1"/>
  <c r="AO37" i="1" s="1"/>
  <c r="AP37" i="1" s="1"/>
  <c r="AQ37" i="1" s="1"/>
  <c r="AR37" i="1" s="1"/>
  <c r="AS37" i="1" s="1"/>
  <c r="AT37" i="1" s="1"/>
  <c r="AV35" i="1"/>
  <c r="AX35" i="1" s="1"/>
  <c r="B31" i="2"/>
  <c r="AV36" i="1"/>
  <c r="AX36" i="1" s="1"/>
  <c r="AV34" i="1"/>
  <c r="AX34" i="1" s="1"/>
  <c r="B29" i="2"/>
  <c r="B30" i="2"/>
  <c r="B28" i="2"/>
  <c r="AV37" i="1" l="1"/>
  <c r="AX37" i="1" s="1"/>
</calcChain>
</file>

<file path=xl/sharedStrings.xml><?xml version="1.0" encoding="utf-8"?>
<sst xmlns="http://schemas.openxmlformats.org/spreadsheetml/2006/main" count="62" uniqueCount="38">
  <si>
    <t>debt to gdp ratio[CS2]</t>
  </si>
  <si>
    <t>debt to gdp ratio[CS3]</t>
  </si>
  <si>
    <t>debt to gdp ratio[CS4]</t>
  </si>
  <si>
    <t>gdp[CS2]</t>
  </si>
  <si>
    <t>gdp[CS3]</t>
  </si>
  <si>
    <t>gdp[CS4]</t>
  </si>
  <si>
    <t>X[CS2]</t>
  </si>
  <si>
    <t>X[CS3]</t>
  </si>
  <si>
    <t>X[CS4]</t>
  </si>
  <si>
    <t>Debt-to-GDP</t>
  </si>
  <si>
    <t>GDP</t>
  </si>
  <si>
    <t>Exports</t>
  </si>
  <si>
    <t>Cool Runnings</t>
  </si>
  <si>
    <t>Island in the Sun</t>
  </si>
  <si>
    <t>The Harder they come</t>
  </si>
  <si>
    <t>Pirates of the Caribbean</t>
  </si>
  <si>
    <t>Exports/GDP</t>
  </si>
  <si>
    <t>2050 timeslice</t>
  </si>
  <si>
    <t>CS1</t>
  </si>
  <si>
    <t>CS2</t>
  </si>
  <si>
    <t>CS3</t>
  </si>
  <si>
    <t>CS4</t>
  </si>
  <si>
    <t>Exports per GDP</t>
  </si>
  <si>
    <t>Time</t>
  </si>
  <si>
    <t>NOISE SEED</t>
  </si>
  <si>
    <t>X[CS1]</t>
  </si>
  <si>
    <t>debt to gdp ratio[CS1]</t>
  </si>
  <si>
    <t>gdp per capita[CS1]</t>
  </si>
  <si>
    <t>gdp per capita[CS2]</t>
  </si>
  <si>
    <t>gdp per capita[CS3]</t>
  </si>
  <si>
    <t>gdp per capita[CS4]</t>
  </si>
  <si>
    <t>gdp[CS1]</t>
  </si>
  <si>
    <t>GDP per capota</t>
  </si>
  <si>
    <t>GDP growth</t>
  </si>
  <si>
    <t>GDP (2005 USD)</t>
  </si>
  <si>
    <t>GDP per capita</t>
  </si>
  <si>
    <t>Population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</si>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</sst>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2" fillId="0" borderId="0" xfId="1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Debt-to-GDP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data'!$B$7:$AO$7</c:f>
              <c:numCache>
                <c:formatCode>General</c:formatCode>
                <c:ptCount val="40"/>
                <c:pt idx="0">
                  <c:v>8.8660299999999997E-2</c:v>
                </c:pt>
                <c:pt idx="1">
                  <c:v>7.9543941020000203E-2</c:v>
                </c:pt>
                <c:pt idx="2">
                  <c:v>7.1648523414999402E-2</c:v>
                </c:pt>
                <c:pt idx="3">
                  <c:v>6.2222884443037099E-2</c:v>
                </c:pt>
                <c:pt idx="4">
                  <c:v>5.1210287800388797E-2</c:v>
                </c:pt>
                <c:pt idx="5">
                  <c:v>3.8859583823425102E-2</c:v>
                </c:pt>
                <c:pt idx="6">
                  <c:v>2.5216374705426901E-2</c:v>
                </c:pt>
                <c:pt idx="7">
                  <c:v>1.03058465514898E-2</c:v>
                </c:pt>
                <c:pt idx="8">
                  <c:v>-5.8521249868600002E-3</c:v>
                </c:pt>
                <c:pt idx="9">
                  <c:v>-2.3344433953920701E-2</c:v>
                </c:pt>
                <c:pt idx="10">
                  <c:v>-4.2081576608840002E-2</c:v>
                </c:pt>
                <c:pt idx="11">
                  <c:v>-6.21059843783449E-2</c:v>
                </c:pt>
                <c:pt idx="12">
                  <c:v>-8.34895548534903E-2</c:v>
                </c:pt>
                <c:pt idx="13">
                  <c:v>-0.10655714039665</c:v>
                </c:pt>
                <c:pt idx="14">
                  <c:v>-0.13150689645213501</c:v>
                </c:pt>
                <c:pt idx="15">
                  <c:v>-0.15871701578272901</c:v>
                </c:pt>
                <c:pt idx="16">
                  <c:v>-0.18794965670739999</c:v>
                </c:pt>
                <c:pt idx="17">
                  <c:v>-0.21991018719550001</c:v>
                </c:pt>
                <c:pt idx="18">
                  <c:v>-0.25433370853740001</c:v>
                </c:pt>
                <c:pt idx="19">
                  <c:v>-0.29195576775604798</c:v>
                </c:pt>
                <c:pt idx="20">
                  <c:v>-0.33353245444257901</c:v>
                </c:pt>
                <c:pt idx="21">
                  <c:v>-0.378229619142399</c:v>
                </c:pt>
                <c:pt idx="22">
                  <c:v>-0.42665561979709798</c:v>
                </c:pt>
                <c:pt idx="23">
                  <c:v>-0.47911214111080003</c:v>
                </c:pt>
                <c:pt idx="24">
                  <c:v>-0.53606444357281102</c:v>
                </c:pt>
                <c:pt idx="25">
                  <c:v>-0.59929541922969998</c:v>
                </c:pt>
                <c:pt idx="26">
                  <c:v>-0.66736359033230097</c:v>
                </c:pt>
                <c:pt idx="27">
                  <c:v>-0.74077195269547202</c:v>
                </c:pt>
                <c:pt idx="28">
                  <c:v>-0.82005336403719997</c:v>
                </c:pt>
                <c:pt idx="29">
                  <c:v>-0.90480221242799896</c:v>
                </c:pt>
                <c:pt idx="30">
                  <c:v>-0.99576557547299904</c:v>
                </c:pt>
                <c:pt idx="31">
                  <c:v>-1.0941798877895901</c:v>
                </c:pt>
                <c:pt idx="32">
                  <c:v>-1.2005005699519899</c:v>
                </c:pt>
                <c:pt idx="33">
                  <c:v>-1.31547513231999</c:v>
                </c:pt>
                <c:pt idx="34">
                  <c:v>-1.4395286389908999</c:v>
                </c:pt>
                <c:pt idx="35">
                  <c:v>-1.5749378912180001</c:v>
                </c:pt>
                <c:pt idx="36">
                  <c:v>-1.7234136202229899</c:v>
                </c:pt>
                <c:pt idx="37">
                  <c:v>-1.8878511629404</c:v>
                </c:pt>
                <c:pt idx="38">
                  <c:v>-2.0693422133929</c:v>
                </c:pt>
                <c:pt idx="39">
                  <c:v>-2.270531123324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4FED-97B8-69588E210723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data'!$B$8:$AO$8</c:f>
              <c:numCache>
                <c:formatCode>General</c:formatCode>
                <c:ptCount val="40"/>
                <c:pt idx="0">
                  <c:v>8.8660299999999997E-2</c:v>
                </c:pt>
                <c:pt idx="1">
                  <c:v>7.9406461960000396E-2</c:v>
                </c:pt>
                <c:pt idx="2">
                  <c:v>7.1522789841999598E-2</c:v>
                </c:pt>
                <c:pt idx="3">
                  <c:v>6.2111831703669802E-2</c:v>
                </c:pt>
                <c:pt idx="4">
                  <c:v>5.1203353523207797E-2</c:v>
                </c:pt>
                <c:pt idx="5">
                  <c:v>3.9024632004179903E-2</c:v>
                </c:pt>
                <c:pt idx="6">
                  <c:v>2.5808419620600001E-2</c:v>
                </c:pt>
                <c:pt idx="7">
                  <c:v>1.13660138196259E-2</c:v>
                </c:pt>
                <c:pt idx="8">
                  <c:v>-4.35252488450998E-3</c:v>
                </c:pt>
                <c:pt idx="9">
                  <c:v>-2.1434551237362001E-2</c:v>
                </c:pt>
                <c:pt idx="10">
                  <c:v>-3.9765798889019897E-2</c:v>
                </c:pt>
                <c:pt idx="11">
                  <c:v>-5.9385536615441999E-2</c:v>
                </c:pt>
                <c:pt idx="12">
                  <c:v>-8.05090523184602E-2</c:v>
                </c:pt>
                <c:pt idx="13">
                  <c:v>-0.10318179107016499</c:v>
                </c:pt>
                <c:pt idx="14">
                  <c:v>-0.127636121553559</c:v>
                </c:pt>
                <c:pt idx="15">
                  <c:v>-0.15433793478357899</c:v>
                </c:pt>
                <c:pt idx="16">
                  <c:v>-0.18317613668561999</c:v>
                </c:pt>
                <c:pt idx="17">
                  <c:v>-0.21449274703780999</c:v>
                </c:pt>
                <c:pt idx="18">
                  <c:v>-0.24842849689619001</c:v>
                </c:pt>
                <c:pt idx="19">
                  <c:v>-0.28535107730425902</c:v>
                </c:pt>
                <c:pt idx="20">
                  <c:v>-0.326151790467402</c:v>
                </c:pt>
                <c:pt idx="21">
                  <c:v>-0.37041769061560098</c:v>
                </c:pt>
                <c:pt idx="22">
                  <c:v>-0.41857716078320101</c:v>
                </c:pt>
                <c:pt idx="23">
                  <c:v>-0.47085553811589798</c:v>
                </c:pt>
                <c:pt idx="24">
                  <c:v>-0.52778002047900097</c:v>
                </c:pt>
                <c:pt idx="25">
                  <c:v>-0.59173376789849796</c:v>
                </c:pt>
                <c:pt idx="26">
                  <c:v>-0.66130796101009803</c:v>
                </c:pt>
                <c:pt idx="27">
                  <c:v>-0.73736553815143902</c:v>
                </c:pt>
                <c:pt idx="28">
                  <c:v>-0.82079969733358804</c:v>
                </c:pt>
                <c:pt idx="29">
                  <c:v>-0.91173815167099903</c:v>
                </c:pt>
                <c:pt idx="30">
                  <c:v>-1.0109736419312001</c:v>
                </c:pt>
                <c:pt idx="31">
                  <c:v>-1.11947352175139</c:v>
                </c:pt>
                <c:pt idx="32">
                  <c:v>-1.2377705511376</c:v>
                </c:pt>
                <c:pt idx="33">
                  <c:v>-1.3672127000448899</c:v>
                </c:pt>
                <c:pt idx="34">
                  <c:v>-1.5088184600040999</c:v>
                </c:pt>
                <c:pt idx="35">
                  <c:v>-1.6647570074253899</c:v>
                </c:pt>
                <c:pt idx="36">
                  <c:v>-1.8376155734483901</c:v>
                </c:pt>
                <c:pt idx="37">
                  <c:v>-2.0305190405257898</c:v>
                </c:pt>
                <c:pt idx="38">
                  <c:v>-2.2464729043473199</c:v>
                </c:pt>
                <c:pt idx="39">
                  <c:v>-2.48797071903468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D-4FED-97B8-69588E210723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data'!$B$9:$AO$9</c:f>
              <c:numCache>
                <c:formatCode>General</c:formatCode>
                <c:ptCount val="40"/>
                <c:pt idx="0">
                  <c:v>8.8660299999999997E-2</c:v>
                </c:pt>
                <c:pt idx="1">
                  <c:v>8.0886819610000493E-2</c:v>
                </c:pt>
                <c:pt idx="2">
                  <c:v>7.6064937930000007E-2</c:v>
                </c:pt>
                <c:pt idx="3">
                  <c:v>7.1582398903200103E-2</c:v>
                </c:pt>
                <c:pt idx="4">
                  <c:v>6.7534338853337803E-2</c:v>
                </c:pt>
                <c:pt idx="5">
                  <c:v>6.4550601422731294E-2</c:v>
                </c:pt>
                <c:pt idx="6">
                  <c:v>6.2690215568049906E-2</c:v>
                </c:pt>
                <c:pt idx="7">
                  <c:v>6.1651204715319999E-2</c:v>
                </c:pt>
                <c:pt idx="8">
                  <c:v>6.1748059659640003E-2</c:v>
                </c:pt>
                <c:pt idx="9">
                  <c:v>6.3175963648139002E-2</c:v>
                </c:pt>
                <c:pt idx="10">
                  <c:v>6.6284595646510097E-2</c:v>
                </c:pt>
                <c:pt idx="11">
                  <c:v>7.1336808805759599E-2</c:v>
                </c:pt>
                <c:pt idx="12">
                  <c:v>7.8392904878496802E-2</c:v>
                </c:pt>
                <c:pt idx="13">
                  <c:v>8.7503426934736006E-2</c:v>
                </c:pt>
                <c:pt idx="14">
                  <c:v>9.8838328340757495E-2</c:v>
                </c:pt>
                <c:pt idx="15">
                  <c:v>0.11298019455305899</c:v>
                </c:pt>
                <c:pt idx="16">
                  <c:v>0.13037064305148899</c:v>
                </c:pt>
                <c:pt idx="17">
                  <c:v>0.15174814511782</c:v>
                </c:pt>
                <c:pt idx="18">
                  <c:v>0.17740170731979299</c:v>
                </c:pt>
                <c:pt idx="19">
                  <c:v>0.207398038842659</c:v>
                </c:pt>
                <c:pt idx="20">
                  <c:v>0.243717546316399</c:v>
                </c:pt>
                <c:pt idx="21">
                  <c:v>0.28703696157334901</c:v>
                </c:pt>
                <c:pt idx="22">
                  <c:v>0.33771673575352901</c:v>
                </c:pt>
                <c:pt idx="23">
                  <c:v>0.39653059000640001</c:v>
                </c:pt>
                <c:pt idx="24">
                  <c:v>0.4642091765404</c:v>
                </c:pt>
                <c:pt idx="25">
                  <c:v>0.54444325688844997</c:v>
                </c:pt>
                <c:pt idx="26">
                  <c:v>0.63769702415359797</c:v>
                </c:pt>
                <c:pt idx="27">
                  <c:v>0.74516365441090204</c:v>
                </c:pt>
                <c:pt idx="28">
                  <c:v>0.86886876686019798</c:v>
                </c:pt>
                <c:pt idx="29">
                  <c:v>1.0121809036690901</c:v>
                </c:pt>
                <c:pt idx="30">
                  <c:v>1.1766146619005899</c:v>
                </c:pt>
                <c:pt idx="31">
                  <c:v>1.3664122432096999</c:v>
                </c:pt>
                <c:pt idx="32">
                  <c:v>1.5849900838666999</c:v>
                </c:pt>
                <c:pt idx="33">
                  <c:v>1.8344378437078901</c:v>
                </c:pt>
                <c:pt idx="34">
                  <c:v>2.1197257233929001</c:v>
                </c:pt>
                <c:pt idx="35">
                  <c:v>2.4438420982151201</c:v>
                </c:pt>
                <c:pt idx="36">
                  <c:v>2.8138163348404901</c:v>
                </c:pt>
                <c:pt idx="37">
                  <c:v>3.23411477666671</c:v>
                </c:pt>
                <c:pt idx="38">
                  <c:v>3.7115470126999899</c:v>
                </c:pt>
                <c:pt idx="39">
                  <c:v>4.2532424854555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D-4FED-97B8-69588E210723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data'!$B$10:$AO$10</c:f>
              <c:numCache>
                <c:formatCode>General</c:formatCode>
                <c:ptCount val="40"/>
                <c:pt idx="0">
                  <c:v>8.8660299999999997E-2</c:v>
                </c:pt>
                <c:pt idx="1">
                  <c:v>8.1242359599999994E-2</c:v>
                </c:pt>
                <c:pt idx="2">
                  <c:v>7.7001788839999502E-2</c:v>
                </c:pt>
                <c:pt idx="3">
                  <c:v>7.3263101399550196E-2</c:v>
                </c:pt>
                <c:pt idx="4">
                  <c:v>7.0210782502895003E-2</c:v>
                </c:pt>
                <c:pt idx="5">
                  <c:v>6.8373852972027693E-2</c:v>
                </c:pt>
                <c:pt idx="6">
                  <c:v>6.9537015432349997E-2</c:v>
                </c:pt>
                <c:pt idx="7">
                  <c:v>7.4649106247661204E-2</c:v>
                </c:pt>
                <c:pt idx="8">
                  <c:v>8.5132513905479601E-2</c:v>
                </c:pt>
                <c:pt idx="9">
                  <c:v>0.10182721778830101</c:v>
                </c:pt>
                <c:pt idx="10">
                  <c:v>0.12537873993524801</c:v>
                </c:pt>
                <c:pt idx="11">
                  <c:v>0.15548971047086299</c:v>
                </c:pt>
                <c:pt idx="12">
                  <c:v>0.19185001627270001</c:v>
                </c:pt>
                <c:pt idx="13">
                  <c:v>0.23501097212470001</c:v>
                </c:pt>
                <c:pt idx="14">
                  <c:v>0.28507418866675299</c:v>
                </c:pt>
                <c:pt idx="15">
                  <c:v>0.34433587403799898</c:v>
                </c:pt>
                <c:pt idx="16">
                  <c:v>0.41343059461681098</c:v>
                </c:pt>
                <c:pt idx="17">
                  <c:v>0.49301507643268899</c:v>
                </c:pt>
                <c:pt idx="18">
                  <c:v>0.58418123232400399</c:v>
                </c:pt>
                <c:pt idx="19">
                  <c:v>0.68769141796215405</c:v>
                </c:pt>
                <c:pt idx="20">
                  <c:v>0.8066389823265</c:v>
                </c:pt>
                <c:pt idx="21">
                  <c:v>0.94169778364529999</c:v>
                </c:pt>
                <c:pt idx="22">
                  <c:v>1.0948305142677</c:v>
                </c:pt>
                <c:pt idx="23">
                  <c:v>1.2679928698887699</c:v>
                </c:pt>
                <c:pt idx="24">
                  <c:v>1.4631967984688601</c:v>
                </c:pt>
                <c:pt idx="25">
                  <c:v>1.6886271064228999</c:v>
                </c:pt>
                <c:pt idx="26">
                  <c:v>1.94705269901319</c:v>
                </c:pt>
                <c:pt idx="27">
                  <c:v>2.2407160142784202</c:v>
                </c:pt>
                <c:pt idx="28">
                  <c:v>2.5775072362511899</c:v>
                </c:pt>
                <c:pt idx="29">
                  <c:v>2.9611871714497902</c:v>
                </c:pt>
                <c:pt idx="30">
                  <c:v>3.4009118837157</c:v>
                </c:pt>
                <c:pt idx="31">
                  <c:v>3.902811904779</c:v>
                </c:pt>
                <c:pt idx="32">
                  <c:v>4.4725359735209702</c:v>
                </c:pt>
                <c:pt idx="33">
                  <c:v>5.1197551718810201</c:v>
                </c:pt>
                <c:pt idx="34">
                  <c:v>5.8543549828879904</c:v>
                </c:pt>
                <c:pt idx="35">
                  <c:v>6.685381827074</c:v>
                </c:pt>
                <c:pt idx="36">
                  <c:v>7.6380536628989804</c:v>
                </c:pt>
                <c:pt idx="37">
                  <c:v>8.7097536272139706</c:v>
                </c:pt>
                <c:pt idx="38">
                  <c:v>9.9306320072383993</c:v>
                </c:pt>
                <c:pt idx="39">
                  <c:v>11.322637971973901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D-4FED-97B8-69588E2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8672"/>
        <c:axId val="79794944"/>
      </c:lineChart>
      <c:catAx>
        <c:axId val="797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94944"/>
        <c:crosses val="autoZero"/>
        <c:auto val="1"/>
        <c:lblAlgn val="ctr"/>
        <c:lblOffset val="100"/>
        <c:noMultiLvlLbl val="0"/>
      </c:catAx>
      <c:valAx>
        <c:axId val="79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per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data'!$B$22:$AO$22</c:f>
              <c:numCache>
                <c:formatCode>General</c:formatCode>
                <c:ptCount val="40"/>
                <c:pt idx="0">
                  <c:v>0.34316272745379711</c:v>
                </c:pt>
                <c:pt idx="1">
                  <c:v>0.34085150074164616</c:v>
                </c:pt>
                <c:pt idx="2">
                  <c:v>0.34644457859727795</c:v>
                </c:pt>
                <c:pt idx="3">
                  <c:v>0.35264193751316658</c:v>
                </c:pt>
                <c:pt idx="4">
                  <c:v>0.35872405047010897</c:v>
                </c:pt>
                <c:pt idx="5">
                  <c:v>0.36469513573538859</c:v>
                </c:pt>
                <c:pt idx="6">
                  <c:v>0.37030374207825123</c:v>
                </c:pt>
                <c:pt idx="7">
                  <c:v>0.37544854400092242</c:v>
                </c:pt>
                <c:pt idx="8">
                  <c:v>0.38035431963162047</c:v>
                </c:pt>
                <c:pt idx="9">
                  <c:v>0.38470661002470014</c:v>
                </c:pt>
                <c:pt idx="10">
                  <c:v>0.38893297557821066</c:v>
                </c:pt>
                <c:pt idx="11">
                  <c:v>0.39280599566880642</c:v>
                </c:pt>
                <c:pt idx="12">
                  <c:v>0.39634867084834902</c:v>
                </c:pt>
                <c:pt idx="13">
                  <c:v>0.39929592625624882</c:v>
                </c:pt>
                <c:pt idx="14">
                  <c:v>0.40179004226162174</c:v>
                </c:pt>
                <c:pt idx="15">
                  <c:v>0.40447655835647323</c:v>
                </c:pt>
                <c:pt idx="16">
                  <c:v>0.40716588653613472</c:v>
                </c:pt>
                <c:pt idx="17">
                  <c:v>0.40928794914678179</c:v>
                </c:pt>
                <c:pt idx="18">
                  <c:v>0.41203307987064425</c:v>
                </c:pt>
                <c:pt idx="19">
                  <c:v>0.41450301970026021</c:v>
                </c:pt>
                <c:pt idx="20">
                  <c:v>0.41766902286165597</c:v>
                </c:pt>
                <c:pt idx="21">
                  <c:v>0.42062796563735694</c:v>
                </c:pt>
                <c:pt idx="22">
                  <c:v>0.42369299204581029</c:v>
                </c:pt>
                <c:pt idx="23">
                  <c:v>0.42694916719336656</c:v>
                </c:pt>
                <c:pt idx="24">
                  <c:v>0.43021006959020569</c:v>
                </c:pt>
                <c:pt idx="25">
                  <c:v>0.43436478843821913</c:v>
                </c:pt>
                <c:pt idx="26">
                  <c:v>0.43841157915147566</c:v>
                </c:pt>
                <c:pt idx="27">
                  <c:v>0.44270045196151542</c:v>
                </c:pt>
                <c:pt idx="28">
                  <c:v>0.44707232198574792</c:v>
                </c:pt>
                <c:pt idx="29">
                  <c:v>0.45158584868372242</c:v>
                </c:pt>
                <c:pt idx="30">
                  <c:v>0.45596143721259136</c:v>
                </c:pt>
                <c:pt idx="31">
                  <c:v>0.46017246077286117</c:v>
                </c:pt>
                <c:pt idx="32">
                  <c:v>0.4642468594390512</c:v>
                </c:pt>
                <c:pt idx="33">
                  <c:v>0.46825355260316376</c:v>
                </c:pt>
                <c:pt idx="34">
                  <c:v>0.47226954273328009</c:v>
                </c:pt>
                <c:pt idx="35">
                  <c:v>0.47582360460357764</c:v>
                </c:pt>
                <c:pt idx="36">
                  <c:v>0.47931075541201529</c:v>
                </c:pt>
                <c:pt idx="37">
                  <c:v>0.48250528103207724</c:v>
                </c:pt>
                <c:pt idx="38">
                  <c:v>0.48571983314543948</c:v>
                </c:pt>
                <c:pt idx="39">
                  <c:v>0.4888602450788988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5-4C48-8B1F-BAFFA2C9ABFC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data'!$B$23:$AO$23</c:f>
              <c:numCache>
                <c:formatCode>General</c:formatCode>
                <c:ptCount val="40"/>
                <c:pt idx="0">
                  <c:v>0.34316272745379711</c:v>
                </c:pt>
                <c:pt idx="1">
                  <c:v>0.34093696220490055</c:v>
                </c:pt>
                <c:pt idx="2">
                  <c:v>0.34640753954317499</c:v>
                </c:pt>
                <c:pt idx="3">
                  <c:v>0.35260541953119479</c:v>
                </c:pt>
                <c:pt idx="4">
                  <c:v>0.35868929816719775</c:v>
                </c:pt>
                <c:pt idx="5">
                  <c:v>0.36457451641725042</c:v>
                </c:pt>
                <c:pt idx="6">
                  <c:v>0.37013269222188416</c:v>
                </c:pt>
                <c:pt idx="7">
                  <c:v>0.37526526247620118</c:v>
                </c:pt>
                <c:pt idx="8">
                  <c:v>0.38028785458486969</c:v>
                </c:pt>
                <c:pt idx="9">
                  <c:v>0.38458554907606618</c:v>
                </c:pt>
                <c:pt idx="10">
                  <c:v>0.38904282592245826</c:v>
                </c:pt>
                <c:pt idx="11">
                  <c:v>0.39294341394890536</c:v>
                </c:pt>
                <c:pt idx="12">
                  <c:v>0.39631921271803916</c:v>
                </c:pt>
                <c:pt idx="13">
                  <c:v>0.39929472641153207</c:v>
                </c:pt>
                <c:pt idx="14">
                  <c:v>0.4019180916721527</c:v>
                </c:pt>
                <c:pt idx="15">
                  <c:v>0.40459833774505666</c:v>
                </c:pt>
                <c:pt idx="16">
                  <c:v>0.40677736732313868</c:v>
                </c:pt>
                <c:pt idx="17">
                  <c:v>0.40883411041116691</c:v>
                </c:pt>
                <c:pt idx="18">
                  <c:v>0.41116923599649147</c:v>
                </c:pt>
                <c:pt idx="19">
                  <c:v>0.41322993825787419</c:v>
                </c:pt>
                <c:pt idx="20">
                  <c:v>0.41623546200538392</c:v>
                </c:pt>
                <c:pt idx="21">
                  <c:v>0.41904831059854569</c:v>
                </c:pt>
                <c:pt idx="22">
                  <c:v>0.42198407704309171</c:v>
                </c:pt>
                <c:pt idx="23">
                  <c:v>0.42525968832636463</c:v>
                </c:pt>
                <c:pt idx="24">
                  <c:v>0.42861360639355811</c:v>
                </c:pt>
                <c:pt idx="25">
                  <c:v>0.43249301859039785</c:v>
                </c:pt>
                <c:pt idx="26">
                  <c:v>0.43621498287573945</c:v>
                </c:pt>
                <c:pt idx="27">
                  <c:v>0.44022673170696158</c:v>
                </c:pt>
                <c:pt idx="28">
                  <c:v>0.4442006795166446</c:v>
                </c:pt>
                <c:pt idx="29">
                  <c:v>0.44839330453461218</c:v>
                </c:pt>
                <c:pt idx="30">
                  <c:v>0.45264330064889291</c:v>
                </c:pt>
                <c:pt idx="31">
                  <c:v>0.45667491072704469</c:v>
                </c:pt>
                <c:pt idx="32">
                  <c:v>0.46087014771308776</c:v>
                </c:pt>
                <c:pt idx="33">
                  <c:v>0.46494550428248577</c:v>
                </c:pt>
                <c:pt idx="34">
                  <c:v>0.4688864748323272</c:v>
                </c:pt>
                <c:pt idx="35">
                  <c:v>0.47262792252972946</c:v>
                </c:pt>
                <c:pt idx="36">
                  <c:v>0.47608729348210294</c:v>
                </c:pt>
                <c:pt idx="37">
                  <c:v>0.47930578953684061</c:v>
                </c:pt>
                <c:pt idx="38">
                  <c:v>0.48253376517566926</c:v>
                </c:pt>
                <c:pt idx="39">
                  <c:v>0.48584011638932412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5-4C48-8B1F-BAFFA2C9ABFC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data'!$B$24:$AO$24</c:f>
              <c:numCache>
                <c:formatCode>General</c:formatCode>
                <c:ptCount val="40"/>
                <c:pt idx="0">
                  <c:v>0.34316272745379711</c:v>
                </c:pt>
                <c:pt idx="1">
                  <c:v>0.34053354735444363</c:v>
                </c:pt>
                <c:pt idx="2">
                  <c:v>0.34558140270319532</c:v>
                </c:pt>
                <c:pt idx="3">
                  <c:v>0.35120537116446349</c:v>
                </c:pt>
                <c:pt idx="4">
                  <c:v>0.35658783816899775</c:v>
                </c:pt>
                <c:pt idx="5">
                  <c:v>0.36170923074131173</c:v>
                </c:pt>
                <c:pt idx="6">
                  <c:v>0.36695194281964366</c:v>
                </c:pt>
                <c:pt idx="7">
                  <c:v>0.37211662992793482</c:v>
                </c:pt>
                <c:pt idx="8">
                  <c:v>0.37656883947509856</c:v>
                </c:pt>
                <c:pt idx="9">
                  <c:v>0.38046430867992959</c:v>
                </c:pt>
                <c:pt idx="10">
                  <c:v>0.38445823049188721</c:v>
                </c:pt>
                <c:pt idx="11">
                  <c:v>0.38804353219800225</c:v>
                </c:pt>
                <c:pt idx="12">
                  <c:v>0.39132776620875981</c:v>
                </c:pt>
                <c:pt idx="13">
                  <c:v>0.39429375441689724</c:v>
                </c:pt>
                <c:pt idx="14">
                  <c:v>0.3967691741425089</c:v>
                </c:pt>
                <c:pt idx="15">
                  <c:v>0.39944065329346173</c:v>
                </c:pt>
                <c:pt idx="16">
                  <c:v>0.40133539942910768</c:v>
                </c:pt>
                <c:pt idx="17">
                  <c:v>0.40316149156933351</c:v>
                </c:pt>
                <c:pt idx="18">
                  <c:v>0.40521027983737351</c:v>
                </c:pt>
                <c:pt idx="19">
                  <c:v>0.40723508633244176</c:v>
                </c:pt>
                <c:pt idx="20">
                  <c:v>0.40973013183168733</c:v>
                </c:pt>
                <c:pt idx="21">
                  <c:v>0.41223577899698377</c:v>
                </c:pt>
                <c:pt idx="22">
                  <c:v>0.41528435709870748</c:v>
                </c:pt>
                <c:pt idx="23">
                  <c:v>0.41840698975771395</c:v>
                </c:pt>
                <c:pt idx="24">
                  <c:v>0.42171925081933886</c:v>
                </c:pt>
                <c:pt idx="25">
                  <c:v>0.42548219585416736</c:v>
                </c:pt>
                <c:pt idx="26">
                  <c:v>0.42940196561048094</c:v>
                </c:pt>
                <c:pt idx="27">
                  <c:v>0.43355581595219939</c:v>
                </c:pt>
                <c:pt idx="28">
                  <c:v>0.4377607696549014</c:v>
                </c:pt>
                <c:pt idx="29">
                  <c:v>0.44155525311378535</c:v>
                </c:pt>
                <c:pt idx="30">
                  <c:v>0.44602114465226961</c:v>
                </c:pt>
                <c:pt idx="31">
                  <c:v>0.44983462759711079</c:v>
                </c:pt>
                <c:pt idx="32">
                  <c:v>0.45386971288415118</c:v>
                </c:pt>
                <c:pt idx="33">
                  <c:v>0.45807451504801538</c:v>
                </c:pt>
                <c:pt idx="34">
                  <c:v>0.46200472829668054</c:v>
                </c:pt>
                <c:pt idx="35">
                  <c:v>0.46599250346192417</c:v>
                </c:pt>
                <c:pt idx="36">
                  <c:v>0.4702938343940149</c:v>
                </c:pt>
                <c:pt idx="37">
                  <c:v>0.47406693226121299</c:v>
                </c:pt>
                <c:pt idx="38">
                  <c:v>0.47797928254054095</c:v>
                </c:pt>
                <c:pt idx="39">
                  <c:v>0.48203462578879497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5-4C48-8B1F-BAFFA2C9ABFC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data'!$B$25:$AO$25</c:f>
              <c:numCache>
                <c:formatCode>General</c:formatCode>
                <c:ptCount val="40"/>
                <c:pt idx="0">
                  <c:v>0.34316272745379711</c:v>
                </c:pt>
                <c:pt idx="1">
                  <c:v>0.34045417347011098</c:v>
                </c:pt>
                <c:pt idx="2">
                  <c:v>0.3453710837733045</c:v>
                </c:pt>
                <c:pt idx="3">
                  <c:v>0.35103962951963219</c:v>
                </c:pt>
                <c:pt idx="4">
                  <c:v>0.35655108333588831</c:v>
                </c:pt>
                <c:pt idx="5">
                  <c:v>0.36135110641694412</c:v>
                </c:pt>
                <c:pt idx="6">
                  <c:v>0.36506679389654773</c:v>
                </c:pt>
                <c:pt idx="7">
                  <c:v>0.36792930405578078</c:v>
                </c:pt>
                <c:pt idx="8">
                  <c:v>0.37040334850828305</c:v>
                </c:pt>
                <c:pt idx="9">
                  <c:v>0.3724608344176476</c:v>
                </c:pt>
                <c:pt idx="10">
                  <c:v>0.37516653171182773</c:v>
                </c:pt>
                <c:pt idx="11">
                  <c:v>0.37837077310492606</c:v>
                </c:pt>
                <c:pt idx="12">
                  <c:v>0.38154966075525515</c:v>
                </c:pt>
                <c:pt idx="13">
                  <c:v>0.38465416421951881</c:v>
                </c:pt>
                <c:pt idx="14">
                  <c:v>0.38759361400913367</c:v>
                </c:pt>
                <c:pt idx="15">
                  <c:v>0.39043427778908835</c:v>
                </c:pt>
                <c:pt idx="16">
                  <c:v>0.39259311107420936</c:v>
                </c:pt>
                <c:pt idx="17">
                  <c:v>0.39487302864268103</c:v>
                </c:pt>
                <c:pt idx="18">
                  <c:v>0.39744055809055723</c:v>
                </c:pt>
                <c:pt idx="19">
                  <c:v>0.40033232887382991</c:v>
                </c:pt>
                <c:pt idx="20">
                  <c:v>0.40350180375607886</c:v>
                </c:pt>
                <c:pt idx="21">
                  <c:v>0.40698092031933303</c:v>
                </c:pt>
                <c:pt idx="22">
                  <c:v>0.41066259992591958</c:v>
                </c:pt>
                <c:pt idx="23">
                  <c:v>0.41449216103078623</c:v>
                </c:pt>
                <c:pt idx="24">
                  <c:v>0.41844203534057633</c:v>
                </c:pt>
                <c:pt idx="25">
                  <c:v>0.42312650695399895</c:v>
                </c:pt>
                <c:pt idx="26">
                  <c:v>0.42694043325611442</c:v>
                </c:pt>
                <c:pt idx="27">
                  <c:v>0.43162379308090398</c:v>
                </c:pt>
                <c:pt idx="28">
                  <c:v>0.43602781233192872</c:v>
                </c:pt>
                <c:pt idx="29">
                  <c:v>0.43986523697651081</c:v>
                </c:pt>
                <c:pt idx="30">
                  <c:v>0.44382972741785659</c:v>
                </c:pt>
                <c:pt idx="31">
                  <c:v>0.44807035923830385</c:v>
                </c:pt>
                <c:pt idx="32">
                  <c:v>0.45229917617403864</c:v>
                </c:pt>
                <c:pt idx="33">
                  <c:v>0.45636152607262082</c:v>
                </c:pt>
                <c:pt idx="34">
                  <c:v>0.46045718963763765</c:v>
                </c:pt>
                <c:pt idx="35">
                  <c:v>0.46476340774736125</c:v>
                </c:pt>
                <c:pt idx="36">
                  <c:v>0.46884452726228054</c:v>
                </c:pt>
                <c:pt idx="37">
                  <c:v>0.47313748949902135</c:v>
                </c:pt>
                <c:pt idx="38">
                  <c:v>0.4775696156707131</c:v>
                </c:pt>
                <c:pt idx="39">
                  <c:v>0.48130458104781737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5-4C48-8B1F-BAFFA2C9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7984"/>
        <c:axId val="128000384"/>
      </c:lineChart>
      <c:catAx>
        <c:axId val="1242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0384"/>
        <c:crosses val="autoZero"/>
        <c:auto val="1"/>
        <c:lblAlgn val="ctr"/>
        <c:lblOffset val="100"/>
        <c:noMultiLvlLbl val="0"/>
      </c:catAx>
      <c:valAx>
        <c:axId val="128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data'!$B$11:$AO$11</c:f>
              <c:numCache>
                <c:formatCode>General</c:formatCode>
                <c:ptCount val="40"/>
                <c:pt idx="0">
                  <c:v>32050.6</c:v>
                </c:pt>
                <c:pt idx="1">
                  <c:v>33225.041109999896</c:v>
                </c:pt>
                <c:pt idx="2">
                  <c:v>33661.865539999897</c:v>
                </c:pt>
                <c:pt idx="3">
                  <c:v>34078.130949999999</c:v>
                </c:pt>
                <c:pt idx="4">
                  <c:v>34508.713129999996</c:v>
                </c:pt>
                <c:pt idx="5">
                  <c:v>34964.095090000003</c:v>
                </c:pt>
                <c:pt idx="6">
                  <c:v>35469.126209999798</c:v>
                </c:pt>
                <c:pt idx="7">
                  <c:v>36016.669059999898</c:v>
                </c:pt>
                <c:pt idx="8">
                  <c:v>36638.828250000101</c:v>
                </c:pt>
                <c:pt idx="9">
                  <c:v>37317.408879999799</c:v>
                </c:pt>
                <c:pt idx="10">
                  <c:v>38022.588119999702</c:v>
                </c:pt>
                <c:pt idx="11">
                  <c:v>38816.449109999703</c:v>
                </c:pt>
                <c:pt idx="12">
                  <c:v>39680.525659999999</c:v>
                </c:pt>
                <c:pt idx="13">
                  <c:v>40607.5768899998</c:v>
                </c:pt>
                <c:pt idx="14">
                  <c:v>41609.6711699999</c:v>
                </c:pt>
                <c:pt idx="15">
                  <c:v>42652.373599999897</c:v>
                </c:pt>
                <c:pt idx="16">
                  <c:v>43845.793980000002</c:v>
                </c:pt>
                <c:pt idx="17">
                  <c:v>45077.374020000098</c:v>
                </c:pt>
                <c:pt idx="18">
                  <c:v>46427.140769999998</c:v>
                </c:pt>
                <c:pt idx="19">
                  <c:v>47846.424789999997</c:v>
                </c:pt>
                <c:pt idx="20">
                  <c:v>49293.125229999903</c:v>
                </c:pt>
                <c:pt idx="21">
                  <c:v>50806.629349999901</c:v>
                </c:pt>
                <c:pt idx="22">
                  <c:v>52376.392889999901</c:v>
                </c:pt>
                <c:pt idx="23">
                  <c:v>54016.933520000202</c:v>
                </c:pt>
                <c:pt idx="24">
                  <c:v>55731.2996200001</c:v>
                </c:pt>
                <c:pt idx="25">
                  <c:v>57459.073329999999</c:v>
                </c:pt>
                <c:pt idx="26">
                  <c:v>59320.594469999996</c:v>
                </c:pt>
                <c:pt idx="27">
                  <c:v>61290.377289999902</c:v>
                </c:pt>
                <c:pt idx="28">
                  <c:v>63388.894149999702</c:v>
                </c:pt>
                <c:pt idx="29">
                  <c:v>65669.154250000094</c:v>
                </c:pt>
                <c:pt idx="30">
                  <c:v>68114.433810000002</c:v>
                </c:pt>
                <c:pt idx="31">
                  <c:v>70704.773850000201</c:v>
                </c:pt>
                <c:pt idx="32">
                  <c:v>73427.163280000197</c:v>
                </c:pt>
                <c:pt idx="33">
                  <c:v>76283.528190000099</c:v>
                </c:pt>
                <c:pt idx="34">
                  <c:v>79298.389959999899</c:v>
                </c:pt>
                <c:pt idx="35">
                  <c:v>82403.094899999895</c:v>
                </c:pt>
                <c:pt idx="36">
                  <c:v>85554.257179999797</c:v>
                </c:pt>
                <c:pt idx="37">
                  <c:v>88692.825359999595</c:v>
                </c:pt>
                <c:pt idx="38">
                  <c:v>91828.774020000099</c:v>
                </c:pt>
                <c:pt idx="39">
                  <c:v>94943.460329999696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3-4B4E-A0B8-321F1296FD31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data'!$B$12:$AO$12</c:f>
              <c:numCache>
                <c:formatCode>General</c:formatCode>
                <c:ptCount val="40"/>
                <c:pt idx="0">
                  <c:v>32050.6</c:v>
                </c:pt>
                <c:pt idx="1">
                  <c:v>33246.384259999897</c:v>
                </c:pt>
                <c:pt idx="2">
                  <c:v>33689.103609999896</c:v>
                </c:pt>
                <c:pt idx="3">
                  <c:v>34125.650369999603</c:v>
                </c:pt>
                <c:pt idx="4">
                  <c:v>34577.9338299999</c:v>
                </c:pt>
                <c:pt idx="5">
                  <c:v>35046.050489999798</c:v>
                </c:pt>
                <c:pt idx="6">
                  <c:v>35554.127639999999</c:v>
                </c:pt>
                <c:pt idx="7">
                  <c:v>36110.88839</c:v>
                </c:pt>
                <c:pt idx="8">
                  <c:v>36754.934159999997</c:v>
                </c:pt>
                <c:pt idx="9">
                  <c:v>37447.277399999999</c:v>
                </c:pt>
                <c:pt idx="10">
                  <c:v>38207.1833999999</c:v>
                </c:pt>
                <c:pt idx="11">
                  <c:v>39052.117359999902</c:v>
                </c:pt>
                <c:pt idx="12">
                  <c:v>39962.822119999902</c:v>
                </c:pt>
                <c:pt idx="13">
                  <c:v>40940.704589999899</c:v>
                </c:pt>
                <c:pt idx="14">
                  <c:v>42014.078909999698</c:v>
                </c:pt>
                <c:pt idx="15">
                  <c:v>43123.7337799999</c:v>
                </c:pt>
                <c:pt idx="16">
                  <c:v>44330.848830000003</c:v>
                </c:pt>
                <c:pt idx="17">
                  <c:v>45567.81465</c:v>
                </c:pt>
                <c:pt idx="18">
                  <c:v>46877.947789999896</c:v>
                </c:pt>
                <c:pt idx="19">
                  <c:v>48198.552569999803</c:v>
                </c:pt>
                <c:pt idx="20">
                  <c:v>49514.390709999701</c:v>
                </c:pt>
                <c:pt idx="21">
                  <c:v>50876.300199999998</c:v>
                </c:pt>
                <c:pt idx="22">
                  <c:v>52250.6128199999</c:v>
                </c:pt>
                <c:pt idx="23">
                  <c:v>53690.673919999899</c:v>
                </c:pt>
                <c:pt idx="24">
                  <c:v>55214.082300000002</c:v>
                </c:pt>
                <c:pt idx="25">
                  <c:v>56692.214900000101</c:v>
                </c:pt>
                <c:pt idx="26">
                  <c:v>58227.829790000003</c:v>
                </c:pt>
                <c:pt idx="27">
                  <c:v>59801.003280000201</c:v>
                </c:pt>
                <c:pt idx="28">
                  <c:v>61401.249840000099</c:v>
                </c:pt>
                <c:pt idx="29">
                  <c:v>63093.5244199999</c:v>
                </c:pt>
                <c:pt idx="30">
                  <c:v>64888.709199999903</c:v>
                </c:pt>
                <c:pt idx="31">
                  <c:v>66755.313190000103</c:v>
                </c:pt>
                <c:pt idx="32">
                  <c:v>68721.626859999698</c:v>
                </c:pt>
                <c:pt idx="33">
                  <c:v>70794.445189999999</c:v>
                </c:pt>
                <c:pt idx="34">
                  <c:v>72953.795779999899</c:v>
                </c:pt>
                <c:pt idx="35">
                  <c:v>75168.083439999798</c:v>
                </c:pt>
                <c:pt idx="36">
                  <c:v>77379.361739999906</c:v>
                </c:pt>
                <c:pt idx="37">
                  <c:v>79552.458599999896</c:v>
                </c:pt>
                <c:pt idx="38">
                  <c:v>81682.561350000193</c:v>
                </c:pt>
                <c:pt idx="39">
                  <c:v>83777.124960000103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3-4B4E-A0B8-321F1296FD31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data'!$B$13:$AO$13</c:f>
              <c:numCache>
                <c:formatCode>General</c:formatCode>
                <c:ptCount val="40"/>
                <c:pt idx="0">
                  <c:v>32050.6</c:v>
                </c:pt>
                <c:pt idx="1">
                  <c:v>33195.692289999897</c:v>
                </c:pt>
                <c:pt idx="2">
                  <c:v>33533.698120000103</c:v>
                </c:pt>
                <c:pt idx="3">
                  <c:v>33789.485479999901</c:v>
                </c:pt>
                <c:pt idx="4">
                  <c:v>33988.184540000198</c:v>
                </c:pt>
                <c:pt idx="5">
                  <c:v>34116.442770000001</c:v>
                </c:pt>
                <c:pt idx="6">
                  <c:v>34249.434569999903</c:v>
                </c:pt>
                <c:pt idx="7">
                  <c:v>34426.199989999899</c:v>
                </c:pt>
                <c:pt idx="8">
                  <c:v>34600.924259999898</c:v>
                </c:pt>
                <c:pt idx="9">
                  <c:v>34772.773459999597</c:v>
                </c:pt>
                <c:pt idx="10">
                  <c:v>34944.831759999899</c:v>
                </c:pt>
                <c:pt idx="11">
                  <c:v>35148.113780000102</c:v>
                </c:pt>
                <c:pt idx="12">
                  <c:v>35382.252869999997</c:v>
                </c:pt>
                <c:pt idx="13">
                  <c:v>35657.2224199997</c:v>
                </c:pt>
                <c:pt idx="14">
                  <c:v>35978.571230000001</c:v>
                </c:pt>
                <c:pt idx="15">
                  <c:v>36322.903859999999</c:v>
                </c:pt>
                <c:pt idx="16">
                  <c:v>36691.739910000098</c:v>
                </c:pt>
                <c:pt idx="17">
                  <c:v>37030.021710000001</c:v>
                </c:pt>
                <c:pt idx="18">
                  <c:v>37370.602699999698</c:v>
                </c:pt>
                <c:pt idx="19">
                  <c:v>37704.875979999902</c:v>
                </c:pt>
                <c:pt idx="20">
                  <c:v>37941.483419999997</c:v>
                </c:pt>
                <c:pt idx="21">
                  <c:v>38171.8013600001</c:v>
                </c:pt>
                <c:pt idx="22">
                  <c:v>38402.938300000002</c:v>
                </c:pt>
                <c:pt idx="23">
                  <c:v>38625.977139999901</c:v>
                </c:pt>
                <c:pt idx="24">
                  <c:v>38885.425549999898</c:v>
                </c:pt>
                <c:pt idx="25">
                  <c:v>39073.327260000202</c:v>
                </c:pt>
                <c:pt idx="26">
                  <c:v>39293.346539999999</c:v>
                </c:pt>
                <c:pt idx="27">
                  <c:v>39530.876519999998</c:v>
                </c:pt>
                <c:pt idx="28">
                  <c:v>39777.4449199999</c:v>
                </c:pt>
                <c:pt idx="29">
                  <c:v>40009.025760000099</c:v>
                </c:pt>
                <c:pt idx="30">
                  <c:v>40294.912609999898</c:v>
                </c:pt>
                <c:pt idx="31">
                  <c:v>40563.62932</c:v>
                </c:pt>
                <c:pt idx="32">
                  <c:v>40835.870289999802</c:v>
                </c:pt>
                <c:pt idx="33">
                  <c:v>41129.306049999897</c:v>
                </c:pt>
                <c:pt idx="34">
                  <c:v>41434.965459999701</c:v>
                </c:pt>
                <c:pt idx="35">
                  <c:v>41757.738879999997</c:v>
                </c:pt>
                <c:pt idx="36">
                  <c:v>42112.196210000002</c:v>
                </c:pt>
                <c:pt idx="37">
                  <c:v>42468.04679</c:v>
                </c:pt>
                <c:pt idx="38">
                  <c:v>42830.646520000199</c:v>
                </c:pt>
                <c:pt idx="39">
                  <c:v>43218.6393199999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3-4B4E-A0B8-321F1296FD31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data'!$B$14:$AO$14</c:f>
              <c:numCache>
                <c:formatCode>General</c:formatCode>
                <c:ptCount val="40"/>
                <c:pt idx="0">
                  <c:v>32050.6</c:v>
                </c:pt>
                <c:pt idx="1">
                  <c:v>33186.1308499999</c:v>
                </c:pt>
                <c:pt idx="2">
                  <c:v>33511.11404</c:v>
                </c:pt>
                <c:pt idx="3">
                  <c:v>33771.861239999998</c:v>
                </c:pt>
                <c:pt idx="4">
                  <c:v>33980.164700000001</c:v>
                </c:pt>
                <c:pt idx="5">
                  <c:v>34100.03282</c:v>
                </c:pt>
                <c:pt idx="6">
                  <c:v>34050.1528500001</c:v>
                </c:pt>
                <c:pt idx="7">
                  <c:v>33824.17</c:v>
                </c:pt>
                <c:pt idx="8">
                  <c:v>33415.037199999897</c:v>
                </c:pt>
                <c:pt idx="9">
                  <c:v>32845.833960000004</c:v>
                </c:pt>
                <c:pt idx="10">
                  <c:v>32176.925299999999</c:v>
                </c:pt>
                <c:pt idx="11">
                  <c:v>31551.972629999898</c:v>
                </c:pt>
                <c:pt idx="12">
                  <c:v>30976.589479999901</c:v>
                </c:pt>
                <c:pt idx="13">
                  <c:v>30473.362867999898</c:v>
                </c:pt>
                <c:pt idx="14">
                  <c:v>30081.762008000002</c:v>
                </c:pt>
                <c:pt idx="15">
                  <c:v>29727.433266</c:v>
                </c:pt>
                <c:pt idx="16">
                  <c:v>29442.004623000001</c:v>
                </c:pt>
                <c:pt idx="17">
                  <c:v>29194.727434</c:v>
                </c:pt>
                <c:pt idx="18">
                  <c:v>28998.460375000101</c:v>
                </c:pt>
                <c:pt idx="19">
                  <c:v>28869.162066000001</c:v>
                </c:pt>
                <c:pt idx="20">
                  <c:v>28734.6243929999</c:v>
                </c:pt>
                <c:pt idx="21">
                  <c:v>28680.256513</c:v>
                </c:pt>
                <c:pt idx="22">
                  <c:v>28682.188343000002</c:v>
                </c:pt>
                <c:pt idx="23">
                  <c:v>28745.897488999999</c:v>
                </c:pt>
                <c:pt idx="24">
                  <c:v>28872.623734999801</c:v>
                </c:pt>
                <c:pt idx="25">
                  <c:v>29022.135624999901</c:v>
                </c:pt>
                <c:pt idx="26">
                  <c:v>29191.368025</c:v>
                </c:pt>
                <c:pt idx="27">
                  <c:v>29412.701653999899</c:v>
                </c:pt>
                <c:pt idx="28">
                  <c:v>29672.387226999999</c:v>
                </c:pt>
                <c:pt idx="29">
                  <c:v>29914.140998999999</c:v>
                </c:pt>
                <c:pt idx="30">
                  <c:v>30155.7255890001</c:v>
                </c:pt>
                <c:pt idx="31">
                  <c:v>30430.019173999899</c:v>
                </c:pt>
                <c:pt idx="32">
                  <c:v>30731.569544000002</c:v>
                </c:pt>
                <c:pt idx="33">
                  <c:v>31044.012520000098</c:v>
                </c:pt>
                <c:pt idx="34">
                  <c:v>31374.250749999999</c:v>
                </c:pt>
                <c:pt idx="35">
                  <c:v>31748.292228999999</c:v>
                </c:pt>
                <c:pt idx="36">
                  <c:v>32132.387700999901</c:v>
                </c:pt>
                <c:pt idx="37">
                  <c:v>32566.951768999901</c:v>
                </c:pt>
                <c:pt idx="38">
                  <c:v>33042.947827000098</c:v>
                </c:pt>
                <c:pt idx="39">
                  <c:v>33533.672451999999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3-4B4E-A0B8-321F1296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2784"/>
        <c:axId val="79944320"/>
      </c:lineChart>
      <c:catAx>
        <c:axId val="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44320"/>
        <c:crosses val="autoZero"/>
        <c:auto val="1"/>
        <c:lblAlgn val="ctr"/>
        <c:lblOffset val="100"/>
        <c:noMultiLvlLbl val="0"/>
      </c:catAx>
      <c:valAx>
        <c:axId val="799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 (Real local currency)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152400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20</xdr:col>
      <xdr:colOff>142875</xdr:colOff>
      <xdr:row>19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20</xdr:row>
      <xdr:rowOff>66675</xdr:rowOff>
    </xdr:from>
    <xdr:to>
      <xdr:col>10</xdr:col>
      <xdr:colOff>190499</xdr:colOff>
      <xdr:row>37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abSelected="1" workbookViewId="0">
      <selection sqref="A1:AT18"/>
    </sheetView>
  </sheetViews>
  <sheetFormatPr defaultRowHeight="14.4" x14ac:dyDescent="0.3"/>
  <cols>
    <col min="2" max="3" width="11" bestFit="1" customWidth="1"/>
    <col min="48" max="48" width="12" bestFit="1" customWidth="1"/>
  </cols>
  <sheetData>
    <row r="1" spans="1:46" x14ac:dyDescent="0.3">
      <c r="A1" t="s">
        <v>23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P1">
        <v>2051</v>
      </c>
      <c r="AQ1">
        <v>2052</v>
      </c>
      <c r="AR1">
        <v>2053</v>
      </c>
      <c r="AS1">
        <v>2054</v>
      </c>
      <c r="AT1">
        <v>2055</v>
      </c>
    </row>
    <row r="2" spans="1:46" x14ac:dyDescent="0.3">
      <c r="A2" t="s">
        <v>24</v>
      </c>
      <c r="B2">
        <v>2355.5100000000002</v>
      </c>
    </row>
    <row r="3" spans="1:46" x14ac:dyDescent="0.3">
      <c r="A3" t="s">
        <v>25</v>
      </c>
      <c r="B3">
        <v>3084</v>
      </c>
      <c r="C3">
        <v>3176.2637299999901</v>
      </c>
      <c r="D3">
        <v>3271.9218219999998</v>
      </c>
      <c r="E3">
        <v>3373.0533599999899</v>
      </c>
      <c r="F3">
        <v>3476.3426339999901</v>
      </c>
      <c r="G3">
        <v>3582.6793669999902</v>
      </c>
      <c r="H3">
        <v>3691.7393540000098</v>
      </c>
      <c r="I3">
        <v>3801.7851110000001</v>
      </c>
      <c r="J3">
        <v>3918.4934760000101</v>
      </c>
      <c r="K3">
        <v>4036.7359120000001</v>
      </c>
      <c r="L3">
        <v>4157.5176769999698</v>
      </c>
      <c r="M3">
        <v>4284.9113369999804</v>
      </c>
      <c r="N3">
        <v>4417.0761819999898</v>
      </c>
      <c r="O3">
        <v>4550.0480209999896</v>
      </c>
      <c r="P3">
        <v>4686.4423899999902</v>
      </c>
      <c r="Q3">
        <v>4829.6954209999803</v>
      </c>
      <c r="R3">
        <v>4990.0672259999901</v>
      </c>
      <c r="S3">
        <v>5147.6503000000303</v>
      </c>
      <c r="T3">
        <v>5326.3585509999903</v>
      </c>
      <c r="U3">
        <v>5509.332437</v>
      </c>
      <c r="V3">
        <v>5704.4516379999804</v>
      </c>
      <c r="W3">
        <v>5903.9784909999898</v>
      </c>
      <c r="X3">
        <v>6110.848712</v>
      </c>
      <c r="Y3">
        <v>6328.0017370000196</v>
      </c>
      <c r="Z3">
        <v>6553.0498319999897</v>
      </c>
      <c r="AA3">
        <v>6792.5431230000004</v>
      </c>
      <c r="AB3">
        <v>7045.3993180000298</v>
      </c>
      <c r="AC3">
        <v>7314.1313270000101</v>
      </c>
      <c r="AD3">
        <v>7598.6644809999998</v>
      </c>
      <c r="AE3">
        <v>7906.3738649999796</v>
      </c>
      <c r="AF3">
        <v>8230.5582529999992</v>
      </c>
      <c r="AG3">
        <v>8568.3606539999491</v>
      </c>
      <c r="AH3">
        <v>8918.2654129999992</v>
      </c>
      <c r="AI3">
        <v>9281.3837910000093</v>
      </c>
      <c r="AJ3">
        <v>9661.8736789999894</v>
      </c>
      <c r="AK3">
        <v>10041.4098379999</v>
      </c>
      <c r="AL3">
        <v>10422.556322</v>
      </c>
      <c r="AM3">
        <v>10792.6568239999</v>
      </c>
      <c r="AN3">
        <v>11159.297895</v>
      </c>
      <c r="AO3">
        <v>11517.775179999901</v>
      </c>
      <c r="AP3">
        <v>11857.9012089999</v>
      </c>
      <c r="AQ3">
        <v>12224.444208000001</v>
      </c>
      <c r="AR3">
        <v>12591.396287</v>
      </c>
      <c r="AS3">
        <v>12965.0484549999</v>
      </c>
      <c r="AT3">
        <v>11573.7</v>
      </c>
    </row>
    <row r="4" spans="1:46" x14ac:dyDescent="0.3">
      <c r="A4" t="s">
        <v>6</v>
      </c>
      <c r="B4">
        <v>3084</v>
      </c>
      <c r="C4">
        <v>3178.56781</v>
      </c>
      <c r="D4">
        <v>3272.7218509999998</v>
      </c>
      <c r="E4">
        <v>3374.472569</v>
      </c>
      <c r="F4">
        <v>3478.0954510000101</v>
      </c>
      <c r="G4">
        <v>3582.595339</v>
      </c>
      <c r="H4">
        <v>3688.8265299999898</v>
      </c>
      <c r="I4">
        <v>3796.69574899999</v>
      </c>
      <c r="J4">
        <v>3913.5050919999899</v>
      </c>
      <c r="K4">
        <v>4028.8364799999799</v>
      </c>
      <c r="L4">
        <v>4153.7871230000001</v>
      </c>
      <c r="M4">
        <v>4282.4884579999798</v>
      </c>
      <c r="N4">
        <v>4412.9305799999802</v>
      </c>
      <c r="O4">
        <v>4546.3552170000103</v>
      </c>
      <c r="P4">
        <v>4686.1909260000102</v>
      </c>
      <c r="Q4">
        <v>4830.4088090000096</v>
      </c>
      <c r="R4">
        <v>4979.0002890000096</v>
      </c>
      <c r="S4">
        <v>5128.6213189999698</v>
      </c>
      <c r="T4">
        <v>5289.0846099999999</v>
      </c>
      <c r="U4">
        <v>5446.1943039999996</v>
      </c>
      <c r="V4">
        <v>5614.21515</v>
      </c>
      <c r="W4">
        <v>5783.84031399999</v>
      </c>
      <c r="X4">
        <v>5955.3770879999902</v>
      </c>
      <c r="Y4">
        <v>6138.0008859999998</v>
      </c>
      <c r="Z4">
        <v>6330.0727200000101</v>
      </c>
      <c r="AA4">
        <v>6523.3929559999897</v>
      </c>
      <c r="AB4">
        <v>6719.3361369999702</v>
      </c>
      <c r="AC4">
        <v>6922.2977000000001</v>
      </c>
      <c r="AD4">
        <v>7125.8724139999904</v>
      </c>
      <c r="AE4">
        <v>7341.5498670000097</v>
      </c>
      <c r="AF4">
        <v>7567.9160409999804</v>
      </c>
      <c r="AG4">
        <v>7796.4102780000203</v>
      </c>
      <c r="AH4">
        <v>8036.5133109999897</v>
      </c>
      <c r="AI4">
        <v>8283.8877310000207</v>
      </c>
      <c r="AJ4">
        <v>8535.5046929999899</v>
      </c>
      <c r="AK4">
        <v>8786.1225059999906</v>
      </c>
      <c r="AL4">
        <v>9027.1050129999894</v>
      </c>
      <c r="AM4">
        <v>9254.5861859999895</v>
      </c>
      <c r="AN4">
        <v>9472.4708469999896</v>
      </c>
      <c r="AO4">
        <v>9682.8256910000091</v>
      </c>
      <c r="AP4">
        <v>9876.6953750000102</v>
      </c>
      <c r="AQ4">
        <v>10080.991225</v>
      </c>
      <c r="AR4">
        <v>10281.713193</v>
      </c>
      <c r="AS4">
        <v>10491.2887519999</v>
      </c>
      <c r="AT4">
        <v>11076.8</v>
      </c>
    </row>
    <row r="5" spans="1:46" x14ac:dyDescent="0.3">
      <c r="A5" t="s">
        <v>7</v>
      </c>
      <c r="B5">
        <v>3084</v>
      </c>
      <c r="C5">
        <v>3170.5183919999999</v>
      </c>
      <c r="D5">
        <v>3251.4243059999999</v>
      </c>
      <c r="E5">
        <v>3331.043557</v>
      </c>
      <c r="F5">
        <v>3403.8498409999902</v>
      </c>
      <c r="G5">
        <v>3467.8077029999999</v>
      </c>
      <c r="H5">
        <v>3533.6677760000098</v>
      </c>
      <c r="I5">
        <v>3603.6153669999899</v>
      </c>
      <c r="J5">
        <v>3666.7827540000098</v>
      </c>
      <c r="K5">
        <v>3724.47332399999</v>
      </c>
      <c r="L5">
        <v>3783.18914699999</v>
      </c>
      <c r="M5">
        <v>3841.0098429999898</v>
      </c>
      <c r="N5">
        <v>3898.9605729999998</v>
      </c>
      <c r="O5">
        <v>3957.9701839999998</v>
      </c>
      <c r="P5">
        <v>4016.9091739999899</v>
      </c>
      <c r="Q5">
        <v>4079.87336399999</v>
      </c>
      <c r="R5">
        <v>4136.6777100000199</v>
      </c>
      <c r="S5">
        <v>4188.2191339999899</v>
      </c>
      <c r="T5">
        <v>4241.17043499997</v>
      </c>
      <c r="U5">
        <v>4291.9539579999901</v>
      </c>
      <c r="V5">
        <v>4335.2116430000096</v>
      </c>
      <c r="W5">
        <v>4376.2730419999998</v>
      </c>
      <c r="X5">
        <v>4421.5683600000102</v>
      </c>
      <c r="Y5">
        <v>4465.0586730000095</v>
      </c>
      <c r="Z5">
        <v>4513.0871230000002</v>
      </c>
      <c r="AA5">
        <v>4555.9702559999996</v>
      </c>
      <c r="AB5">
        <v>4602.7082150000097</v>
      </c>
      <c r="AC5">
        <v>4652.4190939999899</v>
      </c>
      <c r="AD5">
        <v>4702.1194919999698</v>
      </c>
      <c r="AE5">
        <v>4743.9617259999804</v>
      </c>
      <c r="AF5">
        <v>4797.9844440000197</v>
      </c>
      <c r="AG5">
        <v>4841.8353849999903</v>
      </c>
      <c r="AH5">
        <v>4887.3409789999796</v>
      </c>
      <c r="AI5">
        <v>4936.0388380000004</v>
      </c>
      <c r="AJ5">
        <v>4982.04897600001</v>
      </c>
      <c r="AK5">
        <v>5029.7541269999901</v>
      </c>
      <c r="AL5">
        <v>5084.0661270000001</v>
      </c>
      <c r="AM5">
        <v>5132.22947199999</v>
      </c>
      <c r="AN5">
        <v>5182.0890169999902</v>
      </c>
      <c r="AO5">
        <v>5235.9378710000001</v>
      </c>
      <c r="AP5">
        <v>5287.1654610000096</v>
      </c>
      <c r="AQ5">
        <v>5338.3585029999904</v>
      </c>
      <c r="AR5">
        <v>5394.0705289999696</v>
      </c>
      <c r="AS5">
        <v>5446.0917850000096</v>
      </c>
      <c r="AT5">
        <v>5039.7700000000004</v>
      </c>
    </row>
    <row r="6" spans="1:46" x14ac:dyDescent="0.3">
      <c r="A6" t="s">
        <v>8</v>
      </c>
      <c r="B6">
        <v>3084</v>
      </c>
      <c r="C6">
        <v>3168.2446100000002</v>
      </c>
      <c r="D6">
        <v>3245.4959359999898</v>
      </c>
      <c r="E6">
        <v>3324.2802919999999</v>
      </c>
      <c r="F6">
        <v>3396.9674890000001</v>
      </c>
      <c r="G6">
        <v>3454.1374250000099</v>
      </c>
      <c r="H6">
        <v>3483.149629</v>
      </c>
      <c r="I6">
        <v>3485.07017</v>
      </c>
      <c r="J6">
        <v>3463.300463</v>
      </c>
      <c r="K6">
        <v>3419.806169</v>
      </c>
      <c r="L6">
        <v>3370.3285129999999</v>
      </c>
      <c r="M6">
        <v>3327.9443249999899</v>
      </c>
      <c r="N6">
        <v>3288.5940738999998</v>
      </c>
      <c r="O6">
        <v>3254.43329579999</v>
      </c>
      <c r="P6">
        <v>3229.15352449999</v>
      </c>
      <c r="Q6">
        <v>3205.5149772999998</v>
      </c>
      <c r="R6">
        <v>3182.2609470000002</v>
      </c>
      <c r="S6">
        <v>3162.7910929999898</v>
      </c>
      <c r="T6">
        <v>3149.8381294999999</v>
      </c>
      <c r="U6">
        <v>3145.41549080001</v>
      </c>
      <c r="V6">
        <v>3141.2245036000099</v>
      </c>
      <c r="W6">
        <v>3146.7420498000101</v>
      </c>
      <c r="X6">
        <v>3158.5580245999799</v>
      </c>
      <c r="Y6">
        <v>3176.8905006999898</v>
      </c>
      <c r="Z6">
        <v>3201.7061792</v>
      </c>
      <c r="AA6">
        <v>3233.2209290999899</v>
      </c>
      <c r="AB6">
        <v>3258.7475435000001</v>
      </c>
      <c r="AC6">
        <v>3295.1842078</v>
      </c>
      <c r="AD6">
        <v>3332.2206039999901</v>
      </c>
      <c r="AE6">
        <v>3361.3069643999902</v>
      </c>
      <c r="AF6">
        <v>3389.7231485999901</v>
      </c>
      <c r="AG6">
        <v>3422.3168119000002</v>
      </c>
      <c r="AH6">
        <v>3456.2377841000198</v>
      </c>
      <c r="AI6">
        <v>3488.4206293000002</v>
      </c>
      <c r="AJ6">
        <v>3521.12239459999</v>
      </c>
      <c r="AK6">
        <v>3558.5274237999902</v>
      </c>
      <c r="AL6">
        <v>3593.39308999999</v>
      </c>
      <c r="AM6">
        <v>3633.5200725999898</v>
      </c>
      <c r="AN6">
        <v>3677.2580207000001</v>
      </c>
      <c r="AO6">
        <v>3715.1006505999899</v>
      </c>
      <c r="AP6">
        <v>3796.3261720999899</v>
      </c>
      <c r="AQ6">
        <v>3978.1983481999901</v>
      </c>
      <c r="AR6">
        <v>4283.2093510000104</v>
      </c>
      <c r="AS6">
        <v>4739.7156633000004</v>
      </c>
      <c r="AT6">
        <v>4018.79</v>
      </c>
    </row>
    <row r="7" spans="1:46" x14ac:dyDescent="0.3">
      <c r="A7" t="s">
        <v>26</v>
      </c>
      <c r="B7">
        <v>8.8660299999999997E-2</v>
      </c>
      <c r="C7">
        <v>7.9543941020000203E-2</v>
      </c>
      <c r="D7">
        <v>7.1648523414999402E-2</v>
      </c>
      <c r="E7">
        <v>6.2222884443037099E-2</v>
      </c>
      <c r="F7">
        <v>5.1210287800388797E-2</v>
      </c>
      <c r="G7">
        <v>3.8859583823425102E-2</v>
      </c>
      <c r="H7">
        <v>2.5216374705426901E-2</v>
      </c>
      <c r="I7">
        <v>1.03058465514898E-2</v>
      </c>
      <c r="J7">
        <v>-5.8521249868600002E-3</v>
      </c>
      <c r="K7">
        <v>-2.3344433953920701E-2</v>
      </c>
      <c r="L7">
        <v>-4.2081576608840002E-2</v>
      </c>
      <c r="M7">
        <v>-6.21059843783449E-2</v>
      </c>
      <c r="N7">
        <v>-8.34895548534903E-2</v>
      </c>
      <c r="O7">
        <v>-0.10655714039665</v>
      </c>
      <c r="P7">
        <v>-0.13150689645213501</v>
      </c>
      <c r="Q7">
        <v>-0.15871701578272901</v>
      </c>
      <c r="R7">
        <v>-0.18794965670739999</v>
      </c>
      <c r="S7">
        <v>-0.21991018719550001</v>
      </c>
      <c r="T7">
        <v>-0.25433370853740001</v>
      </c>
      <c r="U7">
        <v>-0.29195576775604798</v>
      </c>
      <c r="V7">
        <v>-0.33353245444257901</v>
      </c>
      <c r="W7">
        <v>-0.378229619142399</v>
      </c>
      <c r="X7">
        <v>-0.42665561979709798</v>
      </c>
      <c r="Y7">
        <v>-0.47911214111080003</v>
      </c>
      <c r="Z7">
        <v>-0.53606444357281102</v>
      </c>
      <c r="AA7">
        <v>-0.59929541922969998</v>
      </c>
      <c r="AB7">
        <v>-0.66736359033230097</v>
      </c>
      <c r="AC7">
        <v>-0.74077195269547202</v>
      </c>
      <c r="AD7">
        <v>-0.82005336403719997</v>
      </c>
      <c r="AE7">
        <v>-0.90480221242799896</v>
      </c>
      <c r="AF7">
        <v>-0.99576557547299904</v>
      </c>
      <c r="AG7">
        <v>-1.0941798877895901</v>
      </c>
      <c r="AH7">
        <v>-1.2005005699519899</v>
      </c>
      <c r="AI7">
        <v>-1.31547513231999</v>
      </c>
      <c r="AJ7">
        <v>-1.4395286389908999</v>
      </c>
      <c r="AK7">
        <v>-1.5749378912180001</v>
      </c>
      <c r="AL7">
        <v>-1.7234136202229899</v>
      </c>
      <c r="AM7">
        <v>-1.8878511629404</v>
      </c>
      <c r="AN7">
        <v>-2.0693422133929</v>
      </c>
      <c r="AO7">
        <v>-2.270531123324</v>
      </c>
      <c r="AP7">
        <v>-2.4958901582173998</v>
      </c>
      <c r="AQ7">
        <v>-2.7426059089710901</v>
      </c>
      <c r="AR7">
        <v>-3.01545189647259</v>
      </c>
      <c r="AS7">
        <v>-3.3161251861130099</v>
      </c>
      <c r="AT7">
        <v>-1.9779</v>
      </c>
    </row>
    <row r="8" spans="1:46" x14ac:dyDescent="0.3">
      <c r="A8" t="s">
        <v>0</v>
      </c>
      <c r="B8">
        <v>8.8660299999999997E-2</v>
      </c>
      <c r="C8">
        <v>7.9406461960000396E-2</v>
      </c>
      <c r="D8">
        <v>7.1522789841999598E-2</v>
      </c>
      <c r="E8">
        <v>6.2111831703669802E-2</v>
      </c>
      <c r="F8">
        <v>5.1203353523207797E-2</v>
      </c>
      <c r="G8">
        <v>3.9024632004179903E-2</v>
      </c>
      <c r="H8">
        <v>2.5808419620600001E-2</v>
      </c>
      <c r="I8">
        <v>1.13660138196259E-2</v>
      </c>
      <c r="J8">
        <v>-4.35252488450998E-3</v>
      </c>
      <c r="K8">
        <v>-2.1434551237362001E-2</v>
      </c>
      <c r="L8">
        <v>-3.9765798889019897E-2</v>
      </c>
      <c r="M8">
        <v>-5.9385536615441999E-2</v>
      </c>
      <c r="N8">
        <v>-8.05090523184602E-2</v>
      </c>
      <c r="O8">
        <v>-0.10318179107016499</v>
      </c>
      <c r="P8">
        <v>-0.127636121553559</v>
      </c>
      <c r="Q8">
        <v>-0.15433793478357899</v>
      </c>
      <c r="R8">
        <v>-0.18317613668561999</v>
      </c>
      <c r="S8">
        <v>-0.21449274703780999</v>
      </c>
      <c r="T8">
        <v>-0.24842849689619001</v>
      </c>
      <c r="U8">
        <v>-0.28535107730425902</v>
      </c>
      <c r="V8">
        <v>-0.326151790467402</v>
      </c>
      <c r="W8">
        <v>-0.37041769061560098</v>
      </c>
      <c r="X8">
        <v>-0.41857716078320101</v>
      </c>
      <c r="Y8">
        <v>-0.47085553811589798</v>
      </c>
      <c r="Z8">
        <v>-0.52778002047900097</v>
      </c>
      <c r="AA8">
        <v>-0.59173376789849796</v>
      </c>
      <c r="AB8">
        <v>-0.66130796101009803</v>
      </c>
      <c r="AC8">
        <v>-0.73736553815143902</v>
      </c>
      <c r="AD8">
        <v>-0.82079969733358804</v>
      </c>
      <c r="AE8">
        <v>-0.91173815167099903</v>
      </c>
      <c r="AF8">
        <v>-1.0109736419312001</v>
      </c>
      <c r="AG8">
        <v>-1.11947352175139</v>
      </c>
      <c r="AH8">
        <v>-1.2377705511376</v>
      </c>
      <c r="AI8">
        <v>-1.3672127000448899</v>
      </c>
      <c r="AJ8">
        <v>-1.5088184600040999</v>
      </c>
      <c r="AK8">
        <v>-1.6647570074253899</v>
      </c>
      <c r="AL8">
        <v>-1.8376155734483901</v>
      </c>
      <c r="AM8">
        <v>-2.0305190405257898</v>
      </c>
      <c r="AN8">
        <v>-2.2464729043473199</v>
      </c>
      <c r="AO8">
        <v>-2.48797071903468</v>
      </c>
      <c r="AP8">
        <v>-2.7602521274980898</v>
      </c>
      <c r="AQ8">
        <v>-3.0630120130311802</v>
      </c>
      <c r="AR8">
        <v>-3.4010009435196</v>
      </c>
      <c r="AS8">
        <v>-3.7761640922409798</v>
      </c>
      <c r="AT8">
        <v>-6.8814900000000003</v>
      </c>
    </row>
    <row r="9" spans="1:46" x14ac:dyDescent="0.3">
      <c r="A9" t="s">
        <v>1</v>
      </c>
      <c r="B9">
        <v>8.8660299999999997E-2</v>
      </c>
      <c r="C9">
        <v>8.0886819610000493E-2</v>
      </c>
      <c r="D9">
        <v>7.6064937930000007E-2</v>
      </c>
      <c r="E9">
        <v>7.1582398903200103E-2</v>
      </c>
      <c r="F9">
        <v>6.7534338853337803E-2</v>
      </c>
      <c r="G9">
        <v>6.4550601422731294E-2</v>
      </c>
      <c r="H9">
        <v>6.2690215568049906E-2</v>
      </c>
      <c r="I9">
        <v>6.1651204715319999E-2</v>
      </c>
      <c r="J9">
        <v>6.1748059659640003E-2</v>
      </c>
      <c r="K9">
        <v>6.3175963648139002E-2</v>
      </c>
      <c r="L9">
        <v>6.6284595646510097E-2</v>
      </c>
      <c r="M9">
        <v>7.1336808805759599E-2</v>
      </c>
      <c r="N9">
        <v>7.8392904878496802E-2</v>
      </c>
      <c r="O9">
        <v>8.7503426934736006E-2</v>
      </c>
      <c r="P9">
        <v>9.8838328340757495E-2</v>
      </c>
      <c r="Q9">
        <v>0.11298019455305899</v>
      </c>
      <c r="R9">
        <v>0.13037064305148899</v>
      </c>
      <c r="S9">
        <v>0.15174814511782</v>
      </c>
      <c r="T9">
        <v>0.17740170731979299</v>
      </c>
      <c r="U9">
        <v>0.207398038842659</v>
      </c>
      <c r="V9">
        <v>0.243717546316399</v>
      </c>
      <c r="W9">
        <v>0.28703696157334901</v>
      </c>
      <c r="X9">
        <v>0.33771673575352901</v>
      </c>
      <c r="Y9">
        <v>0.39653059000640001</v>
      </c>
      <c r="Z9">
        <v>0.4642091765404</v>
      </c>
      <c r="AA9">
        <v>0.54444325688844997</v>
      </c>
      <c r="AB9">
        <v>0.63769702415359797</v>
      </c>
      <c r="AC9">
        <v>0.74516365441090204</v>
      </c>
      <c r="AD9">
        <v>0.86886876686019798</v>
      </c>
      <c r="AE9">
        <v>1.0121809036690901</v>
      </c>
      <c r="AF9">
        <v>1.1766146619005899</v>
      </c>
      <c r="AG9">
        <v>1.3664122432096999</v>
      </c>
      <c r="AH9">
        <v>1.5849900838666999</v>
      </c>
      <c r="AI9">
        <v>1.8344378437078901</v>
      </c>
      <c r="AJ9">
        <v>2.1197257233929001</v>
      </c>
      <c r="AK9">
        <v>2.4438420982151201</v>
      </c>
      <c r="AL9">
        <v>2.8138163348404901</v>
      </c>
      <c r="AM9">
        <v>3.23411477666671</v>
      </c>
      <c r="AN9">
        <v>3.7115470126999899</v>
      </c>
      <c r="AO9">
        <v>4.2532424854555</v>
      </c>
      <c r="AP9">
        <v>4.8678395769715204</v>
      </c>
      <c r="AQ9">
        <v>5.5650789640442904</v>
      </c>
      <c r="AR9">
        <v>6.3594520835292903</v>
      </c>
      <c r="AS9">
        <v>7.2627392302280001</v>
      </c>
      <c r="AT9">
        <v>0.46174399999999999</v>
      </c>
    </row>
    <row r="10" spans="1:46" x14ac:dyDescent="0.3">
      <c r="A10" t="s">
        <v>2</v>
      </c>
      <c r="B10">
        <v>8.8660299999999997E-2</v>
      </c>
      <c r="C10">
        <v>8.1242359599999994E-2</v>
      </c>
      <c r="D10">
        <v>7.7001788839999502E-2</v>
      </c>
      <c r="E10">
        <v>7.3263101399550196E-2</v>
      </c>
      <c r="F10">
        <v>7.0210782502895003E-2</v>
      </c>
      <c r="G10">
        <v>6.8373852972027693E-2</v>
      </c>
      <c r="H10">
        <v>6.9537015432349997E-2</v>
      </c>
      <c r="I10">
        <v>7.4649106247661204E-2</v>
      </c>
      <c r="J10">
        <v>8.5132513905479601E-2</v>
      </c>
      <c r="K10">
        <v>0.10182721778830101</v>
      </c>
      <c r="L10">
        <v>0.12537873993524801</v>
      </c>
      <c r="M10">
        <v>0.15548971047086299</v>
      </c>
      <c r="N10">
        <v>0.19185001627270001</v>
      </c>
      <c r="O10">
        <v>0.23501097212470001</v>
      </c>
      <c r="P10">
        <v>0.28507418866675299</v>
      </c>
      <c r="Q10">
        <v>0.34433587403799898</v>
      </c>
      <c r="R10">
        <v>0.41343059461681098</v>
      </c>
      <c r="S10">
        <v>0.49301507643268899</v>
      </c>
      <c r="T10">
        <v>0.58418123232400399</v>
      </c>
      <c r="U10">
        <v>0.68769141796215405</v>
      </c>
      <c r="V10">
        <v>0.8066389823265</v>
      </c>
      <c r="W10">
        <v>0.94169778364529999</v>
      </c>
      <c r="X10">
        <v>1.0948305142677</v>
      </c>
      <c r="Y10">
        <v>1.2679928698887699</v>
      </c>
      <c r="Z10">
        <v>1.4631967984688601</v>
      </c>
      <c r="AA10">
        <v>1.6886271064228999</v>
      </c>
      <c r="AB10">
        <v>1.94705269901319</v>
      </c>
      <c r="AC10">
        <v>2.2407160142784202</v>
      </c>
      <c r="AD10">
        <v>2.5775072362511899</v>
      </c>
      <c r="AE10">
        <v>2.9611871714497902</v>
      </c>
      <c r="AF10">
        <v>3.4009118837157</v>
      </c>
      <c r="AG10">
        <v>3.902811904779</v>
      </c>
      <c r="AH10">
        <v>4.4725359735209702</v>
      </c>
      <c r="AI10">
        <v>5.1197551718810201</v>
      </c>
      <c r="AJ10">
        <v>5.8543549828879904</v>
      </c>
      <c r="AK10">
        <v>6.685381827074</v>
      </c>
      <c r="AL10">
        <v>7.6380536628989804</v>
      </c>
      <c r="AM10">
        <v>8.7097536272139706</v>
      </c>
      <c r="AN10">
        <v>9.9306320072383993</v>
      </c>
      <c r="AO10">
        <v>11.322637971973901</v>
      </c>
      <c r="AP10">
        <v>12.842590824182</v>
      </c>
      <c r="AQ10">
        <v>14.315300242499999</v>
      </c>
      <c r="AR10">
        <v>15.6228174280369</v>
      </c>
      <c r="AS10">
        <v>16.6334099696615</v>
      </c>
      <c r="AT10">
        <v>5.8948200000000002</v>
      </c>
    </row>
    <row r="11" spans="1:46" x14ac:dyDescent="0.3">
      <c r="A11" t="s">
        <v>27</v>
      </c>
      <c r="B11">
        <v>32050.6</v>
      </c>
      <c r="C11">
        <v>33225.041109999896</v>
      </c>
      <c r="D11">
        <v>33661.865539999897</v>
      </c>
      <c r="E11">
        <v>34078.130949999999</v>
      </c>
      <c r="F11">
        <v>34508.713129999996</v>
      </c>
      <c r="G11">
        <v>34964.095090000003</v>
      </c>
      <c r="H11">
        <v>35469.126209999798</v>
      </c>
      <c r="I11">
        <v>36016.669059999898</v>
      </c>
      <c r="J11">
        <v>36638.828250000101</v>
      </c>
      <c r="K11">
        <v>37317.408879999799</v>
      </c>
      <c r="L11">
        <v>38022.588119999702</v>
      </c>
      <c r="M11">
        <v>38816.449109999703</v>
      </c>
      <c r="N11">
        <v>39680.525659999999</v>
      </c>
      <c r="O11">
        <v>40607.5768899998</v>
      </c>
      <c r="P11">
        <v>41609.6711699999</v>
      </c>
      <c r="Q11">
        <v>42652.373599999897</v>
      </c>
      <c r="R11">
        <v>43845.793980000002</v>
      </c>
      <c r="S11">
        <v>45077.374020000098</v>
      </c>
      <c r="T11">
        <v>46427.140769999998</v>
      </c>
      <c r="U11">
        <v>47846.424789999997</v>
      </c>
      <c r="V11">
        <v>49293.125229999903</v>
      </c>
      <c r="W11">
        <v>50806.629349999901</v>
      </c>
      <c r="X11">
        <v>52376.392889999901</v>
      </c>
      <c r="Y11">
        <v>54016.933520000202</v>
      </c>
      <c r="Z11">
        <v>55731.2996200001</v>
      </c>
      <c r="AA11">
        <v>57459.073329999999</v>
      </c>
      <c r="AB11">
        <v>59320.594469999996</v>
      </c>
      <c r="AC11">
        <v>61290.377289999902</v>
      </c>
      <c r="AD11">
        <v>63388.894149999702</v>
      </c>
      <c r="AE11">
        <v>65669.154250000094</v>
      </c>
      <c r="AF11">
        <v>68114.433810000002</v>
      </c>
      <c r="AG11">
        <v>70704.773850000201</v>
      </c>
      <c r="AH11">
        <v>73427.163280000197</v>
      </c>
      <c r="AI11">
        <v>76283.528190000099</v>
      </c>
      <c r="AJ11">
        <v>79298.389959999899</v>
      </c>
      <c r="AK11">
        <v>82403.094899999895</v>
      </c>
      <c r="AL11">
        <v>85554.257179999797</v>
      </c>
      <c r="AM11">
        <v>88692.825359999595</v>
      </c>
      <c r="AN11">
        <v>91828.774020000099</v>
      </c>
      <c r="AO11">
        <v>94943.460329999696</v>
      </c>
      <c r="AP11">
        <v>97971.131200000003</v>
      </c>
      <c r="AQ11">
        <v>101094.49718999999</v>
      </c>
      <c r="AR11">
        <v>104293.71837</v>
      </c>
      <c r="AS11">
        <v>107563.55613</v>
      </c>
      <c r="AT11">
        <v>95885.9</v>
      </c>
    </row>
    <row r="12" spans="1:46" x14ac:dyDescent="0.3">
      <c r="A12" t="s">
        <v>28</v>
      </c>
      <c r="B12">
        <v>32050.6</v>
      </c>
      <c r="C12">
        <v>33246.384259999897</v>
      </c>
      <c r="D12">
        <v>33689.103609999896</v>
      </c>
      <c r="E12">
        <v>34125.650369999603</v>
      </c>
      <c r="F12">
        <v>34577.9338299999</v>
      </c>
      <c r="G12">
        <v>35046.050489999798</v>
      </c>
      <c r="H12">
        <v>35554.127639999999</v>
      </c>
      <c r="I12">
        <v>36110.88839</v>
      </c>
      <c r="J12">
        <v>36754.934159999997</v>
      </c>
      <c r="K12">
        <v>37447.277399999999</v>
      </c>
      <c r="L12">
        <v>38207.1833999999</v>
      </c>
      <c r="M12">
        <v>39052.117359999902</v>
      </c>
      <c r="N12">
        <v>39962.822119999902</v>
      </c>
      <c r="O12">
        <v>40940.704589999899</v>
      </c>
      <c r="P12">
        <v>42014.078909999698</v>
      </c>
      <c r="Q12">
        <v>43123.7337799999</v>
      </c>
      <c r="R12">
        <v>44330.848830000003</v>
      </c>
      <c r="S12">
        <v>45567.81465</v>
      </c>
      <c r="T12">
        <v>46877.947789999896</v>
      </c>
      <c r="U12">
        <v>48198.552569999803</v>
      </c>
      <c r="V12">
        <v>49514.390709999701</v>
      </c>
      <c r="W12">
        <v>50876.300199999998</v>
      </c>
      <c r="X12">
        <v>52250.6128199999</v>
      </c>
      <c r="Y12">
        <v>53690.673919999899</v>
      </c>
      <c r="Z12">
        <v>55214.082300000002</v>
      </c>
      <c r="AA12">
        <v>56692.214900000101</v>
      </c>
      <c r="AB12">
        <v>58227.829790000003</v>
      </c>
      <c r="AC12">
        <v>59801.003280000201</v>
      </c>
      <c r="AD12">
        <v>61401.249840000099</v>
      </c>
      <c r="AE12">
        <v>63093.5244199999</v>
      </c>
      <c r="AF12">
        <v>64888.709199999903</v>
      </c>
      <c r="AG12">
        <v>66755.313190000103</v>
      </c>
      <c r="AH12">
        <v>68721.626859999698</v>
      </c>
      <c r="AI12">
        <v>70794.445189999999</v>
      </c>
      <c r="AJ12">
        <v>72953.795779999899</v>
      </c>
      <c r="AK12">
        <v>75168.083439999798</v>
      </c>
      <c r="AL12">
        <v>77379.361739999906</v>
      </c>
      <c r="AM12">
        <v>79552.458599999896</v>
      </c>
      <c r="AN12">
        <v>81682.561350000193</v>
      </c>
      <c r="AO12">
        <v>83777.124960000103</v>
      </c>
      <c r="AP12">
        <v>85796.493589999998</v>
      </c>
      <c r="AQ12">
        <v>87858.608470000196</v>
      </c>
      <c r="AR12">
        <v>89943.891999999905</v>
      </c>
      <c r="AS12">
        <v>92120.860859999899</v>
      </c>
      <c r="AT12">
        <v>100323</v>
      </c>
    </row>
    <row r="13" spans="1:46" x14ac:dyDescent="0.3">
      <c r="A13" t="s">
        <v>29</v>
      </c>
      <c r="B13">
        <v>32050.6</v>
      </c>
      <c r="C13">
        <v>33195.692289999897</v>
      </c>
      <c r="D13">
        <v>33533.698120000103</v>
      </c>
      <c r="E13">
        <v>33789.485479999901</v>
      </c>
      <c r="F13">
        <v>33988.184540000198</v>
      </c>
      <c r="G13">
        <v>34116.442770000001</v>
      </c>
      <c r="H13">
        <v>34249.434569999903</v>
      </c>
      <c r="I13">
        <v>34426.199989999899</v>
      </c>
      <c r="J13">
        <v>34600.924259999898</v>
      </c>
      <c r="K13">
        <v>34772.773459999597</v>
      </c>
      <c r="L13">
        <v>34944.831759999899</v>
      </c>
      <c r="M13">
        <v>35148.113780000102</v>
      </c>
      <c r="N13">
        <v>35382.252869999997</v>
      </c>
      <c r="O13">
        <v>35657.2224199997</v>
      </c>
      <c r="P13">
        <v>35978.571230000001</v>
      </c>
      <c r="Q13">
        <v>36322.903859999999</v>
      </c>
      <c r="R13">
        <v>36691.739910000098</v>
      </c>
      <c r="S13">
        <v>37030.021710000001</v>
      </c>
      <c r="T13">
        <v>37370.602699999698</v>
      </c>
      <c r="U13">
        <v>37704.875979999902</v>
      </c>
      <c r="V13">
        <v>37941.483419999997</v>
      </c>
      <c r="W13">
        <v>38171.8013600001</v>
      </c>
      <c r="X13">
        <v>38402.938300000002</v>
      </c>
      <c r="Y13">
        <v>38625.977139999901</v>
      </c>
      <c r="Z13">
        <v>38885.425549999898</v>
      </c>
      <c r="AA13">
        <v>39073.327260000202</v>
      </c>
      <c r="AB13">
        <v>39293.346539999999</v>
      </c>
      <c r="AC13">
        <v>39530.876519999998</v>
      </c>
      <c r="AD13">
        <v>39777.4449199999</v>
      </c>
      <c r="AE13">
        <v>40009.025760000099</v>
      </c>
      <c r="AF13">
        <v>40294.912609999898</v>
      </c>
      <c r="AG13">
        <v>40563.62932</v>
      </c>
      <c r="AH13">
        <v>40835.870289999802</v>
      </c>
      <c r="AI13">
        <v>41129.306049999897</v>
      </c>
      <c r="AJ13">
        <v>41434.965459999701</v>
      </c>
      <c r="AK13">
        <v>41757.738879999997</v>
      </c>
      <c r="AL13">
        <v>42112.196210000002</v>
      </c>
      <c r="AM13">
        <v>42468.04679</v>
      </c>
      <c r="AN13">
        <v>42830.646520000199</v>
      </c>
      <c r="AO13">
        <v>43218.6393199999</v>
      </c>
      <c r="AP13">
        <v>43607.784359999903</v>
      </c>
      <c r="AQ13">
        <v>43994.629769999898</v>
      </c>
      <c r="AR13">
        <v>44411.730429999901</v>
      </c>
      <c r="AS13">
        <v>44821.361589999899</v>
      </c>
      <c r="AT13">
        <v>42380.6</v>
      </c>
    </row>
    <row r="14" spans="1:46" x14ac:dyDescent="0.3">
      <c r="A14" t="s">
        <v>30</v>
      </c>
      <c r="B14">
        <v>32050.6</v>
      </c>
      <c r="C14">
        <v>33186.1308499999</v>
      </c>
      <c r="D14">
        <v>33511.11404</v>
      </c>
      <c r="E14">
        <v>33771.861239999998</v>
      </c>
      <c r="F14">
        <v>33980.164700000001</v>
      </c>
      <c r="G14">
        <v>34100.03282</v>
      </c>
      <c r="H14">
        <v>34050.1528500001</v>
      </c>
      <c r="I14">
        <v>33824.17</v>
      </c>
      <c r="J14">
        <v>33415.037199999897</v>
      </c>
      <c r="K14">
        <v>32845.833960000004</v>
      </c>
      <c r="L14">
        <v>32176.925299999999</v>
      </c>
      <c r="M14">
        <v>31551.972629999898</v>
      </c>
      <c r="N14">
        <v>30976.589479999901</v>
      </c>
      <c r="O14">
        <v>30473.362867999898</v>
      </c>
      <c r="P14">
        <v>30081.762008000002</v>
      </c>
      <c r="Q14">
        <v>29727.433266</v>
      </c>
      <c r="R14">
        <v>29442.004623000001</v>
      </c>
      <c r="S14">
        <v>29194.727434</v>
      </c>
      <c r="T14">
        <v>28998.460375000101</v>
      </c>
      <c r="U14">
        <v>28869.162066000001</v>
      </c>
      <c r="V14">
        <v>28734.6243929999</v>
      </c>
      <c r="W14">
        <v>28680.256513</v>
      </c>
      <c r="X14">
        <v>28682.188343000002</v>
      </c>
      <c r="Y14">
        <v>28745.897488999999</v>
      </c>
      <c r="Z14">
        <v>28872.623734999801</v>
      </c>
      <c r="AA14">
        <v>29022.135624999901</v>
      </c>
      <c r="AB14">
        <v>29191.368025</v>
      </c>
      <c r="AC14">
        <v>29412.701653999899</v>
      </c>
      <c r="AD14">
        <v>29672.387226999999</v>
      </c>
      <c r="AE14">
        <v>29914.140998999999</v>
      </c>
      <c r="AF14">
        <v>30155.7255890001</v>
      </c>
      <c r="AG14">
        <v>30430.019173999899</v>
      </c>
      <c r="AH14">
        <v>30731.569544000002</v>
      </c>
      <c r="AI14">
        <v>31044.012520000098</v>
      </c>
      <c r="AJ14">
        <v>31374.250749999999</v>
      </c>
      <c r="AK14">
        <v>31748.292228999999</v>
      </c>
      <c r="AL14">
        <v>32132.387700999901</v>
      </c>
      <c r="AM14">
        <v>32566.951768999901</v>
      </c>
      <c r="AN14">
        <v>33042.947827000098</v>
      </c>
      <c r="AO14">
        <v>33533.672451999999</v>
      </c>
      <c r="AP14">
        <v>34225.275999999802</v>
      </c>
      <c r="AQ14">
        <v>35513.885922000001</v>
      </c>
      <c r="AR14">
        <v>37692.794456999902</v>
      </c>
      <c r="AS14">
        <v>41060.281140000203</v>
      </c>
      <c r="AT14">
        <v>37376.300000000003</v>
      </c>
    </row>
    <row r="15" spans="1:46" x14ac:dyDescent="0.3">
      <c r="A15" t="s">
        <v>31</v>
      </c>
      <c r="B15">
        <v>8986.99</v>
      </c>
      <c r="C15">
        <v>9318.6144790000199</v>
      </c>
      <c r="D15">
        <v>9444.28639999999</v>
      </c>
      <c r="E15">
        <v>9565.0942249999698</v>
      </c>
      <c r="F15">
        <v>9690.8546540000098</v>
      </c>
      <c r="G15">
        <v>9823.7651559999704</v>
      </c>
      <c r="H15">
        <v>9969.4897310000306</v>
      </c>
      <c r="I15">
        <v>10125.981766999899</v>
      </c>
      <c r="J15">
        <v>10302.218940999899</v>
      </c>
      <c r="K15">
        <v>10493.024572</v>
      </c>
      <c r="L15">
        <v>10689.5479119999</v>
      </c>
      <c r="M15">
        <v>10908.467243999999</v>
      </c>
      <c r="N15">
        <v>11144.4203219999</v>
      </c>
      <c r="O15">
        <v>11395.177666</v>
      </c>
      <c r="P15">
        <v>11663.908751000001</v>
      </c>
      <c r="Q15">
        <v>11940.606497999999</v>
      </c>
      <c r="R15">
        <v>12255.612247999899</v>
      </c>
      <c r="S15">
        <v>12577.087379999901</v>
      </c>
      <c r="T15">
        <v>12927.016813</v>
      </c>
      <c r="U15">
        <v>13291.4168899999</v>
      </c>
      <c r="V15">
        <v>13657.8279109999</v>
      </c>
      <c r="W15">
        <v>14036.105474</v>
      </c>
      <c r="X15">
        <v>14422.822248</v>
      </c>
      <c r="Y15">
        <v>14821.440638</v>
      </c>
      <c r="Z15">
        <v>15232.209321</v>
      </c>
      <c r="AA15">
        <v>15637.8769729999</v>
      </c>
      <c r="AB15">
        <v>16070.285669999999</v>
      </c>
      <c r="AC15">
        <v>16521.626066999899</v>
      </c>
      <c r="AD15">
        <v>16996.499464</v>
      </c>
      <c r="AE15">
        <v>17508.019544999901</v>
      </c>
      <c r="AF15">
        <v>18050.996380999899</v>
      </c>
      <c r="AG15">
        <v>18619.8901159999</v>
      </c>
      <c r="AH15">
        <v>19210.179307999901</v>
      </c>
      <c r="AI15">
        <v>19821.277893999901</v>
      </c>
      <c r="AJ15">
        <v>20458.388281999902</v>
      </c>
      <c r="AK15">
        <v>21103.219219999999</v>
      </c>
      <c r="AL15">
        <v>21744.883051999899</v>
      </c>
      <c r="AM15">
        <v>22367.955851000101</v>
      </c>
      <c r="AN15">
        <v>22974.762679000101</v>
      </c>
      <c r="AO15">
        <v>23560.465993999998</v>
      </c>
      <c r="AP15">
        <v>24109.4516899999</v>
      </c>
      <c r="AQ15">
        <v>24667.805727999999</v>
      </c>
      <c r="AR15">
        <v>25230.067221000001</v>
      </c>
      <c r="AS15">
        <v>25794.438011999999</v>
      </c>
      <c r="AT15">
        <v>22790.799999999999</v>
      </c>
    </row>
    <row r="16" spans="1:46" x14ac:dyDescent="0.3">
      <c r="A16" t="s">
        <v>3</v>
      </c>
      <c r="B16">
        <v>8986.99</v>
      </c>
      <c r="C16">
        <v>9323.0366970000305</v>
      </c>
      <c r="D16">
        <v>9447.6057169999895</v>
      </c>
      <c r="E16">
        <v>9570.1097659999596</v>
      </c>
      <c r="F16">
        <v>9696.6802990000197</v>
      </c>
      <c r="G16">
        <v>9826.7848619999804</v>
      </c>
      <c r="H16">
        <v>9966.2272679999896</v>
      </c>
      <c r="I16">
        <v>10117.3653109999</v>
      </c>
      <c r="J16">
        <v>10290.902128</v>
      </c>
      <c r="K16">
        <v>10475.787480000001</v>
      </c>
      <c r="L16">
        <v>10676.940548</v>
      </c>
      <c r="M16">
        <v>10898.486413000001</v>
      </c>
      <c r="N16">
        <v>11134.7884189999</v>
      </c>
      <c r="O16">
        <v>11385.963591</v>
      </c>
      <c r="P16">
        <v>11659.5670189999</v>
      </c>
      <c r="Q16">
        <v>11938.7757149999</v>
      </c>
      <c r="R16">
        <v>12240.1113949999</v>
      </c>
      <c r="S16">
        <v>12544.5044539999</v>
      </c>
      <c r="T16">
        <v>12863.522236000001</v>
      </c>
      <c r="U16">
        <v>13179.573403999901</v>
      </c>
      <c r="V16">
        <v>13488.075049999899</v>
      </c>
      <c r="W16">
        <v>13802.323425999901</v>
      </c>
      <c r="X16">
        <v>14112.800487</v>
      </c>
      <c r="Y16">
        <v>14433.5356829999</v>
      </c>
      <c r="Z16">
        <v>14768.716218</v>
      </c>
      <c r="AA16">
        <v>15083.2329669999</v>
      </c>
      <c r="AB16">
        <v>15403.726146000001</v>
      </c>
      <c r="AC16">
        <v>15724.392003999999</v>
      </c>
      <c r="AD16">
        <v>16042.011510999901</v>
      </c>
      <c r="AE16">
        <v>16373.014031999901</v>
      </c>
      <c r="AF16">
        <v>16719.381530999999</v>
      </c>
      <c r="AG16">
        <v>17072.123068000001</v>
      </c>
      <c r="AH16">
        <v>17437.695522000002</v>
      </c>
      <c r="AI16">
        <v>17816.900377999998</v>
      </c>
      <c r="AJ16">
        <v>18203.776715999898</v>
      </c>
      <c r="AK16">
        <v>18589.935311000001</v>
      </c>
      <c r="AL16">
        <v>18961.0290729999</v>
      </c>
      <c r="AM16">
        <v>19308.312956000002</v>
      </c>
      <c r="AN16">
        <v>19630.690182999901</v>
      </c>
      <c r="AO16">
        <v>19930.066217999902</v>
      </c>
      <c r="AP16">
        <v>20197.698195000001</v>
      </c>
      <c r="AQ16">
        <v>20462.3303109999</v>
      </c>
      <c r="AR16">
        <v>20719.071203</v>
      </c>
      <c r="AS16">
        <v>20983.3001539998</v>
      </c>
      <c r="AT16">
        <v>22590.2</v>
      </c>
    </row>
    <row r="17" spans="1:46" x14ac:dyDescent="0.3">
      <c r="A17" t="s">
        <v>4</v>
      </c>
      <c r="B17">
        <v>8986.99</v>
      </c>
      <c r="C17">
        <v>9310.4436159999605</v>
      </c>
      <c r="D17">
        <v>9408.56273100004</v>
      </c>
      <c r="E17">
        <v>9484.6031140000105</v>
      </c>
      <c r="F17">
        <v>9545.6139460000395</v>
      </c>
      <c r="G17">
        <v>9587.2800809999699</v>
      </c>
      <c r="H17">
        <v>9629.7835319999995</v>
      </c>
      <c r="I17">
        <v>9684.1019109999907</v>
      </c>
      <c r="J17">
        <v>9737.3504380000195</v>
      </c>
      <c r="K17">
        <v>9789.2844059999607</v>
      </c>
      <c r="L17">
        <v>9840.3125410000102</v>
      </c>
      <c r="M17">
        <v>9898.39934000004</v>
      </c>
      <c r="N17">
        <v>9963.4140729999708</v>
      </c>
      <c r="O17">
        <v>10038.125483</v>
      </c>
      <c r="P17">
        <v>10124.0455049999</v>
      </c>
      <c r="Q17">
        <v>10213.966280999901</v>
      </c>
      <c r="R17">
        <v>10307.283423999899</v>
      </c>
      <c r="S17">
        <v>10388.4404179999</v>
      </c>
      <c r="T17">
        <v>10466.591412</v>
      </c>
      <c r="U17">
        <v>10539.253865999901</v>
      </c>
      <c r="V17">
        <v>10580.651277999899</v>
      </c>
      <c r="W17">
        <v>10615.946662</v>
      </c>
      <c r="X17">
        <v>10647.086229999901</v>
      </c>
      <c r="Y17">
        <v>10671.5680719999</v>
      </c>
      <c r="Z17">
        <v>10701.638860999899</v>
      </c>
      <c r="AA17">
        <v>10707.7811959999</v>
      </c>
      <c r="AB17">
        <v>10718.880171999999</v>
      </c>
      <c r="AC17">
        <v>10730.842311</v>
      </c>
      <c r="AD17">
        <v>10741.299399</v>
      </c>
      <c r="AE17">
        <v>10743.755606000001</v>
      </c>
      <c r="AF17">
        <v>10757.302656</v>
      </c>
      <c r="AG17">
        <v>10763.589746</v>
      </c>
      <c r="AH17">
        <v>10768.158439000001</v>
      </c>
      <c r="AI17">
        <v>10775.624218000001</v>
      </c>
      <c r="AJ17">
        <v>10783.5454289999</v>
      </c>
      <c r="AK17">
        <v>10793.6374289999</v>
      </c>
      <c r="AL17">
        <v>10810.403528999999</v>
      </c>
      <c r="AM17">
        <v>10825.9596329999</v>
      </c>
      <c r="AN17">
        <v>10841.6603109999</v>
      </c>
      <c r="AO17">
        <v>10862.161328</v>
      </c>
      <c r="AP17">
        <v>10881.748793000001</v>
      </c>
      <c r="AQ17">
        <v>10900.3487269999</v>
      </c>
      <c r="AR17">
        <v>10925.994575999999</v>
      </c>
      <c r="AS17">
        <v>10949.327321999999</v>
      </c>
      <c r="AT17">
        <v>10280.700000000001</v>
      </c>
    </row>
    <row r="18" spans="1:46" x14ac:dyDescent="0.3">
      <c r="A18" t="s">
        <v>5</v>
      </c>
      <c r="B18">
        <v>8986.99</v>
      </c>
      <c r="C18">
        <v>9305.9355910000195</v>
      </c>
      <c r="D18">
        <v>9397.12699899994</v>
      </c>
      <c r="E18">
        <v>9469.8148370000108</v>
      </c>
      <c r="F18">
        <v>9527.2953799999905</v>
      </c>
      <c r="G18">
        <v>9558.9507369999901</v>
      </c>
      <c r="H18">
        <v>9541.1296980000097</v>
      </c>
      <c r="I18">
        <v>9472.1190499999902</v>
      </c>
      <c r="J18">
        <v>9350.0787099999798</v>
      </c>
      <c r="K18">
        <v>9181.6530839999796</v>
      </c>
      <c r="L18">
        <v>8983.5532439999497</v>
      </c>
      <c r="M18">
        <v>8795.45821599999</v>
      </c>
      <c r="N18">
        <v>8619.0459910000209</v>
      </c>
      <c r="O18">
        <v>8460.6735049999697</v>
      </c>
      <c r="P18">
        <v>8331.2867080000306</v>
      </c>
      <c r="Q18">
        <v>8210.1269270000194</v>
      </c>
      <c r="R18">
        <v>8105.7483109999803</v>
      </c>
      <c r="S18">
        <v>8009.6407289999697</v>
      </c>
      <c r="T18">
        <v>7925.3062259999797</v>
      </c>
      <c r="U18">
        <v>7857.0109479999801</v>
      </c>
      <c r="V18">
        <v>7784.9082070000204</v>
      </c>
      <c r="W18">
        <v>7731.9154109999899</v>
      </c>
      <c r="X18">
        <v>7691.3700569999801</v>
      </c>
      <c r="Y18">
        <v>7664.5369909999999</v>
      </c>
      <c r="Z18">
        <v>7651.4927009999901</v>
      </c>
      <c r="AA18">
        <v>7641.2630170000102</v>
      </c>
      <c r="AB18">
        <v>7632.7920469999899</v>
      </c>
      <c r="AC18">
        <v>7634.3896249999998</v>
      </c>
      <c r="AD18">
        <v>7642.2203120000004</v>
      </c>
      <c r="AE18">
        <v>7641.6744989999897</v>
      </c>
      <c r="AF18">
        <v>7637.4405299999999</v>
      </c>
      <c r="AG18">
        <v>7637.9004799999702</v>
      </c>
      <c r="AH18">
        <v>7641.4859150000002</v>
      </c>
      <c r="AI18">
        <v>7643.9849329999997</v>
      </c>
      <c r="AJ18">
        <v>7647.0136069999899</v>
      </c>
      <c r="AK18">
        <v>7656.6428519999899</v>
      </c>
      <c r="AL18">
        <v>7664.3596779999898</v>
      </c>
      <c r="AM18">
        <v>7679.6283389999799</v>
      </c>
      <c r="AN18">
        <v>7699.9413279999999</v>
      </c>
      <c r="AO18">
        <v>7718.8142329999901</v>
      </c>
      <c r="AP18">
        <v>7778.9440070000201</v>
      </c>
      <c r="AQ18">
        <v>7968.3119469999801</v>
      </c>
      <c r="AR18">
        <v>8346.6287679999696</v>
      </c>
      <c r="AS18">
        <v>8971.1784229999994</v>
      </c>
      <c r="AT18">
        <v>8055.44</v>
      </c>
    </row>
    <row r="21" spans="1:46" x14ac:dyDescent="0.3">
      <c r="A21" t="s">
        <v>22</v>
      </c>
    </row>
    <row r="22" spans="1:46" x14ac:dyDescent="0.3">
      <c r="A22" t="s">
        <v>18</v>
      </c>
      <c r="B22">
        <f>B3/B15</f>
        <v>0.34316272745379711</v>
      </c>
      <c r="C22">
        <f t="shared" ref="C22:AT22" si="0">C3/C15</f>
        <v>0.34085150074164616</v>
      </c>
      <c r="D22">
        <f t="shared" si="0"/>
        <v>0.34644457859727795</v>
      </c>
      <c r="E22">
        <f t="shared" si="0"/>
        <v>0.35264193751316658</v>
      </c>
      <c r="F22">
        <f t="shared" si="0"/>
        <v>0.35872405047010897</v>
      </c>
      <c r="G22">
        <f t="shared" si="0"/>
        <v>0.36469513573538859</v>
      </c>
      <c r="H22">
        <f t="shared" si="0"/>
        <v>0.37030374207825123</v>
      </c>
      <c r="I22">
        <f t="shared" si="0"/>
        <v>0.37544854400092242</v>
      </c>
      <c r="J22">
        <f t="shared" si="0"/>
        <v>0.38035431963162047</v>
      </c>
      <c r="K22">
        <f t="shared" si="0"/>
        <v>0.38470661002470014</v>
      </c>
      <c r="L22">
        <f t="shared" si="0"/>
        <v>0.38893297557821066</v>
      </c>
      <c r="M22">
        <f t="shared" si="0"/>
        <v>0.39280599566880642</v>
      </c>
      <c r="N22">
        <f t="shared" si="0"/>
        <v>0.39634867084834902</v>
      </c>
      <c r="O22">
        <f t="shared" si="0"/>
        <v>0.39929592625624882</v>
      </c>
      <c r="P22">
        <f t="shared" si="0"/>
        <v>0.40179004226162174</v>
      </c>
      <c r="Q22">
        <f t="shared" si="0"/>
        <v>0.40447655835647323</v>
      </c>
      <c r="R22">
        <f t="shared" si="0"/>
        <v>0.40716588653613472</v>
      </c>
      <c r="S22">
        <f t="shared" si="0"/>
        <v>0.40928794914678179</v>
      </c>
      <c r="T22">
        <f t="shared" si="0"/>
        <v>0.41203307987064425</v>
      </c>
      <c r="U22">
        <f t="shared" si="0"/>
        <v>0.41450301970026021</v>
      </c>
      <c r="V22">
        <f t="shared" si="0"/>
        <v>0.41766902286165597</v>
      </c>
      <c r="W22">
        <f t="shared" si="0"/>
        <v>0.42062796563735694</v>
      </c>
      <c r="X22">
        <f t="shared" si="0"/>
        <v>0.42369299204581029</v>
      </c>
      <c r="Y22">
        <f t="shared" si="0"/>
        <v>0.42694916719336656</v>
      </c>
      <c r="Z22">
        <f t="shared" si="0"/>
        <v>0.43021006959020569</v>
      </c>
      <c r="AA22">
        <f t="shared" si="0"/>
        <v>0.43436478843821913</v>
      </c>
      <c r="AB22">
        <f t="shared" si="0"/>
        <v>0.43841157915147566</v>
      </c>
      <c r="AC22">
        <f t="shared" si="0"/>
        <v>0.44270045196151542</v>
      </c>
      <c r="AD22">
        <f t="shared" si="0"/>
        <v>0.44707232198574792</v>
      </c>
      <c r="AE22">
        <f t="shared" si="0"/>
        <v>0.45158584868372242</v>
      </c>
      <c r="AF22">
        <f t="shared" si="0"/>
        <v>0.45596143721259136</v>
      </c>
      <c r="AG22">
        <f t="shared" si="0"/>
        <v>0.46017246077286117</v>
      </c>
      <c r="AH22">
        <f t="shared" si="0"/>
        <v>0.4642468594390512</v>
      </c>
      <c r="AI22">
        <f t="shared" si="0"/>
        <v>0.46825355260316376</v>
      </c>
      <c r="AJ22">
        <f t="shared" si="0"/>
        <v>0.47226954273328009</v>
      </c>
      <c r="AK22">
        <f t="shared" si="0"/>
        <v>0.47582360460357764</v>
      </c>
      <c r="AL22">
        <f t="shared" si="0"/>
        <v>0.47931075541201529</v>
      </c>
      <c r="AM22">
        <f t="shared" si="0"/>
        <v>0.48250528103207724</v>
      </c>
      <c r="AN22">
        <f t="shared" si="0"/>
        <v>0.48571983314543948</v>
      </c>
      <c r="AO22">
        <f t="shared" si="0"/>
        <v>0.4888602450788988</v>
      </c>
      <c r="AP22">
        <f t="shared" si="0"/>
        <v>0.49183620438445352</v>
      </c>
      <c r="AQ22">
        <f t="shared" si="0"/>
        <v>0.49556269182565538</v>
      </c>
      <c r="AR22">
        <f t="shared" si="0"/>
        <v>0.49906312879419018</v>
      </c>
      <c r="AS22">
        <f t="shared" si="0"/>
        <v>0.50262961530576267</v>
      </c>
      <c r="AT22">
        <f t="shared" si="0"/>
        <v>0.50782333222177378</v>
      </c>
    </row>
    <row r="23" spans="1:46" x14ac:dyDescent="0.3">
      <c r="A23" t="s">
        <v>19</v>
      </c>
      <c r="B23">
        <f t="shared" ref="B23:AT23" si="1">B4/B16</f>
        <v>0.34316272745379711</v>
      </c>
      <c r="C23">
        <f t="shared" si="1"/>
        <v>0.34093696220490055</v>
      </c>
      <c r="D23">
        <f t="shared" si="1"/>
        <v>0.34640753954317499</v>
      </c>
      <c r="E23">
        <f t="shared" si="1"/>
        <v>0.35260541953119479</v>
      </c>
      <c r="F23">
        <f t="shared" si="1"/>
        <v>0.35868929816719775</v>
      </c>
      <c r="G23">
        <f t="shared" si="1"/>
        <v>0.36457451641725042</v>
      </c>
      <c r="H23">
        <f t="shared" si="1"/>
        <v>0.37013269222188416</v>
      </c>
      <c r="I23">
        <f t="shared" si="1"/>
        <v>0.37526526247620118</v>
      </c>
      <c r="J23">
        <f t="shared" si="1"/>
        <v>0.38028785458486969</v>
      </c>
      <c r="K23">
        <f t="shared" si="1"/>
        <v>0.38458554907606618</v>
      </c>
      <c r="L23">
        <f t="shared" si="1"/>
        <v>0.38904282592245826</v>
      </c>
      <c r="M23">
        <f t="shared" si="1"/>
        <v>0.39294341394890536</v>
      </c>
      <c r="N23">
        <f t="shared" si="1"/>
        <v>0.39631921271803916</v>
      </c>
      <c r="O23">
        <f t="shared" si="1"/>
        <v>0.39929472641153207</v>
      </c>
      <c r="P23">
        <f t="shared" si="1"/>
        <v>0.4019180916721527</v>
      </c>
      <c r="Q23">
        <f t="shared" si="1"/>
        <v>0.40459833774505666</v>
      </c>
      <c r="R23">
        <f t="shared" si="1"/>
        <v>0.40677736732313868</v>
      </c>
      <c r="S23">
        <f t="shared" si="1"/>
        <v>0.40883411041116691</v>
      </c>
      <c r="T23">
        <f t="shared" si="1"/>
        <v>0.41116923599649147</v>
      </c>
      <c r="U23">
        <f t="shared" si="1"/>
        <v>0.41322993825787419</v>
      </c>
      <c r="V23">
        <f t="shared" si="1"/>
        <v>0.41623546200538392</v>
      </c>
      <c r="W23">
        <f t="shared" si="1"/>
        <v>0.41904831059854569</v>
      </c>
      <c r="X23">
        <f t="shared" si="1"/>
        <v>0.42198407704309171</v>
      </c>
      <c r="Y23">
        <f t="shared" si="1"/>
        <v>0.42525968832636463</v>
      </c>
      <c r="Z23">
        <f t="shared" si="1"/>
        <v>0.42861360639355811</v>
      </c>
      <c r="AA23">
        <f t="shared" si="1"/>
        <v>0.43249301859039785</v>
      </c>
      <c r="AB23">
        <f t="shared" si="1"/>
        <v>0.43621498287573945</v>
      </c>
      <c r="AC23">
        <f t="shared" si="1"/>
        <v>0.44022673170696158</v>
      </c>
      <c r="AD23">
        <f t="shared" si="1"/>
        <v>0.4442006795166446</v>
      </c>
      <c r="AE23">
        <f t="shared" si="1"/>
        <v>0.44839330453461218</v>
      </c>
      <c r="AF23">
        <f t="shared" si="1"/>
        <v>0.45264330064889291</v>
      </c>
      <c r="AG23">
        <f t="shared" si="1"/>
        <v>0.45667491072704469</v>
      </c>
      <c r="AH23">
        <f t="shared" si="1"/>
        <v>0.46087014771308776</v>
      </c>
      <c r="AI23">
        <f t="shared" si="1"/>
        <v>0.46494550428248577</v>
      </c>
      <c r="AJ23">
        <f t="shared" si="1"/>
        <v>0.4688864748323272</v>
      </c>
      <c r="AK23">
        <f t="shared" si="1"/>
        <v>0.47262792252972946</v>
      </c>
      <c r="AL23">
        <f t="shared" si="1"/>
        <v>0.47608729348210294</v>
      </c>
      <c r="AM23">
        <f t="shared" si="1"/>
        <v>0.47930578953684061</v>
      </c>
      <c r="AN23">
        <f t="shared" si="1"/>
        <v>0.48253376517566926</v>
      </c>
      <c r="AO23">
        <f t="shared" si="1"/>
        <v>0.48584011638932412</v>
      </c>
      <c r="AP23">
        <f t="shared" si="1"/>
        <v>0.48900103762541691</v>
      </c>
      <c r="AQ23">
        <f t="shared" si="1"/>
        <v>0.49266095658619968</v>
      </c>
      <c r="AR23">
        <f t="shared" si="1"/>
        <v>0.49624392388357969</v>
      </c>
      <c r="AS23">
        <f t="shared" si="1"/>
        <v>0.49998278035402688</v>
      </c>
      <c r="AT23">
        <f t="shared" si="1"/>
        <v>0.49033651760497909</v>
      </c>
    </row>
    <row r="24" spans="1:46" x14ac:dyDescent="0.3">
      <c r="A24" t="s">
        <v>20</v>
      </c>
      <c r="B24">
        <f t="shared" ref="B24:AT24" si="2">B5/B17</f>
        <v>0.34316272745379711</v>
      </c>
      <c r="C24">
        <f t="shared" si="2"/>
        <v>0.34053354735444363</v>
      </c>
      <c r="D24">
        <f t="shared" si="2"/>
        <v>0.34558140270319532</v>
      </c>
      <c r="E24">
        <f t="shared" si="2"/>
        <v>0.35120537116446349</v>
      </c>
      <c r="F24">
        <f t="shared" si="2"/>
        <v>0.35658783816899775</v>
      </c>
      <c r="G24">
        <f t="shared" si="2"/>
        <v>0.36170923074131173</v>
      </c>
      <c r="H24">
        <f t="shared" si="2"/>
        <v>0.36695194281964366</v>
      </c>
      <c r="I24">
        <f t="shared" si="2"/>
        <v>0.37211662992793482</v>
      </c>
      <c r="J24">
        <f t="shared" si="2"/>
        <v>0.37656883947509856</v>
      </c>
      <c r="K24">
        <f t="shared" si="2"/>
        <v>0.38046430867992959</v>
      </c>
      <c r="L24">
        <f t="shared" si="2"/>
        <v>0.38445823049188721</v>
      </c>
      <c r="M24">
        <f t="shared" si="2"/>
        <v>0.38804353219800225</v>
      </c>
      <c r="N24">
        <f t="shared" si="2"/>
        <v>0.39132776620875981</v>
      </c>
      <c r="O24">
        <f t="shared" si="2"/>
        <v>0.39429375441689724</v>
      </c>
      <c r="P24">
        <f t="shared" si="2"/>
        <v>0.3967691741425089</v>
      </c>
      <c r="Q24">
        <f t="shared" si="2"/>
        <v>0.39944065329346173</v>
      </c>
      <c r="R24">
        <f t="shared" si="2"/>
        <v>0.40133539942910768</v>
      </c>
      <c r="S24">
        <f t="shared" si="2"/>
        <v>0.40316149156933351</v>
      </c>
      <c r="T24">
        <f t="shared" si="2"/>
        <v>0.40521027983737351</v>
      </c>
      <c r="U24">
        <f t="shared" si="2"/>
        <v>0.40723508633244176</v>
      </c>
      <c r="V24">
        <f t="shared" si="2"/>
        <v>0.40973013183168733</v>
      </c>
      <c r="W24">
        <f t="shared" si="2"/>
        <v>0.41223577899698377</v>
      </c>
      <c r="X24">
        <f t="shared" si="2"/>
        <v>0.41528435709870748</v>
      </c>
      <c r="Y24">
        <f t="shared" si="2"/>
        <v>0.41840698975771395</v>
      </c>
      <c r="Z24">
        <f t="shared" si="2"/>
        <v>0.42171925081933886</v>
      </c>
      <c r="AA24">
        <f t="shared" si="2"/>
        <v>0.42548219585416736</v>
      </c>
      <c r="AB24">
        <f t="shared" si="2"/>
        <v>0.42940196561048094</v>
      </c>
      <c r="AC24">
        <f t="shared" si="2"/>
        <v>0.43355581595219939</v>
      </c>
      <c r="AD24">
        <f t="shared" si="2"/>
        <v>0.4377607696549014</v>
      </c>
      <c r="AE24">
        <f t="shared" si="2"/>
        <v>0.44155525311378535</v>
      </c>
      <c r="AF24">
        <f t="shared" si="2"/>
        <v>0.44602114465226961</v>
      </c>
      <c r="AG24">
        <f t="shared" si="2"/>
        <v>0.44983462759711079</v>
      </c>
      <c r="AH24">
        <f t="shared" si="2"/>
        <v>0.45386971288415118</v>
      </c>
      <c r="AI24">
        <f t="shared" si="2"/>
        <v>0.45807451504801538</v>
      </c>
      <c r="AJ24">
        <f t="shared" si="2"/>
        <v>0.46200472829668054</v>
      </c>
      <c r="AK24">
        <f t="shared" si="2"/>
        <v>0.46599250346192417</v>
      </c>
      <c r="AL24">
        <f t="shared" si="2"/>
        <v>0.4702938343940149</v>
      </c>
      <c r="AM24">
        <f t="shared" si="2"/>
        <v>0.47406693226121299</v>
      </c>
      <c r="AN24">
        <f t="shared" si="2"/>
        <v>0.47797928254054095</v>
      </c>
      <c r="AO24">
        <f t="shared" si="2"/>
        <v>0.48203462578879497</v>
      </c>
      <c r="AP24">
        <f t="shared" si="2"/>
        <v>0.48587461092661244</v>
      </c>
      <c r="AQ24">
        <f t="shared" si="2"/>
        <v>0.4897419923618595</v>
      </c>
      <c r="AR24">
        <f t="shared" si="2"/>
        <v>0.49369148881407698</v>
      </c>
      <c r="AS24">
        <f t="shared" si="2"/>
        <v>0.4973905359516852</v>
      </c>
      <c r="AT24">
        <f t="shared" si="2"/>
        <v>0.49021661949089068</v>
      </c>
    </row>
    <row r="25" spans="1:46" x14ac:dyDescent="0.3">
      <c r="A25" t="s">
        <v>21</v>
      </c>
      <c r="B25">
        <f t="shared" ref="B25:AT25" si="3">B6/B18</f>
        <v>0.34316272745379711</v>
      </c>
      <c r="C25">
        <f t="shared" si="3"/>
        <v>0.34045417347011098</v>
      </c>
      <c r="D25">
        <f t="shared" si="3"/>
        <v>0.3453710837733045</v>
      </c>
      <c r="E25">
        <f t="shared" si="3"/>
        <v>0.35103962951963219</v>
      </c>
      <c r="F25">
        <f t="shared" si="3"/>
        <v>0.35655108333588831</v>
      </c>
      <c r="G25">
        <f t="shared" si="3"/>
        <v>0.36135110641694412</v>
      </c>
      <c r="H25">
        <f t="shared" si="3"/>
        <v>0.36506679389654773</v>
      </c>
      <c r="I25">
        <f t="shared" si="3"/>
        <v>0.36792930405578078</v>
      </c>
      <c r="J25">
        <f t="shared" si="3"/>
        <v>0.37040334850828305</v>
      </c>
      <c r="K25">
        <f t="shared" si="3"/>
        <v>0.3724608344176476</v>
      </c>
      <c r="L25">
        <f t="shared" si="3"/>
        <v>0.37516653171182773</v>
      </c>
      <c r="M25">
        <f t="shared" si="3"/>
        <v>0.37837077310492606</v>
      </c>
      <c r="N25">
        <f t="shared" si="3"/>
        <v>0.38154966075525515</v>
      </c>
      <c r="O25">
        <f t="shared" si="3"/>
        <v>0.38465416421951881</v>
      </c>
      <c r="P25">
        <f t="shared" si="3"/>
        <v>0.38759361400913367</v>
      </c>
      <c r="Q25">
        <f t="shared" si="3"/>
        <v>0.39043427778908835</v>
      </c>
      <c r="R25">
        <f t="shared" si="3"/>
        <v>0.39259311107420936</v>
      </c>
      <c r="S25">
        <f t="shared" si="3"/>
        <v>0.39487302864268103</v>
      </c>
      <c r="T25">
        <f t="shared" si="3"/>
        <v>0.39744055809055723</v>
      </c>
      <c r="U25">
        <f t="shared" si="3"/>
        <v>0.40033232887382991</v>
      </c>
      <c r="V25">
        <f t="shared" si="3"/>
        <v>0.40350180375607886</v>
      </c>
      <c r="W25">
        <f t="shared" si="3"/>
        <v>0.40698092031933303</v>
      </c>
      <c r="X25">
        <f t="shared" si="3"/>
        <v>0.41066259992591958</v>
      </c>
      <c r="Y25">
        <f t="shared" si="3"/>
        <v>0.41449216103078623</v>
      </c>
      <c r="Z25">
        <f t="shared" si="3"/>
        <v>0.41844203534057633</v>
      </c>
      <c r="AA25">
        <f t="shared" si="3"/>
        <v>0.42312650695399895</v>
      </c>
      <c r="AB25">
        <f t="shared" si="3"/>
        <v>0.42694043325611442</v>
      </c>
      <c r="AC25">
        <f t="shared" si="3"/>
        <v>0.43162379308090398</v>
      </c>
      <c r="AD25">
        <f t="shared" si="3"/>
        <v>0.43602781233192872</v>
      </c>
      <c r="AE25">
        <f t="shared" si="3"/>
        <v>0.43986523697651081</v>
      </c>
      <c r="AF25">
        <f t="shared" si="3"/>
        <v>0.44382972741785659</v>
      </c>
      <c r="AG25">
        <f t="shared" si="3"/>
        <v>0.44807035923830385</v>
      </c>
      <c r="AH25">
        <f t="shared" si="3"/>
        <v>0.45229917617403864</v>
      </c>
      <c r="AI25">
        <f t="shared" si="3"/>
        <v>0.45636152607262082</v>
      </c>
      <c r="AJ25">
        <f t="shared" si="3"/>
        <v>0.46045718963763765</v>
      </c>
      <c r="AK25">
        <f t="shared" si="3"/>
        <v>0.46476340774736125</v>
      </c>
      <c r="AL25">
        <f t="shared" si="3"/>
        <v>0.46884452726228054</v>
      </c>
      <c r="AM25">
        <f t="shared" si="3"/>
        <v>0.47313748949902135</v>
      </c>
      <c r="AN25">
        <f t="shared" si="3"/>
        <v>0.4775696156707131</v>
      </c>
      <c r="AO25">
        <f t="shared" si="3"/>
        <v>0.48130458104781737</v>
      </c>
      <c r="AP25">
        <f t="shared" si="3"/>
        <v>0.48802590283254371</v>
      </c>
      <c r="AQ25">
        <f t="shared" si="3"/>
        <v>0.49925233533279995</v>
      </c>
      <c r="AR25">
        <f t="shared" si="3"/>
        <v>0.51316638969512463</v>
      </c>
      <c r="AS25">
        <f t="shared" si="3"/>
        <v>0.52832698669201361</v>
      </c>
      <c r="AT25">
        <f t="shared" si="3"/>
        <v>0.49889143237365063</v>
      </c>
    </row>
    <row r="26" spans="1:46" ht="15.6" x14ac:dyDescent="0.3">
      <c r="D26" s="3"/>
      <c r="E26" s="3"/>
      <c r="F26" s="3"/>
      <c r="G26" s="3"/>
    </row>
    <row r="27" spans="1:46" ht="15.6" x14ac:dyDescent="0.3">
      <c r="A27" t="s">
        <v>33</v>
      </c>
      <c r="D27" s="3"/>
      <c r="E27" s="3"/>
      <c r="F27" s="3"/>
      <c r="G27" s="3"/>
    </row>
    <row r="28" spans="1:46" x14ac:dyDescent="0.3">
      <c r="A28" t="s">
        <v>18</v>
      </c>
      <c r="C28">
        <f>(C15-B15)/B15</f>
        <v>3.6900506064880462E-2</v>
      </c>
      <c r="D28">
        <f t="shared" ref="D28:AT28" si="4">(D15-C15)/C15</f>
        <v>1.348611655554356E-2</v>
      </c>
      <c r="E28">
        <f t="shared" si="4"/>
        <v>1.2791630821358825E-2</v>
      </c>
      <c r="F28">
        <f t="shared" si="4"/>
        <v>1.314785051163888E-2</v>
      </c>
      <c r="G28">
        <f t="shared" si="4"/>
        <v>1.3715044415107423E-2</v>
      </c>
      <c r="H28">
        <f t="shared" si="4"/>
        <v>1.4833882191397599E-2</v>
      </c>
      <c r="I28">
        <f t="shared" si="4"/>
        <v>1.5697095861712786E-2</v>
      </c>
      <c r="J28">
        <f t="shared" si="4"/>
        <v>1.7404453025419084E-2</v>
      </c>
      <c r="K28">
        <f t="shared" si="4"/>
        <v>1.8520828580020663E-2</v>
      </c>
      <c r="L28">
        <f t="shared" si="4"/>
        <v>1.8728950709246437E-2</v>
      </c>
      <c r="M28">
        <f t="shared" si="4"/>
        <v>2.047975590757627E-2</v>
      </c>
      <c r="N28">
        <f t="shared" si="4"/>
        <v>2.1630268737313395E-2</v>
      </c>
      <c r="O28">
        <f t="shared" si="4"/>
        <v>2.2500707686436267E-2</v>
      </c>
      <c r="P28">
        <f t="shared" si="4"/>
        <v>2.3582878027590487E-2</v>
      </c>
      <c r="Q28">
        <f t="shared" si="4"/>
        <v>2.3722557583989654E-2</v>
      </c>
      <c r="R28">
        <f t="shared" si="4"/>
        <v>2.6381051084185911E-2</v>
      </c>
      <c r="S28">
        <f t="shared" si="4"/>
        <v>2.62308504458817E-2</v>
      </c>
      <c r="T28">
        <f t="shared" si="4"/>
        <v>2.7822771872966199E-2</v>
      </c>
      <c r="U28">
        <f t="shared" si="4"/>
        <v>2.8189030947452839E-2</v>
      </c>
      <c r="V28">
        <f t="shared" si="4"/>
        <v>2.756749141437867E-2</v>
      </c>
      <c r="W28">
        <f t="shared" si="4"/>
        <v>2.7696758625537967E-2</v>
      </c>
      <c r="X28">
        <f t="shared" si="4"/>
        <v>2.7551572244618804E-2</v>
      </c>
      <c r="Y28">
        <f t="shared" si="4"/>
        <v>2.7638029724402633E-2</v>
      </c>
      <c r="Z28">
        <f t="shared" si="4"/>
        <v>2.7714490988605359E-2</v>
      </c>
      <c r="AA28">
        <f t="shared" si="4"/>
        <v>2.6632226714520216E-2</v>
      </c>
      <c r="AB28">
        <f t="shared" si="4"/>
        <v>2.7651368388860502E-2</v>
      </c>
      <c r="AC28">
        <f t="shared" si="4"/>
        <v>2.8085399741366261E-2</v>
      </c>
      <c r="AD28">
        <f t="shared" si="4"/>
        <v>2.8742533881008708E-2</v>
      </c>
      <c r="AE28">
        <f t="shared" si="4"/>
        <v>3.0095613634051093E-2</v>
      </c>
      <c r="AF28">
        <f t="shared" si="4"/>
        <v>3.1013035746528295E-2</v>
      </c>
      <c r="AG28">
        <f t="shared" si="4"/>
        <v>3.1515918733372922E-2</v>
      </c>
      <c r="AH28">
        <f t="shared" si="4"/>
        <v>3.1702077097263325E-2</v>
      </c>
      <c r="AI28">
        <f t="shared" si="4"/>
        <v>3.1811185944813837E-2</v>
      </c>
      <c r="AJ28">
        <f t="shared" si="4"/>
        <v>3.2142750402226118E-2</v>
      </c>
      <c r="AK28">
        <f t="shared" si="4"/>
        <v>3.1519146528636625E-2</v>
      </c>
      <c r="AL28">
        <f t="shared" si="4"/>
        <v>3.0405969123032225E-2</v>
      </c>
      <c r="AM28">
        <f t="shared" si="4"/>
        <v>2.8653766383116824E-2</v>
      </c>
      <c r="AN28">
        <f t="shared" si="4"/>
        <v>2.7128398859606544E-2</v>
      </c>
      <c r="AO28">
        <f t="shared" si="4"/>
        <v>2.5493334716151582E-2</v>
      </c>
      <c r="AP28">
        <f t="shared" si="4"/>
        <v>2.33011391260134E-2</v>
      </c>
      <c r="AQ28">
        <f t="shared" si="4"/>
        <v>2.3159134648910045E-2</v>
      </c>
      <c r="AR28">
        <f t="shared" si="4"/>
        <v>2.2793332297156389E-2</v>
      </c>
      <c r="AS28">
        <f t="shared" si="4"/>
        <v>2.2368976905866068E-2</v>
      </c>
      <c r="AT28">
        <f t="shared" si="4"/>
        <v>-0.11644518134501157</v>
      </c>
    </row>
    <row r="29" spans="1:46" x14ac:dyDescent="0.3">
      <c r="A29" t="s">
        <v>19</v>
      </c>
      <c r="C29">
        <f t="shared" ref="C29:AT29" si="5">(C16-B16)/B16</f>
        <v>3.7392574933323694E-2</v>
      </c>
      <c r="D29">
        <f t="shared" si="5"/>
        <v>1.3361421181581623E-2</v>
      </c>
      <c r="E29">
        <f t="shared" si="5"/>
        <v>1.2966676708315287E-2</v>
      </c>
      <c r="F29">
        <f t="shared" si="5"/>
        <v>1.3225609328926545E-2</v>
      </c>
      <c r="G29">
        <f t="shared" si="5"/>
        <v>1.3417433491478309E-2</v>
      </c>
      <c r="H29">
        <f t="shared" si="5"/>
        <v>1.4190033460407866E-2</v>
      </c>
      <c r="I29">
        <f t="shared" si="5"/>
        <v>1.5165020718039483E-2</v>
      </c>
      <c r="J29">
        <f t="shared" si="5"/>
        <v>1.7152372348503205E-2</v>
      </c>
      <c r="K29">
        <f t="shared" si="5"/>
        <v>1.7965903251276276E-2</v>
      </c>
      <c r="L29">
        <f t="shared" si="5"/>
        <v>1.9201713320744038E-2</v>
      </c>
      <c r="M29">
        <f t="shared" si="5"/>
        <v>2.0749938992729516E-2</v>
      </c>
      <c r="N29">
        <f t="shared" si="5"/>
        <v>2.1682093920678068E-2</v>
      </c>
      <c r="O29">
        <f t="shared" si="5"/>
        <v>2.255769598383256E-2</v>
      </c>
      <c r="P29">
        <f t="shared" si="5"/>
        <v>2.4029887836297781E-2</v>
      </c>
      <c r="Q29">
        <f t="shared" si="5"/>
        <v>2.3946746525408184E-2</v>
      </c>
      <c r="R29">
        <f t="shared" si="5"/>
        <v>2.5240082165326336E-2</v>
      </c>
      <c r="S29">
        <f t="shared" si="5"/>
        <v>2.4868487645001738E-2</v>
      </c>
      <c r="T29">
        <f t="shared" si="5"/>
        <v>2.5430879567217967E-2</v>
      </c>
      <c r="U29">
        <f t="shared" si="5"/>
        <v>2.4569566733083067E-2</v>
      </c>
      <c r="V29">
        <f t="shared" si="5"/>
        <v>2.3407559299785143E-2</v>
      </c>
      <c r="W29">
        <f t="shared" si="5"/>
        <v>2.3298237504988061E-2</v>
      </c>
      <c r="X29">
        <f t="shared" si="5"/>
        <v>2.2494550476570022E-2</v>
      </c>
      <c r="Y29">
        <f t="shared" si="5"/>
        <v>2.2726545046487738E-2</v>
      </c>
      <c r="Z29">
        <f t="shared" si="5"/>
        <v>2.3222344293289256E-2</v>
      </c>
      <c r="AA29">
        <f t="shared" si="5"/>
        <v>2.129614682531239E-2</v>
      </c>
      <c r="AB29">
        <f t="shared" si="5"/>
        <v>2.124830795236653E-2</v>
      </c>
      <c r="AC29">
        <f t="shared" si="5"/>
        <v>2.0817421379778822E-2</v>
      </c>
      <c r="AD29">
        <f t="shared" si="5"/>
        <v>2.019915980974683E-2</v>
      </c>
      <c r="AE29">
        <f t="shared" si="5"/>
        <v>2.0633479833438228E-2</v>
      </c>
      <c r="AF29">
        <f t="shared" si="5"/>
        <v>2.1154779341369116E-2</v>
      </c>
      <c r="AG29">
        <f t="shared" si="5"/>
        <v>2.1097762279422304E-2</v>
      </c>
      <c r="AH29">
        <f t="shared" si="5"/>
        <v>2.1413414871945851E-2</v>
      </c>
      <c r="AI29">
        <f t="shared" si="5"/>
        <v>2.1746271204333086E-2</v>
      </c>
      <c r="AJ29">
        <f t="shared" si="5"/>
        <v>2.1714009159393866E-2</v>
      </c>
      <c r="AK29">
        <f t="shared" si="5"/>
        <v>2.1213103249101882E-2</v>
      </c>
      <c r="AL29">
        <f t="shared" si="5"/>
        <v>1.9962079253730145E-2</v>
      </c>
      <c r="AM29">
        <f t="shared" si="5"/>
        <v>1.8315666394638188E-2</v>
      </c>
      <c r="AN29">
        <f t="shared" si="5"/>
        <v>1.6696291785540031E-2</v>
      </c>
      <c r="AO29">
        <f t="shared" si="5"/>
        <v>1.5250408019747547E-2</v>
      </c>
      <c r="AP29">
        <f t="shared" si="5"/>
        <v>1.3428554329557946E-2</v>
      </c>
      <c r="AQ29">
        <f t="shared" si="5"/>
        <v>1.3102092795178476E-2</v>
      </c>
      <c r="AR29">
        <f t="shared" si="5"/>
        <v>1.2547001641454497E-2</v>
      </c>
      <c r="AS29">
        <f t="shared" si="5"/>
        <v>1.2752934164420559E-2</v>
      </c>
      <c r="AT29">
        <f t="shared" si="5"/>
        <v>7.6579939008969283E-2</v>
      </c>
    </row>
    <row r="30" spans="1:46" x14ac:dyDescent="0.3">
      <c r="A30" t="s">
        <v>20</v>
      </c>
      <c r="C30">
        <f t="shared" ref="C30:AT30" si="6">(C17-B17)/B17</f>
        <v>3.5991318116517394E-2</v>
      </c>
      <c r="D30">
        <f t="shared" si="6"/>
        <v>1.0538607938236395E-2</v>
      </c>
      <c r="E30">
        <f t="shared" si="6"/>
        <v>8.0820402833077665E-3</v>
      </c>
      <c r="F30">
        <f t="shared" si="6"/>
        <v>6.4326183464622063E-3</v>
      </c>
      <c r="G30">
        <f t="shared" si="6"/>
        <v>4.3649507758890659E-3</v>
      </c>
      <c r="H30">
        <f t="shared" si="6"/>
        <v>4.4333169200160066E-3</v>
      </c>
      <c r="I30">
        <f t="shared" si="6"/>
        <v>5.6406645922506896E-3</v>
      </c>
      <c r="J30">
        <f t="shared" si="6"/>
        <v>5.4985508712526903E-3</v>
      </c>
      <c r="K30">
        <f t="shared" si="6"/>
        <v>5.3334804298784191E-3</v>
      </c>
      <c r="L30">
        <f t="shared" si="6"/>
        <v>5.2126522106941625E-3</v>
      </c>
      <c r="M30">
        <f t="shared" si="6"/>
        <v>5.9029424886667993E-3</v>
      </c>
      <c r="N30">
        <f t="shared" si="6"/>
        <v>6.5682067137059546E-3</v>
      </c>
      <c r="O30">
        <f t="shared" si="6"/>
        <v>7.4985752326093462E-3</v>
      </c>
      <c r="P30">
        <f t="shared" si="6"/>
        <v>8.5593691915297806E-3</v>
      </c>
      <c r="Q30">
        <f t="shared" si="6"/>
        <v>8.8819016030293636E-3</v>
      </c>
      <c r="R30">
        <f t="shared" si="6"/>
        <v>9.1362297889692138E-3</v>
      </c>
      <c r="S30">
        <f t="shared" si="6"/>
        <v>7.8737520510042056E-3</v>
      </c>
      <c r="T30">
        <f t="shared" si="6"/>
        <v>7.5228803223136922E-3</v>
      </c>
      <c r="U30">
        <f t="shared" si="6"/>
        <v>6.942322590007024E-3</v>
      </c>
      <c r="V30">
        <f t="shared" si="6"/>
        <v>3.9279262580008932E-3</v>
      </c>
      <c r="W30">
        <f t="shared" si="6"/>
        <v>3.3358422910591367E-3</v>
      </c>
      <c r="X30">
        <f t="shared" si="6"/>
        <v>2.9332822584127319E-3</v>
      </c>
      <c r="Y30">
        <f t="shared" si="6"/>
        <v>2.2993936060194246E-3</v>
      </c>
      <c r="Z30">
        <f t="shared" si="6"/>
        <v>2.817841651490681E-3</v>
      </c>
      <c r="AA30">
        <f t="shared" si="6"/>
        <v>5.7396208933802061E-4</v>
      </c>
      <c r="AB30">
        <f t="shared" si="6"/>
        <v>1.0365336942302851E-3</v>
      </c>
      <c r="AC30">
        <f t="shared" si="6"/>
        <v>1.1159877532028741E-3</v>
      </c>
      <c r="AD30">
        <f t="shared" si="6"/>
        <v>9.744890193083746E-4</v>
      </c>
      <c r="AE30">
        <f t="shared" si="6"/>
        <v>2.286694475930683E-4</v>
      </c>
      <c r="AF30">
        <f t="shared" si="6"/>
        <v>1.2609231349635017E-3</v>
      </c>
      <c r="AG30">
        <f t="shared" si="6"/>
        <v>5.8444855565099451E-4</v>
      </c>
      <c r="AH30">
        <f t="shared" si="6"/>
        <v>4.24458113678934E-4</v>
      </c>
      <c r="AI30">
        <f t="shared" si="6"/>
        <v>6.9331994345111353E-4</v>
      </c>
      <c r="AJ30">
        <f t="shared" si="6"/>
        <v>7.3510460643820704E-4</v>
      </c>
      <c r="AK30">
        <f t="shared" si="6"/>
        <v>9.3587030967203118E-4</v>
      </c>
      <c r="AL30">
        <f t="shared" si="6"/>
        <v>1.5533317762789116E-3</v>
      </c>
      <c r="AM30">
        <f t="shared" si="6"/>
        <v>1.4389938320221144E-3</v>
      </c>
      <c r="AN30">
        <f t="shared" si="6"/>
        <v>1.4502804861880449E-3</v>
      </c>
      <c r="AO30">
        <f t="shared" si="6"/>
        <v>1.89094810315172E-3</v>
      </c>
      <c r="AP30">
        <f t="shared" si="6"/>
        <v>1.8032750949397904E-3</v>
      </c>
      <c r="AQ30">
        <f t="shared" si="6"/>
        <v>1.7092780171386376E-3</v>
      </c>
      <c r="AR30">
        <f t="shared" si="6"/>
        <v>2.3527549110951406E-3</v>
      </c>
      <c r="AS30">
        <f t="shared" si="6"/>
        <v>2.1355260464116163E-3</v>
      </c>
      <c r="AT30">
        <f t="shared" si="6"/>
        <v>-6.1065607259411743E-2</v>
      </c>
    </row>
    <row r="31" spans="1:46" x14ac:dyDescent="0.3">
      <c r="A31" t="s">
        <v>21</v>
      </c>
      <c r="C31">
        <f t="shared" ref="C31:AT31" si="7">(C18-B18)/B18</f>
        <v>3.5489701334931907E-2</v>
      </c>
      <c r="D31">
        <f t="shared" si="7"/>
        <v>9.7992734968114139E-3</v>
      </c>
      <c r="E31">
        <f t="shared" si="7"/>
        <v>7.7351128709664506E-3</v>
      </c>
      <c r="F31">
        <f t="shared" si="7"/>
        <v>6.0698697904202322E-3</v>
      </c>
      <c r="G31">
        <f t="shared" si="7"/>
        <v>3.322596365223608E-3</v>
      </c>
      <c r="H31">
        <f t="shared" si="7"/>
        <v>-1.8643300389654882E-3</v>
      </c>
      <c r="I31">
        <f t="shared" si="7"/>
        <v>-7.2329640393092405E-3</v>
      </c>
      <c r="J31">
        <f t="shared" si="7"/>
        <v>-1.288416449960166E-2</v>
      </c>
      <c r="K31">
        <f t="shared" si="7"/>
        <v>-1.8013284296726585E-2</v>
      </c>
      <c r="L31">
        <f t="shared" si="7"/>
        <v>-2.1575618049133244E-2</v>
      </c>
      <c r="M31">
        <f t="shared" si="7"/>
        <v>-2.0937709488791312E-2</v>
      </c>
      <c r="N31">
        <f t="shared" si="7"/>
        <v>-2.0057195505636557E-2</v>
      </c>
      <c r="O31">
        <f t="shared" si="7"/>
        <v>-1.8374711791238053E-2</v>
      </c>
      <c r="P31">
        <f t="shared" si="7"/>
        <v>-1.5292730173723876E-2</v>
      </c>
      <c r="Q31">
        <f t="shared" si="7"/>
        <v>-1.4542745346126283E-2</v>
      </c>
      <c r="R31">
        <f t="shared" si="7"/>
        <v>-1.2713398578136114E-2</v>
      </c>
      <c r="S31">
        <f t="shared" si="7"/>
        <v>-1.1856719245721814E-2</v>
      </c>
      <c r="T31">
        <f t="shared" si="7"/>
        <v>-1.0529124320725867E-2</v>
      </c>
      <c r="U31">
        <f t="shared" si="7"/>
        <v>-8.6173677145683289E-3</v>
      </c>
      <c r="V31">
        <f t="shared" si="7"/>
        <v>-9.1768665561441781E-3</v>
      </c>
      <c r="W31">
        <f t="shared" si="7"/>
        <v>-6.807118926897622E-3</v>
      </c>
      <c r="X31">
        <f t="shared" si="7"/>
        <v>-5.2438951857035412E-3</v>
      </c>
      <c r="Y31">
        <f t="shared" si="7"/>
        <v>-3.488723829580809E-3</v>
      </c>
      <c r="Z31">
        <f t="shared" si="7"/>
        <v>-1.701901891181025E-3</v>
      </c>
      <c r="AA31">
        <f t="shared" si="7"/>
        <v>-1.3369527227860987E-3</v>
      </c>
      <c r="AB31">
        <f t="shared" si="7"/>
        <v>-1.1085824399938078E-3</v>
      </c>
      <c r="AC31">
        <f t="shared" si="7"/>
        <v>2.0930453629190712E-4</v>
      </c>
      <c r="AD31">
        <f t="shared" si="7"/>
        <v>1.0257122552872824E-3</v>
      </c>
      <c r="AE31">
        <f t="shared" si="7"/>
        <v>-7.1420736085505215E-5</v>
      </c>
      <c r="AF31">
        <f t="shared" si="7"/>
        <v>-5.5406298718218791E-4</v>
      </c>
      <c r="AG31">
        <f t="shared" si="7"/>
        <v>6.0223054852431912E-5</v>
      </c>
      <c r="AH31">
        <f t="shared" si="7"/>
        <v>4.6942677630044071E-4</v>
      </c>
      <c r="AI31">
        <f t="shared" si="7"/>
        <v>3.2703299172403481E-4</v>
      </c>
      <c r="AJ31">
        <f t="shared" si="7"/>
        <v>3.962166365497378E-4</v>
      </c>
      <c r="AK31">
        <f t="shared" si="7"/>
        <v>1.2592164071979133E-3</v>
      </c>
      <c r="AL31">
        <f t="shared" si="7"/>
        <v>1.0078602527456462E-3</v>
      </c>
      <c r="AM31">
        <f t="shared" si="7"/>
        <v>1.992163943429963E-3</v>
      </c>
      <c r="AN31">
        <f t="shared" si="7"/>
        <v>2.6450484454909346E-3</v>
      </c>
      <c r="AO31">
        <f t="shared" si="7"/>
        <v>2.4510452997038952E-3</v>
      </c>
      <c r="AP31">
        <f t="shared" si="7"/>
        <v>7.7900273519939355E-3</v>
      </c>
      <c r="AQ31">
        <f t="shared" si="7"/>
        <v>2.4343656392121344E-2</v>
      </c>
      <c r="AR31">
        <f t="shared" si="7"/>
        <v>4.7477661958556149E-2</v>
      </c>
      <c r="AS31">
        <f t="shared" si="7"/>
        <v>7.4826576377097609E-2</v>
      </c>
      <c r="AT31">
        <f t="shared" si="7"/>
        <v>-0.10207560030823387</v>
      </c>
    </row>
    <row r="32" spans="1:46" ht="15.6" x14ac:dyDescent="0.3">
      <c r="D32" s="3"/>
      <c r="E32" s="3"/>
      <c r="F32" s="3"/>
      <c r="G32" s="3"/>
    </row>
    <row r="33" spans="1:50" ht="15.6" x14ac:dyDescent="0.3">
      <c r="A33" t="s">
        <v>34</v>
      </c>
      <c r="D33" s="3"/>
      <c r="E33" s="3"/>
      <c r="F33" s="3"/>
      <c r="G33" s="3"/>
      <c r="AV33" t="s">
        <v>37</v>
      </c>
      <c r="AW33" t="s">
        <v>36</v>
      </c>
      <c r="AX33" t="s">
        <v>35</v>
      </c>
    </row>
    <row r="34" spans="1:50" x14ac:dyDescent="0.3">
      <c r="A34" t="s">
        <v>18</v>
      </c>
      <c r="B34">
        <f>14533.7*280602</f>
        <v>4078185287.4000001</v>
      </c>
      <c r="C34">
        <f>B34*(1+C28)</f>
        <v>4228672388.3314099</v>
      </c>
      <c r="D34">
        <f t="shared" ref="D34:AT34" si="8">C34*(1+D28)</f>
        <v>4285700757.035656</v>
      </c>
      <c r="E34">
        <f t="shared" si="8"/>
        <v>4340521858.9304743</v>
      </c>
      <c r="F34">
        <f t="shared" si="8"/>
        <v>4397590391.4741936</v>
      </c>
      <c r="G34">
        <f t="shared" si="8"/>
        <v>4457903539.0127125</v>
      </c>
      <c r="H34">
        <f t="shared" si="8"/>
        <v>4524031554.9310417</v>
      </c>
      <c r="I34">
        <f t="shared" si="8"/>
        <v>4595045711.9302082</v>
      </c>
      <c r="J34">
        <f t="shared" si="8"/>
        <v>4675019969.173151</v>
      </c>
      <c r="K34">
        <f t="shared" si="8"/>
        <v>4761605212.6303806</v>
      </c>
      <c r="L34">
        <f t="shared" si="8"/>
        <v>4850785081.9546261</v>
      </c>
      <c r="M34">
        <f t="shared" si="8"/>
        <v>4950127976.3931694</v>
      </c>
      <c r="N34">
        <f t="shared" si="8"/>
        <v>5057200574.8066463</v>
      </c>
      <c r="O34">
        <f t="shared" si="8"/>
        <v>5170991166.6520481</v>
      </c>
      <c r="P34">
        <f t="shared" si="8"/>
        <v>5292938020.616951</v>
      </c>
      <c r="Q34">
        <f t="shared" si="8"/>
        <v>5418500047.5995245</v>
      </c>
      <c r="R34">
        <f t="shared" si="8"/>
        <v>5561445774.154912</v>
      </c>
      <c r="S34">
        <f t="shared" si="8"/>
        <v>5707327226.5196505</v>
      </c>
      <c r="T34">
        <f t="shared" si="8"/>
        <v>5866120889.9474754</v>
      </c>
      <c r="U34">
        <f t="shared" si="8"/>
        <v>6031481153.2557049</v>
      </c>
      <c r="V34">
        <f t="shared" si="8"/>
        <v>6197753958.1640682</v>
      </c>
      <c r="W34">
        <f t="shared" si="8"/>
        <v>6369411653.5638103</v>
      </c>
      <c r="X34">
        <f t="shared" si="8"/>
        <v>6544898958.8926916</v>
      </c>
      <c r="Y34">
        <f t="shared" si="8"/>
        <v>6725787070.8617792</v>
      </c>
      <c r="Z34">
        <f t="shared" si="8"/>
        <v>6912188836.0284567</v>
      </c>
      <c r="AA34">
        <f t="shared" si="8"/>
        <v>7096275816.2031422</v>
      </c>
      <c r="AB34">
        <f t="shared" si="8"/>
        <v>7292497552.9859362</v>
      </c>
      <c r="AC34">
        <f t="shared" si="8"/>
        <v>7497310261.8744822</v>
      </c>
      <c r="AD34">
        <f t="shared" si="8"/>
        <v>7712801956.092844</v>
      </c>
      <c r="AE34">
        <f t="shared" si="8"/>
        <v>7944923463.7993679</v>
      </c>
      <c r="AF34">
        <f t="shared" si="8"/>
        <v>8191319659.1856098</v>
      </c>
      <c r="AG34">
        <f t="shared" si="8"/>
        <v>8449476623.8835831</v>
      </c>
      <c r="AH34">
        <f t="shared" si="8"/>
        <v>8717342583.2454643</v>
      </c>
      <c r="AI34">
        <f t="shared" si="8"/>
        <v>8994651589.1057301</v>
      </c>
      <c r="AJ34">
        <f t="shared" si="8"/>
        <v>9283764430.0893421</v>
      </c>
      <c r="AK34">
        <f t="shared" si="8"/>
        <v>9576380761.4986725</v>
      </c>
      <c r="AL34">
        <f t="shared" si="8"/>
        <v>9867559899.2432022</v>
      </c>
      <c r="AM34">
        <f t="shared" si="8"/>
        <v>10150302655.367529</v>
      </c>
      <c r="AN34">
        <f t="shared" si="8"/>
        <v>10425664114.348063</v>
      </c>
      <c r="AO34">
        <f t="shared" si="8"/>
        <v>10691449059.253309</v>
      </c>
      <c r="AP34">
        <f t="shared" si="8"/>
        <v>10940572001.241655</v>
      </c>
      <c r="AQ34">
        <f t="shared" si="8"/>
        <v>11193946181.354506</v>
      </c>
      <c r="AR34">
        <f t="shared" si="8"/>
        <v>11449093516.382603</v>
      </c>
      <c r="AS34">
        <f t="shared" si="8"/>
        <v>11705198024.843666</v>
      </c>
      <c r="AT34">
        <f t="shared" si="8"/>
        <v>10342184118.161474</v>
      </c>
      <c r="AV34">
        <f>AVERAGE(AK34:AT34)</f>
        <v>10634235033.169468</v>
      </c>
      <c r="AW34">
        <v>247030</v>
      </c>
      <c r="AX34">
        <f>AV34/AW34</f>
        <v>43048.354585149449</v>
      </c>
    </row>
    <row r="35" spans="1:50" x14ac:dyDescent="0.3">
      <c r="A35" t="s">
        <v>19</v>
      </c>
      <c r="B35">
        <f>14533.7*280602</f>
        <v>4078185287.4000001</v>
      </c>
      <c r="C35">
        <f>B35*(1+C29)</f>
        <v>4230679136.3510828</v>
      </c>
      <c r="D35">
        <f t="shared" ref="D35:AT35" si="9">C35*(1+D29)</f>
        <v>4287207022.1759992</v>
      </c>
      <c r="E35">
        <f t="shared" si="9"/>
        <v>4342797849.6141739</v>
      </c>
      <c r="F35">
        <f t="shared" si="9"/>
        <v>4400233997.3676729</v>
      </c>
      <c r="G35">
        <f t="shared" si="9"/>
        <v>4459273844.3742952</v>
      </c>
      <c r="H35">
        <f t="shared" si="9"/>
        <v>4522551089.4350882</v>
      </c>
      <c r="I35">
        <f t="shared" si="9"/>
        <v>4591135670.4047632</v>
      </c>
      <c r="J35">
        <f t="shared" si="9"/>
        <v>4669884538.9260406</v>
      </c>
      <c r="K35">
        <f t="shared" si="9"/>
        <v>4753783232.7470169</v>
      </c>
      <c r="L35">
        <f t="shared" si="9"/>
        <v>4845064015.5711851</v>
      </c>
      <c r="M35">
        <f t="shared" si="9"/>
        <v>4945598798.3101559</v>
      </c>
      <c r="N35">
        <f t="shared" si="9"/>
        <v>5052829735.9491091</v>
      </c>
      <c r="O35">
        <f t="shared" si="9"/>
        <v>5166809932.9907179</v>
      </c>
      <c r="P35">
        <f t="shared" si="9"/>
        <v>5290967796.1519547</v>
      </c>
      <c r="Q35">
        <f t="shared" si="9"/>
        <v>5417669260.8405027</v>
      </c>
      <c r="R35">
        <f t="shared" si="9"/>
        <v>5554411678.1286793</v>
      </c>
      <c r="S35">
        <f t="shared" si="9"/>
        <v>5692541496.321476</v>
      </c>
      <c r="T35">
        <f t="shared" si="9"/>
        <v>5837307833.5458183</v>
      </c>
      <c r="U35">
        <f t="shared" si="9"/>
        <v>5980727957.9036703</v>
      </c>
      <c r="V35">
        <f t="shared" si="9"/>
        <v>6120722202.2341833</v>
      </c>
      <c r="W35">
        <f t="shared" si="9"/>
        <v>6263324241.8038893</v>
      </c>
      <c r="X35">
        <f t="shared" si="9"/>
        <v>6404214905.1122723</v>
      </c>
      <c r="Y35">
        <f t="shared" si="9"/>
        <v>6549760583.6406946</v>
      </c>
      <c r="Z35">
        <f t="shared" si="9"/>
        <v>6701861378.9526138</v>
      </c>
      <c r="AA35">
        <f t="shared" si="9"/>
        <v>6844585202.8816786</v>
      </c>
      <c r="AB35">
        <f t="shared" si="9"/>
        <v>6990021057.0787191</v>
      </c>
      <c r="AC35">
        <f t="shared" si="9"/>
        <v>7135535270.8774529</v>
      </c>
      <c r="AD35">
        <f t="shared" si="9"/>
        <v>7279667088.1419916</v>
      </c>
      <c r="AE35">
        <f t="shared" si="9"/>
        <v>7429871952.1993132</v>
      </c>
      <c r="AF35">
        <f t="shared" si="9"/>
        <v>7587049253.8827171</v>
      </c>
      <c r="AG35">
        <f t="shared" si="9"/>
        <v>7747119015.4434042</v>
      </c>
      <c r="AH35">
        <f t="shared" si="9"/>
        <v>7913011288.9834337</v>
      </c>
      <c r="AI35">
        <f t="shared" si="9"/>
        <v>8085089778.5166168</v>
      </c>
      <c r="AJ35">
        <f t="shared" si="9"/>
        <v>8260649492.0218487</v>
      </c>
      <c r="AK35">
        <f t="shared" si="9"/>
        <v>8435883502.600749</v>
      </c>
      <c r="AL35">
        <f t="shared" si="9"/>
        <v>8604281277.6548996</v>
      </c>
      <c r="AM35">
        <f t="shared" si="9"/>
        <v>8761874423.1020584</v>
      </c>
      <c r="AN35">
        <f t="shared" si="9"/>
        <v>8908165235.0584297</v>
      </c>
      <c r="AO35">
        <f t="shared" si="9"/>
        <v>9044018389.6004009</v>
      </c>
      <c r="AP35">
        <f t="shared" si="9"/>
        <v>9165466481.9026718</v>
      </c>
      <c r="AQ35">
        <f t="shared" si="9"/>
        <v>9285553274.2596569</v>
      </c>
      <c r="AR35">
        <f t="shared" si="9"/>
        <v>9402059126.4336052</v>
      </c>
      <c r="AS35">
        <f t="shared" si="9"/>
        <v>9521962967.4830017</v>
      </c>
      <c r="AT35">
        <f t="shared" si="9"/>
        <v>10251154310.778513</v>
      </c>
      <c r="AV35">
        <f>AVERAGE(AK35:AT35)</f>
        <v>9138041898.8873997</v>
      </c>
      <c r="AW35">
        <v>236870</v>
      </c>
      <c r="AX35">
        <f>AV35/AW35</f>
        <v>38578.29990664668</v>
      </c>
    </row>
    <row r="36" spans="1:50" x14ac:dyDescent="0.3">
      <c r="A36" t="s">
        <v>20</v>
      </c>
      <c r="B36">
        <f>14533.7*280602</f>
        <v>4078185287.4000001</v>
      </c>
      <c r="C36">
        <f>B36*(1+C30)</f>
        <v>4224964551.4169145</v>
      </c>
      <c r="D36">
        <f t="shared" ref="D36:AT36" si="10">C36*(1+D30)</f>
        <v>4269489796.377244</v>
      </c>
      <c r="E36">
        <f t="shared" si="10"/>
        <v>4303995984.9007359</v>
      </c>
      <c r="F36">
        <f t="shared" si="10"/>
        <v>4331681948.4363079</v>
      </c>
      <c r="G36">
        <f t="shared" si="10"/>
        <v>4350589526.9180403</v>
      </c>
      <c r="H36">
        <f t="shared" si="10"/>
        <v>4369877069.0797701</v>
      </c>
      <c r="I36">
        <f t="shared" si="10"/>
        <v>4394526079.9358168</v>
      </c>
      <c r="J36">
        <f t="shared" si="10"/>
        <v>4418689605.1413898</v>
      </c>
      <c r="K36">
        <f t="shared" si="10"/>
        <v>4442256599.6761179</v>
      </c>
      <c r="L36">
        <f t="shared" si="10"/>
        <v>4465412538.3608904</v>
      </c>
      <c r="M36">
        <f t="shared" si="10"/>
        <v>4491771611.7630062</v>
      </c>
      <c r="N36">
        <f t="shared" si="10"/>
        <v>4521274496.2198219</v>
      </c>
      <c r="O36">
        <f t="shared" si="10"/>
        <v>4555177613.1770039</v>
      </c>
      <c r="P36">
        <f t="shared" si="10"/>
        <v>4594167060.1011772</v>
      </c>
      <c r="Q36">
        <f t="shared" si="10"/>
        <v>4634971999.876874</v>
      </c>
      <c r="R36">
        <f t="shared" si="10"/>
        <v>4677318169.1331873</v>
      </c>
      <c r="S36">
        <f t="shared" si="10"/>
        <v>4714146212.6605988</v>
      </c>
      <c r="T36">
        <f t="shared" si="10"/>
        <v>4749610170.4403334</v>
      </c>
      <c r="U36">
        <f t="shared" si="10"/>
        <v>4782583496.4203081</v>
      </c>
      <c r="V36">
        <f t="shared" si="10"/>
        <v>4801369131.71698</v>
      </c>
      <c r="W36">
        <f t="shared" si="10"/>
        <v>4817385741.9215479</v>
      </c>
      <c r="X36">
        <f t="shared" si="10"/>
        <v>4831516494.0502567</v>
      </c>
      <c r="Y36">
        <f t="shared" si="10"/>
        <v>4842626052.1840534</v>
      </c>
      <c r="Z36">
        <f t="shared" si="10"/>
        <v>4856271805.5764914</v>
      </c>
      <c r="AA36">
        <f t="shared" si="10"/>
        <v>4859059121.4884138</v>
      </c>
      <c r="AB36">
        <f t="shared" si="10"/>
        <v>4864095699.9900932</v>
      </c>
      <c r="AC36">
        <f t="shared" si="10"/>
        <v>4869523971.2216892</v>
      </c>
      <c r="AD36">
        <f t="shared" si="10"/>
        <v>4874269268.8609037</v>
      </c>
      <c r="AE36">
        <f t="shared" si="10"/>
        <v>4875383865.3220339</v>
      </c>
      <c r="AF36">
        <f t="shared" si="10"/>
        <v>4881531349.6296453</v>
      </c>
      <c r="AG36">
        <f t="shared" si="10"/>
        <v>4884384353.5763016</v>
      </c>
      <c r="AH36">
        <f t="shared" si="10"/>
        <v>4886457570.145504</v>
      </c>
      <c r="AI36">
        <f t="shared" si="10"/>
        <v>4889845448.6317139</v>
      </c>
      <c r="AJ36">
        <f t="shared" si="10"/>
        <v>4893439996.5457735</v>
      </c>
      <c r="AK36">
        <f t="shared" si="10"/>
        <v>4898019621.7507019</v>
      </c>
      <c r="AL36">
        <f t="shared" si="10"/>
        <v>4905627871.2700043</v>
      </c>
      <c r="AM36">
        <f t="shared" si="10"/>
        <v>4912687039.5189571</v>
      </c>
      <c r="AN36">
        <f t="shared" si="10"/>
        <v>4919811813.66712</v>
      </c>
      <c r="AO36">
        <f t="shared" si="10"/>
        <v>4929114922.4840374</v>
      </c>
      <c r="AP36">
        <f t="shared" si="10"/>
        <v>4938003472.6638489</v>
      </c>
      <c r="AQ36">
        <f t="shared" si="10"/>
        <v>4946443893.4482269</v>
      </c>
      <c r="AR36">
        <f t="shared" si="10"/>
        <v>4958081663.6109934</v>
      </c>
      <c r="AS36">
        <f t="shared" si="10"/>
        <v>4968669776.1438704</v>
      </c>
      <c r="AT36">
        <f t="shared" si="10"/>
        <v>4665254938.9921589</v>
      </c>
      <c r="AV36">
        <f>AVERAGE(AK36:AT36)</f>
        <v>4904171501.354991</v>
      </c>
      <c r="AW36">
        <v>250690</v>
      </c>
      <c r="AX36">
        <f>AV36/AW36</f>
        <v>19562.692972814995</v>
      </c>
    </row>
    <row r="37" spans="1:50" x14ac:dyDescent="0.3">
      <c r="A37" t="s">
        <v>21</v>
      </c>
      <c r="B37">
        <f>14533.7*280602</f>
        <v>4078185287.4000001</v>
      </c>
      <c r="C37">
        <f>B37*(1+C31)</f>
        <v>4222918865.2383399</v>
      </c>
      <c r="D37">
        <f t="shared" ref="D37:AT37" si="11">C37*(1+D31)</f>
        <v>4264300402.1536546</v>
      </c>
      <c r="E37">
        <f t="shared" si="11"/>
        <v>4297285247.0800209</v>
      </c>
      <c r="F37">
        <f t="shared" si="11"/>
        <v>4323369208.982091</v>
      </c>
      <c r="G37">
        <f t="shared" si="11"/>
        <v>4337734019.8013744</v>
      </c>
      <c r="H37">
        <f t="shared" si="11"/>
        <v>4329647051.9672165</v>
      </c>
      <c r="I37">
        <f t="shared" si="11"/>
        <v>4298330870.5374365</v>
      </c>
      <c r="J37">
        <f t="shared" si="11"/>
        <v>4242950468.5277162</v>
      </c>
      <c r="K37">
        <f t="shared" si="11"/>
        <v>4166520995.4811974</v>
      </c>
      <c r="L37">
        <f t="shared" si="11"/>
        <v>4076625729.8890009</v>
      </c>
      <c r="M37">
        <f t="shared" si="11"/>
        <v>3991270524.6620536</v>
      </c>
      <c r="N37">
        <f t="shared" si="11"/>
        <v>3911216831.433022</v>
      </c>
      <c r="O37">
        <f t="shared" si="11"/>
        <v>3839349349.402401</v>
      </c>
      <c r="P37">
        <f t="shared" si="11"/>
        <v>3780635215.7593274</v>
      </c>
      <c r="Q37">
        <f t="shared" si="11"/>
        <v>3725654400.569942</v>
      </c>
      <c r="R37">
        <f t="shared" si="11"/>
        <v>3678288671.2111096</v>
      </c>
      <c r="S37">
        <f t="shared" si="11"/>
        <v>3634676235.1318402</v>
      </c>
      <c r="T37">
        <f t="shared" si="11"/>
        <v>3596406277.1865492</v>
      </c>
      <c r="U37">
        <f t="shared" si="11"/>
        <v>3565414721.8450508</v>
      </c>
      <c r="V37">
        <f t="shared" si="11"/>
        <v>3532695386.7253671</v>
      </c>
      <c r="W37">
        <f t="shared" si="11"/>
        <v>3508647909.0954247</v>
      </c>
      <c r="X37">
        <f t="shared" si="11"/>
        <v>3490248927.2165904</v>
      </c>
      <c r="Y37">
        <f t="shared" si="11"/>
        <v>3478072412.6130414</v>
      </c>
      <c r="Z37">
        <f t="shared" si="11"/>
        <v>3472153074.5963507</v>
      </c>
      <c r="AA37">
        <f t="shared" si="11"/>
        <v>3467510970.0893388</v>
      </c>
      <c r="AB37">
        <f t="shared" si="11"/>
        <v>3463666948.3174119</v>
      </c>
      <c r="AC37">
        <f t="shared" si="11"/>
        <v>3464391909.5218987</v>
      </c>
      <c r="AD37">
        <f t="shared" si="11"/>
        <v>3467945378.7606134</v>
      </c>
      <c r="AE37">
        <f t="shared" si="11"/>
        <v>3467697695.5489583</v>
      </c>
      <c r="AF37">
        <f t="shared" si="11"/>
        <v>3465776372.6051178</v>
      </c>
      <c r="AG37">
        <f t="shared" si="11"/>
        <v>3465985092.2457118</v>
      </c>
      <c r="AH37">
        <f t="shared" si="11"/>
        <v>3467612118.4542699</v>
      </c>
      <c r="AI37">
        <f t="shared" si="11"/>
        <v>3468746142.0195065</v>
      </c>
      <c r="AJ37">
        <f t="shared" si="11"/>
        <v>3470120516.9489422</v>
      </c>
      <c r="AK37">
        <f t="shared" si="11"/>
        <v>3474490149.6388383</v>
      </c>
      <c r="AL37">
        <f t="shared" si="11"/>
        <v>3477991950.1592155</v>
      </c>
      <c r="AM37">
        <f t="shared" si="11"/>
        <v>3484920680.317862</v>
      </c>
      <c r="AN37">
        <f t="shared" si="11"/>
        <v>3494138464.3459959</v>
      </c>
      <c r="AO37">
        <f t="shared" si="11"/>
        <v>3502702756.0055461</v>
      </c>
      <c r="AP37">
        <f t="shared" si="11"/>
        <v>3529988906.2807341</v>
      </c>
      <c r="AQ37">
        <f t="shared" si="11"/>
        <v>3615921743.2832322</v>
      </c>
      <c r="AR37">
        <f t="shared" si="11"/>
        <v>3787597253.4794269</v>
      </c>
      <c r="AS37">
        <f t="shared" si="11"/>
        <v>4071010188.6525908</v>
      </c>
      <c r="AT37">
        <f t="shared" si="11"/>
        <v>3655459379.7849407</v>
      </c>
      <c r="AV37">
        <f>AVERAGE(AK37:AT37)</f>
        <v>3609422147.1948385</v>
      </c>
      <c r="AW37">
        <v>229370</v>
      </c>
      <c r="AX37">
        <f>AV37/AW37</f>
        <v>15736.243393620955</v>
      </c>
    </row>
    <row r="38" spans="1:50" ht="15.6" x14ac:dyDescent="0.3">
      <c r="D38" s="3"/>
      <c r="E38" s="3"/>
      <c r="F38" s="3"/>
      <c r="G38" s="3"/>
    </row>
    <row r="39" spans="1:50" ht="15.6" x14ac:dyDescent="0.3">
      <c r="D39" s="3"/>
      <c r="E39" s="3"/>
      <c r="F39" s="3"/>
      <c r="G39" s="3"/>
    </row>
    <row r="40" spans="1:50" ht="15.6" x14ac:dyDescent="0.3">
      <c r="D40" s="3"/>
      <c r="E40" s="3"/>
      <c r="F40" s="3"/>
      <c r="G40" s="3"/>
    </row>
    <row r="41" spans="1:50" ht="15.6" x14ac:dyDescent="0.3">
      <c r="D41" s="3"/>
      <c r="E41" s="3"/>
      <c r="F41" s="3"/>
      <c r="G41" s="3"/>
    </row>
    <row r="42" spans="1:50" ht="15.6" x14ac:dyDescent="0.3">
      <c r="D42" s="3"/>
      <c r="E42" s="3"/>
      <c r="F42" s="3"/>
      <c r="G42" s="3"/>
    </row>
    <row r="43" spans="1:50" ht="15.6" x14ac:dyDescent="0.3">
      <c r="D43" s="3"/>
      <c r="E43" s="3"/>
      <c r="F43" s="3"/>
      <c r="G43" s="3"/>
    </row>
    <row r="44" spans="1:50" ht="15.6" x14ac:dyDescent="0.3">
      <c r="D44" s="3"/>
      <c r="E44" s="3"/>
      <c r="F44" s="3"/>
      <c r="G44" s="3"/>
    </row>
    <row r="45" spans="1:50" ht="15.6" x14ac:dyDescent="0.3">
      <c r="D45" s="3"/>
      <c r="E45" s="3"/>
      <c r="F45" s="3"/>
      <c r="G45" s="3"/>
    </row>
    <row r="46" spans="1:50" ht="15.6" x14ac:dyDescent="0.3">
      <c r="D46" s="3"/>
      <c r="E46" s="3"/>
      <c r="F46" s="3"/>
      <c r="G46" s="3"/>
    </row>
    <row r="47" spans="1:50" ht="15.6" x14ac:dyDescent="0.3">
      <c r="D47" s="3"/>
      <c r="E47" s="3"/>
      <c r="F47" s="3"/>
      <c r="G47" s="3"/>
    </row>
    <row r="48" spans="1:50" ht="15.6" x14ac:dyDescent="0.3">
      <c r="D48" s="3"/>
      <c r="E48" s="3"/>
      <c r="F48" s="3"/>
      <c r="G48" s="3"/>
    </row>
    <row r="49" spans="4:7" ht="15.6" x14ac:dyDescent="0.3">
      <c r="D49" s="3"/>
      <c r="E49" s="3"/>
      <c r="F49" s="3"/>
      <c r="G49" s="3"/>
    </row>
    <row r="50" spans="4:7" ht="15.6" x14ac:dyDescent="0.3">
      <c r="D50" s="3"/>
      <c r="E50" s="3"/>
      <c r="F50" s="3"/>
      <c r="G50" s="3"/>
    </row>
    <row r="51" spans="4:7" ht="15.6" x14ac:dyDescent="0.3">
      <c r="D51" s="3"/>
      <c r="E51" s="3"/>
      <c r="F51" s="3"/>
      <c r="G51" s="3"/>
    </row>
    <row r="52" spans="4:7" ht="15.6" x14ac:dyDescent="0.3">
      <c r="D52" s="3"/>
      <c r="E52" s="3"/>
      <c r="F52" s="3"/>
      <c r="G52" s="3"/>
    </row>
    <row r="53" spans="4:7" ht="15.6" x14ac:dyDescent="0.3">
      <c r="D53" s="3"/>
      <c r="E53" s="3"/>
      <c r="F53" s="3"/>
      <c r="G53" s="3"/>
    </row>
    <row r="54" spans="4:7" ht="15.6" x14ac:dyDescent="0.3">
      <c r="D54" s="3"/>
      <c r="E54" s="3"/>
      <c r="F54" s="3"/>
      <c r="G54" s="3"/>
    </row>
    <row r="55" spans="4:7" ht="15.6" x14ac:dyDescent="0.3">
      <c r="D55" s="3"/>
      <c r="E55" s="3"/>
      <c r="F55" s="3"/>
      <c r="G55" s="3"/>
    </row>
    <row r="56" spans="4:7" ht="15.6" x14ac:dyDescent="0.3">
      <c r="D56" s="3"/>
      <c r="E56" s="3"/>
      <c r="F56" s="3"/>
      <c r="G56" s="3"/>
    </row>
    <row r="57" spans="4:7" ht="15.6" x14ac:dyDescent="0.3">
      <c r="D57" s="3"/>
      <c r="E57" s="3"/>
      <c r="F57" s="3"/>
      <c r="G57" s="3"/>
    </row>
    <row r="58" spans="4:7" ht="15.6" x14ac:dyDescent="0.3">
      <c r="D58" s="3"/>
      <c r="E58" s="3"/>
      <c r="F58" s="3"/>
      <c r="G58" s="3"/>
    </row>
    <row r="59" spans="4:7" ht="15.6" x14ac:dyDescent="0.3">
      <c r="D59" s="3"/>
      <c r="E59" s="3"/>
      <c r="F59" s="3"/>
      <c r="G59" s="3"/>
    </row>
    <row r="60" spans="4:7" ht="15.6" x14ac:dyDescent="0.3">
      <c r="D60" s="3"/>
      <c r="E60" s="3"/>
      <c r="F60" s="3"/>
      <c r="G60" s="3"/>
    </row>
    <row r="61" spans="4:7" ht="15.6" x14ac:dyDescent="0.3">
      <c r="D61" s="3"/>
      <c r="E61" s="3"/>
      <c r="F61" s="3"/>
      <c r="G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32" sqref="A32"/>
    </sheetView>
  </sheetViews>
  <sheetFormatPr defaultRowHeight="14.4" x14ac:dyDescent="0.3"/>
  <cols>
    <col min="1" max="1" width="22.6640625" bestFit="1" customWidth="1"/>
  </cols>
  <sheetData>
    <row r="2" spans="1:2" x14ac:dyDescent="0.3">
      <c r="B2" t="s">
        <v>17</v>
      </c>
    </row>
    <row r="3" spans="1:2" x14ac:dyDescent="0.3">
      <c r="A3" s="2" t="s">
        <v>11</v>
      </c>
    </row>
    <row r="4" spans="1:2" x14ac:dyDescent="0.3">
      <c r="A4" t="s">
        <v>12</v>
      </c>
      <c r="B4">
        <f>AVERAGE('Input data'!AK3:AT3)</f>
        <v>11514.618621799949</v>
      </c>
    </row>
    <row r="5" spans="1:2" x14ac:dyDescent="0.3">
      <c r="A5" t="s">
        <v>13</v>
      </c>
      <c r="B5">
        <f>AVERAGE('Input data'!AK4:AT4)</f>
        <v>9803.0598787999879</v>
      </c>
    </row>
    <row r="6" spans="1:2" x14ac:dyDescent="0.3">
      <c r="A6" t="s">
        <v>14</v>
      </c>
      <c r="B6">
        <f>AVERAGE('Input data'!AK5:AT5)</f>
        <v>5216.9532891999943</v>
      </c>
    </row>
    <row r="7" spans="1:2" x14ac:dyDescent="0.3">
      <c r="A7" t="s">
        <v>15</v>
      </c>
      <c r="B7">
        <f>AVERAGE('Input data'!AK6:AT6)</f>
        <v>3899.4038792299953</v>
      </c>
    </row>
    <row r="9" spans="1:2" x14ac:dyDescent="0.3">
      <c r="A9" s="2" t="s">
        <v>9</v>
      </c>
    </row>
    <row r="10" spans="1:2" x14ac:dyDescent="0.3">
      <c r="A10" t="s">
        <v>12</v>
      </c>
      <c r="B10" s="4">
        <f>AVERAGE('Input data'!AK7:AT7)</f>
        <v>-2.3074049160872376</v>
      </c>
    </row>
    <row r="11" spans="1:2" x14ac:dyDescent="0.3">
      <c r="A11" t="s">
        <v>13</v>
      </c>
      <c r="B11" s="4">
        <f>AVERAGE('Input data'!AK8:AT8)</f>
        <v>-3.0149254421071414</v>
      </c>
    </row>
    <row r="12" spans="1:2" x14ac:dyDescent="0.3">
      <c r="A12" t="s">
        <v>14</v>
      </c>
      <c r="B12" s="4">
        <f>AVERAGE('Input data'!AK9:AT9)</f>
        <v>4.0973416562650913</v>
      </c>
    </row>
    <row r="13" spans="1:2" x14ac:dyDescent="0.3">
      <c r="A13" t="s">
        <v>15</v>
      </c>
      <c r="B13" s="4">
        <f>AVERAGE('Input data'!AK10:AT10)</f>
        <v>10.959539756077964</v>
      </c>
    </row>
    <row r="15" spans="1:2" x14ac:dyDescent="0.3">
      <c r="A15" s="2" t="s">
        <v>32</v>
      </c>
    </row>
    <row r="16" spans="1:2" x14ac:dyDescent="0.3">
      <c r="A16" t="s">
        <v>12</v>
      </c>
      <c r="B16" s="1">
        <f>AVERAGE('Input data'!AK11:AT11)</f>
        <v>95023.12146799991</v>
      </c>
    </row>
    <row r="17" spans="1:2" x14ac:dyDescent="0.3">
      <c r="A17" t="s">
        <v>13</v>
      </c>
      <c r="B17" s="1">
        <f>AVERAGE('Input data'!AK12:AT12)</f>
        <v>85360.244500999994</v>
      </c>
    </row>
    <row r="18" spans="1:2" x14ac:dyDescent="0.3">
      <c r="A18" t="s">
        <v>14</v>
      </c>
      <c r="B18" s="1">
        <f>AVERAGE('Input data'!AK13:AT13)</f>
        <v>43160.337386999963</v>
      </c>
    </row>
    <row r="19" spans="1:2" x14ac:dyDescent="0.3">
      <c r="A19" t="s">
        <v>15</v>
      </c>
      <c r="B19" s="1">
        <f>AVERAGE('Input data'!AK14:AT14)</f>
        <v>34889.278949699983</v>
      </c>
    </row>
    <row r="21" spans="1:2" x14ac:dyDescent="0.3">
      <c r="A21" s="2" t="s">
        <v>10</v>
      </c>
    </row>
    <row r="22" spans="1:2" x14ac:dyDescent="0.3">
      <c r="A22" t="s">
        <v>12</v>
      </c>
      <c r="B22">
        <f>AVERAGE('Input data'!AK15:AT15)</f>
        <v>23434.384944699999</v>
      </c>
    </row>
    <row r="23" spans="1:2" x14ac:dyDescent="0.3">
      <c r="A23" t="s">
        <v>13</v>
      </c>
      <c r="B23">
        <f>AVERAGE('Input data'!AK16:AT16)</f>
        <v>20137.263360399942</v>
      </c>
    </row>
    <row r="24" spans="1:2" x14ac:dyDescent="0.3">
      <c r="A24" t="s">
        <v>14</v>
      </c>
      <c r="B24">
        <f>AVERAGE('Input data'!AK17:AT17)</f>
        <v>10807.194164799959</v>
      </c>
    </row>
    <row r="25" spans="1:2" x14ac:dyDescent="0.3">
      <c r="A25" t="s">
        <v>15</v>
      </c>
      <c r="B25">
        <f>AVERAGE('Input data'!AK18:AT18)</f>
        <v>7953.9889574999934</v>
      </c>
    </row>
    <row r="27" spans="1:2" x14ac:dyDescent="0.3">
      <c r="A27" s="2" t="s">
        <v>16</v>
      </c>
    </row>
    <row r="28" spans="1:2" x14ac:dyDescent="0.3">
      <c r="A28" t="s">
        <v>12</v>
      </c>
      <c r="B28">
        <f>AVERAGE('Input data'!AK22:AT22)</f>
        <v>0.49091346918038442</v>
      </c>
    </row>
    <row r="29" spans="1:2" x14ac:dyDescent="0.3">
      <c r="A29" t="s">
        <v>13</v>
      </c>
      <c r="B29">
        <f>AVERAGE('Input data'!AK23:AT23)</f>
        <v>0.48646201031678682</v>
      </c>
    </row>
    <row r="30" spans="1:2" x14ac:dyDescent="0.3">
      <c r="A30" t="s">
        <v>14</v>
      </c>
      <c r="B30">
        <f>AVERAGE('Input data'!AK24:AT24)</f>
        <v>0.48272824259916119</v>
      </c>
    </row>
    <row r="31" spans="1:2" x14ac:dyDescent="0.3">
      <c r="A31" t="s">
        <v>15</v>
      </c>
      <c r="B31">
        <f>AVERAGE('Input data'!AK25:AT25)</f>
        <v>0.48932826681533259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2050 timeslices</vt:lpstr>
      <vt:lpstr>Charts</vt:lpstr>
    </vt:vector>
  </TitlesOfParts>
  <Company>The University of the West Indies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LAING, Timothy</dc:creator>
  <cp:lastModifiedBy>Eric Kemp-Benedict</cp:lastModifiedBy>
  <dcterms:created xsi:type="dcterms:W3CDTF">2016-06-13T17:59:39Z</dcterms:created>
  <dcterms:modified xsi:type="dcterms:W3CDTF">2016-06-23T20:16:08Z</dcterms:modified>
</cp:coreProperties>
</file>