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scenario_BB\"/>
    </mc:Choice>
  </mc:AlternateContent>
  <bookViews>
    <workbookView xWindow="240" yWindow="228" windowWidth="21072" windowHeight="9852"/>
  </bookViews>
  <sheets>
    <sheet name="Input data" sheetId="1" r:id="rId1"/>
    <sheet name="2050 timeslices" sheetId="2" r:id="rId2"/>
    <sheet name="Charts" sheetId="3" r:id="rId3"/>
  </sheets>
  <calcPr calcId="162913"/>
</workbook>
</file>

<file path=xl/calcChain.xml><?xml version="1.0" encoding="utf-8"?>
<calcChain xmlns="http://schemas.openxmlformats.org/spreadsheetml/2006/main">
  <c r="B37" i="1" l="1"/>
  <c r="B36" i="1"/>
  <c r="B35" i="1"/>
  <c r="B34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37" i="1" s="1"/>
  <c r="D37" i="1" s="1"/>
  <c r="E37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36" i="1" s="1"/>
  <c r="D36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34" i="1" s="1"/>
  <c r="D34" i="1" s="1"/>
  <c r="E34" i="1" l="1"/>
  <c r="F34" i="1" s="1"/>
  <c r="G34" i="1" s="1"/>
  <c r="H34" i="1" s="1"/>
  <c r="I34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37" i="1" l="1"/>
  <c r="AN37" i="1" s="1"/>
  <c r="AO37" i="1" s="1"/>
  <c r="AP37" i="1" s="1"/>
  <c r="AQ37" i="1" s="1"/>
  <c r="AR37" i="1" s="1"/>
  <c r="AS37" i="1" s="1"/>
  <c r="AT37" i="1" s="1"/>
  <c r="AV35" i="1"/>
  <c r="AX35" i="1" s="1"/>
  <c r="B31" i="2"/>
  <c r="AV36" i="1"/>
  <c r="AX36" i="1" s="1"/>
  <c r="AV34" i="1"/>
  <c r="AX34" i="1" s="1"/>
  <c r="B29" i="2"/>
  <c r="B30" i="2"/>
  <c r="B28" i="2"/>
  <c r="AV37" i="1" l="1"/>
  <c r="AX37" i="1" s="1"/>
</calcChain>
</file>

<file path=xl/sharedStrings.xml><?xml version="1.0" encoding="utf-8"?>
<sst xmlns="http://schemas.openxmlformats.org/spreadsheetml/2006/main" count="62" uniqueCount="38">
  <si>
    <t>debt to gdp ratio[CS2]</t>
  </si>
  <si>
    <t>debt to gdp ratio[CS3]</t>
  </si>
  <si>
    <t>debt to gdp ratio[CS4]</t>
  </si>
  <si>
    <t>gdp[CS2]</t>
  </si>
  <si>
    <t>gdp[CS3]</t>
  </si>
  <si>
    <t>gdp[CS4]</t>
  </si>
  <si>
    <t>X[CS2]</t>
  </si>
  <si>
    <t>X[CS3]</t>
  </si>
  <si>
    <t>X[CS4]</t>
  </si>
  <si>
    <t>Debt-to-GDP</t>
  </si>
  <si>
    <t>GDP</t>
  </si>
  <si>
    <t>Exports</t>
  </si>
  <si>
    <t>Cool Runnings</t>
  </si>
  <si>
    <t>Island in the Sun</t>
  </si>
  <si>
    <t>The Harder they come</t>
  </si>
  <si>
    <t>Pirates of the Caribbean</t>
  </si>
  <si>
    <t>Exports/GDP</t>
  </si>
  <si>
    <t>2050 timeslice</t>
  </si>
  <si>
    <t>CS1</t>
  </si>
  <si>
    <t>CS2</t>
  </si>
  <si>
    <t>CS3</t>
  </si>
  <si>
    <t>CS4</t>
  </si>
  <si>
    <t>Exports per GDP</t>
  </si>
  <si>
    <t>Time</t>
  </si>
  <si>
    <t>NOISE SEED</t>
  </si>
  <si>
    <t>X[CS1]</t>
  </si>
  <si>
    <t>debt to gdp ratio[CS1]</t>
  </si>
  <si>
    <t>gdp per capita[CS1]</t>
  </si>
  <si>
    <t>gdp per capita[CS2]</t>
  </si>
  <si>
    <t>gdp per capita[CS3]</t>
  </si>
  <si>
    <t>gdp per capita[CS4]</t>
  </si>
  <si>
    <t>gdp[CS1]</t>
  </si>
  <si>
    <t>GDP per capota</t>
  </si>
  <si>
    <t>GDP growth</t>
  </si>
  <si>
    <t>GDP (2005 USD)</t>
  </si>
  <si>
    <t>GDP per capita</t>
  </si>
  <si>
    <t>Population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</si>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</sst>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2" fillId="0" borderId="0" xfId="1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Debt-to-GDP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data'!$B$7:$AO$7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7.6536486190000294E-2</c:v>
                </c:pt>
                <c:pt idx="2">
                  <c:v>6.6719339840000294E-2</c:v>
                </c:pt>
                <c:pt idx="3">
                  <c:v>5.6963062339999801E-2</c:v>
                </c:pt>
                <c:pt idx="4">
                  <c:v>4.6813395106486001E-2</c:v>
                </c:pt>
                <c:pt idx="5">
                  <c:v>3.6607611380955897E-2</c:v>
                </c:pt>
                <c:pt idx="6">
                  <c:v>2.6813188622830001E-2</c:v>
                </c:pt>
                <c:pt idx="7">
                  <c:v>1.7379552426636798E-2</c:v>
                </c:pt>
                <c:pt idx="8">
                  <c:v>8.3018314771999592E-3</c:v>
                </c:pt>
                <c:pt idx="9">
                  <c:v>-4.5026376668220102E-4</c:v>
                </c:pt>
                <c:pt idx="10">
                  <c:v>-9.15021483724799E-3</c:v>
                </c:pt>
                <c:pt idx="11">
                  <c:v>-1.84118630083E-2</c:v>
                </c:pt>
                <c:pt idx="12">
                  <c:v>-2.8201182144519998E-2</c:v>
                </c:pt>
                <c:pt idx="13">
                  <c:v>-3.8635830105489898E-2</c:v>
                </c:pt>
                <c:pt idx="14">
                  <c:v>-4.9770074974629902E-2</c:v>
                </c:pt>
                <c:pt idx="15">
                  <c:v>-6.1324564168309899E-2</c:v>
                </c:pt>
                <c:pt idx="16">
                  <c:v>-7.2570920722199506E-2</c:v>
                </c:pt>
                <c:pt idx="17">
                  <c:v>-8.3692820746010005E-2</c:v>
                </c:pt>
                <c:pt idx="18">
                  <c:v>-9.4455812879369896E-2</c:v>
                </c:pt>
                <c:pt idx="19">
                  <c:v>-0.1050615133488</c:v>
                </c:pt>
                <c:pt idx="20">
                  <c:v>-0.11599664899664899</c:v>
                </c:pt>
                <c:pt idx="21">
                  <c:v>-0.12740173893119</c:v>
                </c:pt>
                <c:pt idx="22">
                  <c:v>-0.13944915456925999</c:v>
                </c:pt>
                <c:pt idx="23">
                  <c:v>-0.152119567330054</c:v>
                </c:pt>
                <c:pt idx="24">
                  <c:v>-0.16544721006135901</c:v>
                </c:pt>
                <c:pt idx="25">
                  <c:v>-0.1827909898275</c:v>
                </c:pt>
                <c:pt idx="26">
                  <c:v>-0.20863328941089901</c:v>
                </c:pt>
                <c:pt idx="27">
                  <c:v>-0.24333034925779901</c:v>
                </c:pt>
                <c:pt idx="28">
                  <c:v>-0.28725351444140901</c:v>
                </c:pt>
                <c:pt idx="29">
                  <c:v>-0.34045046950669899</c:v>
                </c:pt>
                <c:pt idx="30">
                  <c:v>-0.40040852381999897</c:v>
                </c:pt>
                <c:pt idx="31">
                  <c:v>-0.46255193091389801</c:v>
                </c:pt>
                <c:pt idx="32">
                  <c:v>-0.52689249588339704</c:v>
                </c:pt>
                <c:pt idx="33">
                  <c:v>-0.59348705089209997</c:v>
                </c:pt>
                <c:pt idx="34">
                  <c:v>-0.66224869517689799</c:v>
                </c:pt>
                <c:pt idx="35">
                  <c:v>-0.73383169632299805</c:v>
                </c:pt>
                <c:pt idx="36">
                  <c:v>-0.80873941465840005</c:v>
                </c:pt>
                <c:pt idx="37">
                  <c:v>-0.887762116435999</c:v>
                </c:pt>
                <c:pt idx="38">
                  <c:v>-0.97087629465000103</c:v>
                </c:pt>
                <c:pt idx="39">
                  <c:v>-1.05849165665339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4FED-97B8-69588E210723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data'!$B$8:$AO$8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7.6446293139999705E-2</c:v>
                </c:pt>
                <c:pt idx="2">
                  <c:v>6.6653130279999806E-2</c:v>
                </c:pt>
                <c:pt idx="3">
                  <c:v>5.6891908907000001E-2</c:v>
                </c:pt>
                <c:pt idx="4">
                  <c:v>4.6773426167579901E-2</c:v>
                </c:pt>
                <c:pt idx="5">
                  <c:v>3.6263039630806099E-2</c:v>
                </c:pt>
                <c:pt idx="6">
                  <c:v>2.5377170815839001E-2</c:v>
                </c:pt>
                <c:pt idx="7">
                  <c:v>1.39525881599879E-2</c:v>
                </c:pt>
                <c:pt idx="8">
                  <c:v>1.9403906653065999E-3</c:v>
                </c:pt>
                <c:pt idx="9">
                  <c:v>-1.07033174524399E-2</c:v>
                </c:pt>
                <c:pt idx="10">
                  <c:v>-2.3560749211460001E-2</c:v>
                </c:pt>
                <c:pt idx="11">
                  <c:v>-3.6057098630780798E-2</c:v>
                </c:pt>
                <c:pt idx="12">
                  <c:v>-4.82796765560317E-2</c:v>
                </c:pt>
                <c:pt idx="13">
                  <c:v>-6.0196171353320699E-2</c:v>
                </c:pt>
                <c:pt idx="14">
                  <c:v>-7.1838421425450105E-2</c:v>
                </c:pt>
                <c:pt idx="15">
                  <c:v>-8.3754988371299105E-2</c:v>
                </c:pt>
                <c:pt idx="16">
                  <c:v>-9.6432799477735698E-2</c:v>
                </c:pt>
                <c:pt idx="17">
                  <c:v>-0.10995710851002299</c:v>
                </c:pt>
                <c:pt idx="18">
                  <c:v>-0.12425836400748901</c:v>
                </c:pt>
                <c:pt idx="19">
                  <c:v>-0.13939148591298001</c:v>
                </c:pt>
                <c:pt idx="20">
                  <c:v>-0.15569434104162</c:v>
                </c:pt>
                <c:pt idx="21">
                  <c:v>-0.17286472731489799</c:v>
                </c:pt>
                <c:pt idx="22">
                  <c:v>-0.19091456696429901</c:v>
                </c:pt>
                <c:pt idx="23">
                  <c:v>-0.20975916579604001</c:v>
                </c:pt>
                <c:pt idx="24">
                  <c:v>-0.22947226999319001</c:v>
                </c:pt>
                <c:pt idx="25">
                  <c:v>-0.25095097495178997</c:v>
                </c:pt>
                <c:pt idx="26">
                  <c:v>-0.27336989496504899</c:v>
                </c:pt>
                <c:pt idx="27">
                  <c:v>-0.29683583015138099</c:v>
                </c:pt>
                <c:pt idx="28">
                  <c:v>-0.321431521640688</c:v>
                </c:pt>
                <c:pt idx="29">
                  <c:v>-0.34689839303690601</c:v>
                </c:pt>
                <c:pt idx="30">
                  <c:v>-0.372911107446879</c:v>
                </c:pt>
                <c:pt idx="31">
                  <c:v>-0.39892282100251902</c:v>
                </c:pt>
                <c:pt idx="32">
                  <c:v>-0.4247498092848</c:v>
                </c:pt>
                <c:pt idx="33">
                  <c:v>-0.45053270787709998</c:v>
                </c:pt>
                <c:pt idx="34">
                  <c:v>-0.47623438365508802</c:v>
                </c:pt>
                <c:pt idx="35">
                  <c:v>-0.50244688174348795</c:v>
                </c:pt>
                <c:pt idx="36">
                  <c:v>-0.53006168143880805</c:v>
                </c:pt>
                <c:pt idx="37">
                  <c:v>-0.55937675044050295</c:v>
                </c:pt>
                <c:pt idx="38">
                  <c:v>-0.59064420615839797</c:v>
                </c:pt>
                <c:pt idx="39">
                  <c:v>-0.62365436617150005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D-4FED-97B8-69588E210723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data'!$B$9:$AO$9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7.6637157899999905E-2</c:v>
                </c:pt>
                <c:pt idx="2">
                  <c:v>6.7378791159999493E-2</c:v>
                </c:pt>
                <c:pt idx="3">
                  <c:v>5.8585328258000002E-2</c:v>
                </c:pt>
                <c:pt idx="4">
                  <c:v>4.9822503466960003E-2</c:v>
                </c:pt>
                <c:pt idx="5">
                  <c:v>4.1198359208790003E-2</c:v>
                </c:pt>
                <c:pt idx="6">
                  <c:v>3.2540311535160002E-2</c:v>
                </c:pt>
                <c:pt idx="7">
                  <c:v>2.3603920628213201E-2</c:v>
                </c:pt>
                <c:pt idx="8">
                  <c:v>1.44751880570639E-2</c:v>
                </c:pt>
                <c:pt idx="9">
                  <c:v>5.1164751621670104E-3</c:v>
                </c:pt>
                <c:pt idx="10">
                  <c:v>-4.4546088637910097E-3</c:v>
                </c:pt>
                <c:pt idx="11">
                  <c:v>-1.42262105182399E-2</c:v>
                </c:pt>
                <c:pt idx="12">
                  <c:v>-2.43222578896818E-2</c:v>
                </c:pt>
                <c:pt idx="13">
                  <c:v>-3.4837354204879899E-2</c:v>
                </c:pt>
                <c:pt idx="14">
                  <c:v>-4.5850694284469903E-2</c:v>
                </c:pt>
                <c:pt idx="15">
                  <c:v>-5.7456921025115897E-2</c:v>
                </c:pt>
                <c:pt idx="16">
                  <c:v>-6.9617090754279895E-2</c:v>
                </c:pt>
                <c:pt idx="17">
                  <c:v>-8.2314830436620204E-2</c:v>
                </c:pt>
                <c:pt idx="18">
                  <c:v>-9.5562439366129695E-2</c:v>
                </c:pt>
                <c:pt idx="19">
                  <c:v>-0.109556408811829</c:v>
                </c:pt>
                <c:pt idx="20">
                  <c:v>-0.12463564374916999</c:v>
                </c:pt>
                <c:pt idx="21">
                  <c:v>-0.14032120139750001</c:v>
                </c:pt>
                <c:pt idx="22">
                  <c:v>-0.15666340912460999</c:v>
                </c:pt>
                <c:pt idx="23">
                  <c:v>-0.17385248865821101</c:v>
                </c:pt>
                <c:pt idx="24">
                  <c:v>-0.19180459871473901</c:v>
                </c:pt>
                <c:pt idx="25">
                  <c:v>-0.211331357605689</c:v>
                </c:pt>
                <c:pt idx="26">
                  <c:v>-0.23167143468474199</c:v>
                </c:pt>
                <c:pt idx="27">
                  <c:v>-0.25287120389290602</c:v>
                </c:pt>
                <c:pt idx="28">
                  <c:v>-0.274974328600468</c:v>
                </c:pt>
                <c:pt idx="29">
                  <c:v>-0.298130303503718</c:v>
                </c:pt>
                <c:pt idx="30">
                  <c:v>-0.32193898619755801</c:v>
                </c:pt>
                <c:pt idx="31">
                  <c:v>-0.34694163639522102</c:v>
                </c:pt>
                <c:pt idx="32">
                  <c:v>-0.37296562042156001</c:v>
                </c:pt>
                <c:pt idx="33">
                  <c:v>-0.40015562768944002</c:v>
                </c:pt>
                <c:pt idx="34">
                  <c:v>-0.42868215196148002</c:v>
                </c:pt>
                <c:pt idx="35">
                  <c:v>-0.45846109949395902</c:v>
                </c:pt>
                <c:pt idx="36">
                  <c:v>-0.48889099419600002</c:v>
                </c:pt>
                <c:pt idx="37">
                  <c:v>-0.52102226493100001</c:v>
                </c:pt>
                <c:pt idx="38">
                  <c:v>-0.55484023897266999</c:v>
                </c:pt>
                <c:pt idx="39">
                  <c:v>-0.58987533345559695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D-4FED-97B8-69588E210723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data'!$B$10:$AO$10</c:f>
              <c:numCache>
                <c:formatCode>General</c:formatCode>
                <c:ptCount val="40"/>
                <c:pt idx="0">
                  <c:v>8.9392299999999994E-2</c:v>
                </c:pt>
                <c:pt idx="1">
                  <c:v>7.6744008180000198E-2</c:v>
                </c:pt>
                <c:pt idx="2">
                  <c:v>6.7616069979999902E-2</c:v>
                </c:pt>
                <c:pt idx="3">
                  <c:v>5.8924397508E-2</c:v>
                </c:pt>
                <c:pt idx="4">
                  <c:v>5.0283139046939998E-2</c:v>
                </c:pt>
                <c:pt idx="5">
                  <c:v>4.24851265345099E-2</c:v>
                </c:pt>
                <c:pt idx="6">
                  <c:v>3.7518727305726203E-2</c:v>
                </c:pt>
                <c:pt idx="7">
                  <c:v>3.5652037246489902E-2</c:v>
                </c:pt>
                <c:pt idx="8">
                  <c:v>3.74879974739099E-2</c:v>
                </c:pt>
                <c:pt idx="9">
                  <c:v>4.33490513185378E-2</c:v>
                </c:pt>
                <c:pt idx="10">
                  <c:v>5.3150261628439999E-2</c:v>
                </c:pt>
                <c:pt idx="11">
                  <c:v>6.60600606752305E-2</c:v>
                </c:pt>
                <c:pt idx="12">
                  <c:v>8.1893317522634304E-2</c:v>
                </c:pt>
                <c:pt idx="13">
                  <c:v>0.10079394587786999</c:v>
                </c:pt>
                <c:pt idx="14">
                  <c:v>0.12265642731034999</c:v>
                </c:pt>
                <c:pt idx="15">
                  <c:v>0.147571173616489</c:v>
                </c:pt>
                <c:pt idx="16">
                  <c:v>0.17413298328679899</c:v>
                </c:pt>
                <c:pt idx="17">
                  <c:v>0.20207053009412901</c:v>
                </c:pt>
                <c:pt idx="18">
                  <c:v>0.23128270331467099</c:v>
                </c:pt>
                <c:pt idx="19">
                  <c:v>0.261597023378009</c:v>
                </c:pt>
                <c:pt idx="20">
                  <c:v>0.29356961214914901</c:v>
                </c:pt>
                <c:pt idx="21">
                  <c:v>0.32692098133960001</c:v>
                </c:pt>
                <c:pt idx="22">
                  <c:v>0.36150725618829799</c:v>
                </c:pt>
                <c:pt idx="23">
                  <c:v>0.39727386367776002</c:v>
                </c:pt>
                <c:pt idx="24">
                  <c:v>0.43407189387449802</c:v>
                </c:pt>
                <c:pt idx="25">
                  <c:v>0.47360685759392002</c:v>
                </c:pt>
                <c:pt idx="26">
                  <c:v>0.51577529964940605</c:v>
                </c:pt>
                <c:pt idx="27">
                  <c:v>0.56004104923529496</c:v>
                </c:pt>
                <c:pt idx="28">
                  <c:v>0.60737445076150298</c:v>
                </c:pt>
                <c:pt idx="29">
                  <c:v>0.65729744008259605</c:v>
                </c:pt>
                <c:pt idx="30">
                  <c:v>0.71075363902280098</c:v>
                </c:pt>
                <c:pt idx="31">
                  <c:v>0.767686421934898</c:v>
                </c:pt>
                <c:pt idx="32">
                  <c:v>0.82768822397910002</c:v>
                </c:pt>
                <c:pt idx="33">
                  <c:v>0.89111763512170095</c:v>
                </c:pt>
                <c:pt idx="34">
                  <c:v>0.95832010615640895</c:v>
                </c:pt>
                <c:pt idx="35">
                  <c:v>1.0291794738797999</c:v>
                </c:pt>
                <c:pt idx="36">
                  <c:v>1.1061354508624499</c:v>
                </c:pt>
                <c:pt idx="37">
                  <c:v>1.1864691080334</c:v>
                </c:pt>
                <c:pt idx="38">
                  <c:v>1.2725867026215001</c:v>
                </c:pt>
                <c:pt idx="39">
                  <c:v>1.3651684485265001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D-4FED-97B8-69588E2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608"/>
        <c:axId val="75382144"/>
      </c:lineChart>
      <c:catAx>
        <c:axId val="753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82144"/>
        <c:crosses val="autoZero"/>
        <c:auto val="1"/>
        <c:lblAlgn val="ctr"/>
        <c:lblOffset val="100"/>
        <c:noMultiLvlLbl val="0"/>
      </c:catAx>
      <c:valAx>
        <c:axId val="753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per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data'!$B$22:$AO$22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0.34035022607700588</c:v>
                </c:pt>
                <c:pt idx="2">
                  <c:v>0.34470183630086565</c:v>
                </c:pt>
                <c:pt idx="3">
                  <c:v>0.35050866007057785</c:v>
                </c:pt>
                <c:pt idx="4">
                  <c:v>0.35660698944028324</c:v>
                </c:pt>
                <c:pt idx="5">
                  <c:v>0.36292923042609154</c:v>
                </c:pt>
                <c:pt idx="6">
                  <c:v>0.36916947639521114</c:v>
                </c:pt>
                <c:pt idx="7">
                  <c:v>0.37510224427080857</c:v>
                </c:pt>
                <c:pt idx="8">
                  <c:v>0.38088006512816586</c:v>
                </c:pt>
                <c:pt idx="9">
                  <c:v>0.3861762970144213</c:v>
                </c:pt>
                <c:pt idx="10">
                  <c:v>0.39140938801993275</c:v>
                </c:pt>
                <c:pt idx="11">
                  <c:v>0.39623035711219767</c:v>
                </c:pt>
                <c:pt idx="12">
                  <c:v>0.40068381989654805</c:v>
                </c:pt>
                <c:pt idx="13">
                  <c:v>0.40451383820367859</c:v>
                </c:pt>
                <c:pt idx="14">
                  <c:v>0.4078683154134824</c:v>
                </c:pt>
                <c:pt idx="15">
                  <c:v>0.41148829048545621</c:v>
                </c:pt>
                <c:pt idx="16">
                  <c:v>0.41506849646448934</c:v>
                </c:pt>
                <c:pt idx="17">
                  <c:v>0.41801001749969091</c:v>
                </c:pt>
                <c:pt idx="18">
                  <c:v>0.42152613219222768</c:v>
                </c:pt>
                <c:pt idx="19">
                  <c:v>0.42471191352614834</c:v>
                </c:pt>
                <c:pt idx="20">
                  <c:v>0.428702483017322</c:v>
                </c:pt>
                <c:pt idx="21">
                  <c:v>0.43260050197695171</c:v>
                </c:pt>
                <c:pt idx="22">
                  <c:v>0.43655946599917084</c:v>
                </c:pt>
                <c:pt idx="23">
                  <c:v>0.44069676992997497</c:v>
                </c:pt>
                <c:pt idx="24">
                  <c:v>0.44481867324842511</c:v>
                </c:pt>
                <c:pt idx="25">
                  <c:v>0.44990389617659798</c:v>
                </c:pt>
                <c:pt idx="26">
                  <c:v>0.45481622547803796</c:v>
                </c:pt>
                <c:pt idx="27">
                  <c:v>0.45989758713630674</c:v>
                </c:pt>
                <c:pt idx="28">
                  <c:v>0.46501612728733049</c:v>
                </c:pt>
                <c:pt idx="29">
                  <c:v>0.47022734918702475</c:v>
                </c:pt>
                <c:pt idx="30">
                  <c:v>0.47538321650557136</c:v>
                </c:pt>
                <c:pt idx="31">
                  <c:v>0.48053614296851394</c:v>
                </c:pt>
                <c:pt idx="32">
                  <c:v>0.48564553948448874</c:v>
                </c:pt>
                <c:pt idx="33">
                  <c:v>0.49074115139165697</c:v>
                </c:pt>
                <c:pt idx="34">
                  <c:v>0.49586670031739727</c:v>
                </c:pt>
                <c:pt idx="35">
                  <c:v>0.50056833597337691</c:v>
                </c:pt>
                <c:pt idx="36">
                  <c:v>0.50529313823675848</c:v>
                </c:pt>
                <c:pt idx="37">
                  <c:v>0.50978007163665717</c:v>
                </c:pt>
                <c:pt idx="38">
                  <c:v>0.51431756925859262</c:v>
                </c:pt>
                <c:pt idx="39">
                  <c:v>0.51879347563269274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5-4C48-8B1F-BAFFA2C9ABFC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data'!$B$23:$AO$23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0.34041931521211249</c:v>
                </c:pt>
                <c:pt idx="2">
                  <c:v>0.34466211021659676</c:v>
                </c:pt>
                <c:pt idx="3">
                  <c:v>0.3504779185971012</c:v>
                </c:pt>
                <c:pt idx="4">
                  <c:v>0.35659445701522585</c:v>
                </c:pt>
                <c:pt idx="5">
                  <c:v>0.36279352673604709</c:v>
                </c:pt>
                <c:pt idx="6">
                  <c:v>0.36884830750542513</c:v>
                </c:pt>
                <c:pt idx="7">
                  <c:v>0.37454897525362141</c:v>
                </c:pt>
                <c:pt idx="8">
                  <c:v>0.38018531374039666</c:v>
                </c:pt>
                <c:pt idx="9">
                  <c:v>0.38514988834679814</c:v>
                </c:pt>
                <c:pt idx="10">
                  <c:v>0.390352236869766</c:v>
                </c:pt>
                <c:pt idx="11">
                  <c:v>0.39506105035500239</c:v>
                </c:pt>
                <c:pt idx="12">
                  <c:v>0.39925081346936742</c:v>
                </c:pt>
                <c:pt idx="13">
                  <c:v>0.40305770861102025</c:v>
                </c:pt>
                <c:pt idx="14">
                  <c:v>0.40647910778697105</c:v>
                </c:pt>
                <c:pt idx="15">
                  <c:v>0.41004021430660176</c:v>
                </c:pt>
                <c:pt idx="16">
                  <c:v>0.41309737935653679</c:v>
                </c:pt>
                <c:pt idx="17">
                  <c:v>0.4160027153049306</c:v>
                </c:pt>
                <c:pt idx="18">
                  <c:v>0.41911238720338545</c:v>
                </c:pt>
                <c:pt idx="19">
                  <c:v>0.42193142261325112</c:v>
                </c:pt>
                <c:pt idx="20">
                  <c:v>0.42578798076357155</c:v>
                </c:pt>
                <c:pt idx="21">
                  <c:v>0.42951340555659823</c:v>
                </c:pt>
                <c:pt idx="22">
                  <c:v>0.43334495862024547</c:v>
                </c:pt>
                <c:pt idx="23">
                  <c:v>0.4374666715328519</c:v>
                </c:pt>
                <c:pt idx="24">
                  <c:v>0.44161374384232582</c:v>
                </c:pt>
                <c:pt idx="25">
                  <c:v>0.44646469238563713</c:v>
                </c:pt>
                <c:pt idx="26">
                  <c:v>0.45127439587165763</c:v>
                </c:pt>
                <c:pt idx="27">
                  <c:v>0.45636298063943431</c:v>
                </c:pt>
                <c:pt idx="28">
                  <c:v>0.46140098617781861</c:v>
                </c:pt>
                <c:pt idx="29">
                  <c:v>0.46661572557107378</c:v>
                </c:pt>
                <c:pt idx="30">
                  <c:v>0.47187730869649247</c:v>
                </c:pt>
                <c:pt idx="31">
                  <c:v>0.4769479301196613</c:v>
                </c:pt>
                <c:pt idx="32">
                  <c:v>0.48222181874546699</c:v>
                </c:pt>
                <c:pt idx="33">
                  <c:v>0.48737039141066918</c:v>
                </c:pt>
                <c:pt idx="34">
                  <c:v>0.49243256683886971</c:v>
                </c:pt>
                <c:pt idx="35">
                  <c:v>0.49735264809847429</c:v>
                </c:pt>
                <c:pt idx="36">
                  <c:v>0.50205776774812727</c:v>
                </c:pt>
                <c:pt idx="37">
                  <c:v>0.50657701972599278</c:v>
                </c:pt>
                <c:pt idx="38">
                  <c:v>0.51114987300790993</c:v>
                </c:pt>
                <c:pt idx="39">
                  <c:v>0.51580755119356925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5-4C48-8B1F-BAFFA2C9ABFC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data'!$B$24:$AO$24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0.34004544786315027</c:v>
                </c:pt>
                <c:pt idx="2">
                  <c:v>0.34393968150744675</c:v>
                </c:pt>
                <c:pt idx="3">
                  <c:v>0.34926175502894374</c:v>
                </c:pt>
                <c:pt idx="4">
                  <c:v>0.35472901376892374</c:v>
                </c:pt>
                <c:pt idx="5">
                  <c:v>0.36021074532924469</c:v>
                </c:pt>
                <c:pt idx="6">
                  <c:v>0.3659260537432284</c:v>
                </c:pt>
                <c:pt idx="7">
                  <c:v>0.37153911164332121</c:v>
                </c:pt>
                <c:pt idx="8">
                  <c:v>0.37648576373007836</c:v>
                </c:pt>
                <c:pt idx="9">
                  <c:v>0.38092573631286109</c:v>
                </c:pt>
                <c:pt idx="10">
                  <c:v>0.385527500423688</c:v>
                </c:pt>
                <c:pt idx="11">
                  <c:v>0.38975151073462622</c:v>
                </c:pt>
                <c:pt idx="12">
                  <c:v>0.39364464534922405</c:v>
                </c:pt>
                <c:pt idx="13">
                  <c:v>0.39718818511150483</c:v>
                </c:pt>
                <c:pt idx="14">
                  <c:v>0.40020825842115254</c:v>
                </c:pt>
                <c:pt idx="15">
                  <c:v>0.40349045644615955</c:v>
                </c:pt>
                <c:pt idx="16">
                  <c:v>0.40604392673497913</c:v>
                </c:pt>
                <c:pt idx="17">
                  <c:v>0.40853476258946159</c:v>
                </c:pt>
                <c:pt idx="18">
                  <c:v>0.41116258712185694</c:v>
                </c:pt>
                <c:pt idx="19">
                  <c:v>0.4137080715939771</c:v>
                </c:pt>
                <c:pt idx="20">
                  <c:v>0.41686506813264873</c:v>
                </c:pt>
                <c:pt idx="21">
                  <c:v>0.42006259896588527</c:v>
                </c:pt>
                <c:pt idx="22">
                  <c:v>0.42374628314116375</c:v>
                </c:pt>
                <c:pt idx="23">
                  <c:v>0.42745627208016307</c:v>
                </c:pt>
                <c:pt idx="24">
                  <c:v>0.43129017260912872</c:v>
                </c:pt>
                <c:pt idx="25">
                  <c:v>0.43574873441049633</c:v>
                </c:pt>
                <c:pt idx="26">
                  <c:v>0.44045897748552804</c:v>
                </c:pt>
                <c:pt idx="27">
                  <c:v>0.4453520424127646</c:v>
                </c:pt>
                <c:pt idx="28">
                  <c:v>0.45030416265732043</c:v>
                </c:pt>
                <c:pt idx="29">
                  <c:v>0.45486667457042057</c:v>
                </c:pt>
                <c:pt idx="30">
                  <c:v>0.46010410358214271</c:v>
                </c:pt>
                <c:pt idx="31">
                  <c:v>0.46469951384153924</c:v>
                </c:pt>
                <c:pt idx="32">
                  <c:v>0.46958792103096192</c:v>
                </c:pt>
                <c:pt idx="33">
                  <c:v>0.47464372717069542</c:v>
                </c:pt>
                <c:pt idx="34">
                  <c:v>0.47942903590965952</c:v>
                </c:pt>
                <c:pt idx="35">
                  <c:v>0.484310077469228</c:v>
                </c:pt>
                <c:pt idx="36">
                  <c:v>0.48953336165959527</c:v>
                </c:pt>
                <c:pt idx="37">
                  <c:v>0.49423720908252866</c:v>
                </c:pt>
                <c:pt idx="38">
                  <c:v>0.49915098043973333</c:v>
                </c:pt>
                <c:pt idx="39">
                  <c:v>0.50421489688204157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5-4C48-8B1F-BAFFA2C9ABFC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data'!$B$25:$AO$25</c:f>
              <c:numCache>
                <c:formatCode>General</c:formatCode>
                <c:ptCount val="40"/>
                <c:pt idx="0">
                  <c:v>0.34599591626091053</c:v>
                </c:pt>
                <c:pt idx="1">
                  <c:v>0.33998625346397832</c:v>
                </c:pt>
                <c:pt idx="2">
                  <c:v>0.34375870610328746</c:v>
                </c:pt>
                <c:pt idx="3">
                  <c:v>0.34912852054875215</c:v>
                </c:pt>
                <c:pt idx="4">
                  <c:v>0.35474239651670419</c:v>
                </c:pt>
                <c:pt idx="5">
                  <c:v>0.35989945099482407</c:v>
                </c:pt>
                <c:pt idx="6">
                  <c:v>0.36426340147916553</c:v>
                </c:pt>
                <c:pt idx="7">
                  <c:v>0.36786387082030547</c:v>
                </c:pt>
                <c:pt idx="8">
                  <c:v>0.37114052356138544</c:v>
                </c:pt>
                <c:pt idx="9">
                  <c:v>0.37391974418040053</c:v>
                </c:pt>
                <c:pt idx="10">
                  <c:v>0.3772423083649975</c:v>
                </c:pt>
                <c:pt idx="11">
                  <c:v>0.38081333342224938</c:v>
                </c:pt>
                <c:pt idx="12">
                  <c:v>0.38414050909033398</c:v>
                </c:pt>
                <c:pt idx="13">
                  <c:v>0.38727323438036915</c:v>
                </c:pt>
                <c:pt idx="14">
                  <c:v>0.39012050034757934</c:v>
                </c:pt>
                <c:pt idx="15">
                  <c:v>0.39297606589160422</c:v>
                </c:pt>
                <c:pt idx="16">
                  <c:v>0.39518712556237195</c:v>
                </c:pt>
                <c:pt idx="17">
                  <c:v>0.39752792491401601</c:v>
                </c:pt>
                <c:pt idx="18">
                  <c:v>0.40010584681064704</c:v>
                </c:pt>
                <c:pt idx="19">
                  <c:v>0.40297855136622607</c:v>
                </c:pt>
                <c:pt idx="20">
                  <c:v>0.40624462031570335</c:v>
                </c:pt>
                <c:pt idx="21">
                  <c:v>0.40990638356876347</c:v>
                </c:pt>
                <c:pt idx="22">
                  <c:v>0.41377756001680122</c:v>
                </c:pt>
                <c:pt idx="23">
                  <c:v>0.41781928752278891</c:v>
                </c:pt>
                <c:pt idx="24">
                  <c:v>0.42204441875652549</c:v>
                </c:pt>
                <c:pt idx="25">
                  <c:v>0.42717120078720211</c:v>
                </c:pt>
                <c:pt idx="26">
                  <c:v>0.43161979081433482</c:v>
                </c:pt>
                <c:pt idx="27">
                  <c:v>0.43699782961942935</c:v>
                </c:pt>
                <c:pt idx="28">
                  <c:v>0.44208141274788076</c:v>
                </c:pt>
                <c:pt idx="29">
                  <c:v>0.44673184805345173</c:v>
                </c:pt>
                <c:pt idx="30">
                  <c:v>0.45158016143535273</c:v>
                </c:pt>
                <c:pt idx="31">
                  <c:v>0.4566721486292834</c:v>
                </c:pt>
                <c:pt idx="32">
                  <c:v>0.46177184505572766</c:v>
                </c:pt>
                <c:pt idx="33">
                  <c:v>0.46677348729382634</c:v>
                </c:pt>
                <c:pt idx="34">
                  <c:v>0.47185023283322425</c:v>
                </c:pt>
                <c:pt idx="35">
                  <c:v>0.47714983799528804</c:v>
                </c:pt>
                <c:pt idx="36">
                  <c:v>0.48229740137191879</c:v>
                </c:pt>
                <c:pt idx="37">
                  <c:v>0.48766028449401816</c:v>
                </c:pt>
                <c:pt idx="38">
                  <c:v>0.49322582656723973</c:v>
                </c:pt>
                <c:pt idx="39">
                  <c:v>0.49813545303195378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5-4C48-8B1F-BAFFA2C9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8480"/>
        <c:axId val="76230016"/>
      </c:lineChart>
      <c:catAx>
        <c:axId val="762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30016"/>
        <c:crosses val="autoZero"/>
        <c:auto val="1"/>
        <c:lblAlgn val="ctr"/>
        <c:lblOffset val="100"/>
        <c:noMultiLvlLbl val="0"/>
      </c:catAx>
      <c:valAx>
        <c:axId val="762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data'!$B$11:$AO$11</c:f>
              <c:numCache>
                <c:formatCode>General</c:formatCode>
                <c:ptCount val="40"/>
                <c:pt idx="0">
                  <c:v>31788.2</c:v>
                </c:pt>
                <c:pt idx="1">
                  <c:v>33273.975649999898</c:v>
                </c:pt>
                <c:pt idx="2">
                  <c:v>33832.052819999903</c:v>
                </c:pt>
                <c:pt idx="3">
                  <c:v>34285.539709999903</c:v>
                </c:pt>
                <c:pt idx="4">
                  <c:v>34713.579149999801</c:v>
                </c:pt>
                <c:pt idx="5">
                  <c:v>35147.298749999798</c:v>
                </c:pt>
                <c:pt idx="6">
                  <c:v>35639.943539999898</c:v>
                </c:pt>
                <c:pt idx="7">
                  <c:v>36197.792319999899</c:v>
                </c:pt>
                <c:pt idx="8">
                  <c:v>36861.547219999899</c:v>
                </c:pt>
                <c:pt idx="9">
                  <c:v>37615.976280000097</c:v>
                </c:pt>
                <c:pt idx="10">
                  <c:v>38419.901850000002</c:v>
                </c:pt>
                <c:pt idx="11">
                  <c:v>39325.206749999801</c:v>
                </c:pt>
                <c:pt idx="12">
                  <c:v>40311.743349999997</c:v>
                </c:pt>
                <c:pt idx="13">
                  <c:v>41371.492749999801</c:v>
                </c:pt>
                <c:pt idx="14">
                  <c:v>42516.76915</c:v>
                </c:pt>
                <c:pt idx="15">
                  <c:v>43703.846290000103</c:v>
                </c:pt>
                <c:pt idx="16">
                  <c:v>45058.070109999899</c:v>
                </c:pt>
                <c:pt idx="17">
                  <c:v>46467.281169999696</c:v>
                </c:pt>
                <c:pt idx="18">
                  <c:v>48015.078389999799</c:v>
                </c:pt>
                <c:pt idx="19">
                  <c:v>49651.550279999901</c:v>
                </c:pt>
                <c:pt idx="20">
                  <c:v>51317.32849</c:v>
                </c:pt>
                <c:pt idx="21">
                  <c:v>53049.887519999902</c:v>
                </c:pt>
                <c:pt idx="22">
                  <c:v>54859.017049999798</c:v>
                </c:pt>
                <c:pt idx="23">
                  <c:v>56757.345049999902</c:v>
                </c:pt>
                <c:pt idx="24">
                  <c:v>58749.451990000001</c:v>
                </c:pt>
                <c:pt idx="25">
                  <c:v>60742.141300000003</c:v>
                </c:pt>
                <c:pt idx="26">
                  <c:v>62835.842109999903</c:v>
                </c:pt>
                <c:pt idx="27">
                  <c:v>65001.909239999797</c:v>
                </c:pt>
                <c:pt idx="28">
                  <c:v>67252.238039999895</c:v>
                </c:pt>
                <c:pt idx="29">
                  <c:v>69638.026569999798</c:v>
                </c:pt>
                <c:pt idx="30">
                  <c:v>72139.985330000301</c:v>
                </c:pt>
                <c:pt idx="31">
                  <c:v>74764.580769999797</c:v>
                </c:pt>
                <c:pt idx="32">
                  <c:v>77506.647229999799</c:v>
                </c:pt>
                <c:pt idx="33">
                  <c:v>80373.338930000202</c:v>
                </c:pt>
                <c:pt idx="34">
                  <c:v>83395.400279999696</c:v>
                </c:pt>
                <c:pt idx="35">
                  <c:v>86492.567659999695</c:v>
                </c:pt>
                <c:pt idx="36">
                  <c:v>89612.406770000496</c:v>
                </c:pt>
                <c:pt idx="37">
                  <c:v>92695.874819999794</c:v>
                </c:pt>
                <c:pt idx="38">
                  <c:v>95760.398830000093</c:v>
                </c:pt>
                <c:pt idx="39">
                  <c:v>98788.870710000105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3-4B4E-A0B8-321F1296FD31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data'!$B$12:$AO$12</c:f>
              <c:numCache>
                <c:formatCode>General</c:formatCode>
                <c:ptCount val="40"/>
                <c:pt idx="0">
                  <c:v>31788.2</c:v>
                </c:pt>
                <c:pt idx="1">
                  <c:v>33296.9401699999</c:v>
                </c:pt>
                <c:pt idx="2">
                  <c:v>33859.711450000097</c:v>
                </c:pt>
                <c:pt idx="3">
                  <c:v>34332.8028399998</c:v>
                </c:pt>
                <c:pt idx="4">
                  <c:v>34781.063410000097</c:v>
                </c:pt>
                <c:pt idx="5">
                  <c:v>35218.095519999901</c:v>
                </c:pt>
                <c:pt idx="6">
                  <c:v>35677.931239999903</c:v>
                </c:pt>
                <c:pt idx="7">
                  <c:v>36179.947549999903</c:v>
                </c:pt>
                <c:pt idx="8">
                  <c:v>36764.846460000001</c:v>
                </c:pt>
                <c:pt idx="9">
                  <c:v>37392.405749999998</c:v>
                </c:pt>
                <c:pt idx="10">
                  <c:v>38079.018589999701</c:v>
                </c:pt>
                <c:pt idx="11">
                  <c:v>38842.787580000098</c:v>
                </c:pt>
                <c:pt idx="12">
                  <c:v>39669.385199999801</c:v>
                </c:pt>
                <c:pt idx="13">
                  <c:v>40558.478789999899</c:v>
                </c:pt>
                <c:pt idx="14">
                  <c:v>41542.650599999797</c:v>
                </c:pt>
                <c:pt idx="15">
                  <c:v>42551.415030000098</c:v>
                </c:pt>
                <c:pt idx="16">
                  <c:v>43652.626029999898</c:v>
                </c:pt>
                <c:pt idx="17">
                  <c:v>44782.585330000002</c:v>
                </c:pt>
                <c:pt idx="18">
                  <c:v>45989.501179999897</c:v>
                </c:pt>
                <c:pt idx="19">
                  <c:v>47204.552289999898</c:v>
                </c:pt>
                <c:pt idx="20">
                  <c:v>48403.538829999998</c:v>
                </c:pt>
                <c:pt idx="21">
                  <c:v>49636.697670000103</c:v>
                </c:pt>
                <c:pt idx="22">
                  <c:v>50880.7753300002</c:v>
                </c:pt>
                <c:pt idx="23">
                  <c:v>52192.498109999797</c:v>
                </c:pt>
                <c:pt idx="24">
                  <c:v>53588.700509999901</c:v>
                </c:pt>
                <c:pt idx="25">
                  <c:v>54918.087870000003</c:v>
                </c:pt>
                <c:pt idx="26">
                  <c:v>56284.717040000003</c:v>
                </c:pt>
                <c:pt idx="27">
                  <c:v>57686.5377099998</c:v>
                </c:pt>
                <c:pt idx="28">
                  <c:v>59112.307339999898</c:v>
                </c:pt>
                <c:pt idx="29">
                  <c:v>60629.577799999803</c:v>
                </c:pt>
                <c:pt idx="30">
                  <c:v>62243.805529999998</c:v>
                </c:pt>
                <c:pt idx="31">
                  <c:v>63917.829769999902</c:v>
                </c:pt>
                <c:pt idx="32">
                  <c:v>65678.790670000002</c:v>
                </c:pt>
                <c:pt idx="33">
                  <c:v>67537.051770000093</c:v>
                </c:pt>
                <c:pt idx="34">
                  <c:v>69465.449410000001</c:v>
                </c:pt>
                <c:pt idx="35">
                  <c:v>71431.279250000094</c:v>
                </c:pt>
                <c:pt idx="36">
                  <c:v>73376.675840000098</c:v>
                </c:pt>
                <c:pt idx="37">
                  <c:v>75269.804399999804</c:v>
                </c:pt>
                <c:pt idx="38">
                  <c:v>77109.660719999898</c:v>
                </c:pt>
                <c:pt idx="39">
                  <c:v>78909.837289999894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3-4B4E-A0B8-321F1296FD31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data'!$B$13:$AO$13</c:f>
              <c:numCache>
                <c:formatCode>General</c:formatCode>
                <c:ptCount val="40"/>
                <c:pt idx="0">
                  <c:v>31788.2</c:v>
                </c:pt>
                <c:pt idx="1">
                  <c:v>33243.341390000001</c:v>
                </c:pt>
                <c:pt idx="2">
                  <c:v>33693.764749999798</c:v>
                </c:pt>
                <c:pt idx="3">
                  <c:v>33977.521590000099</c:v>
                </c:pt>
                <c:pt idx="4">
                  <c:v>34166.287679999899</c:v>
                </c:pt>
                <c:pt idx="5">
                  <c:v>34258.369089999796</c:v>
                </c:pt>
                <c:pt idx="6">
                  <c:v>34345.453799999799</c:v>
                </c:pt>
                <c:pt idx="7">
                  <c:v>34479.711809999601</c:v>
                </c:pt>
                <c:pt idx="8">
                  <c:v>34608.559670000002</c:v>
                </c:pt>
                <c:pt idx="9">
                  <c:v>34730.652939999803</c:v>
                </c:pt>
                <c:pt idx="10">
                  <c:v>34847.911539999797</c:v>
                </c:pt>
                <c:pt idx="11">
                  <c:v>34994.087009999799</c:v>
                </c:pt>
                <c:pt idx="12">
                  <c:v>35174.0046199996</c:v>
                </c:pt>
                <c:pt idx="13">
                  <c:v>35397.379170000102</c:v>
                </c:pt>
                <c:pt idx="14">
                  <c:v>35669.396969999798</c:v>
                </c:pt>
                <c:pt idx="15">
                  <c:v>35958.332399999803</c:v>
                </c:pt>
                <c:pt idx="16">
                  <c:v>36266.2565000002</c:v>
                </c:pt>
                <c:pt idx="17">
                  <c:v>36542.984240000202</c:v>
                </c:pt>
                <c:pt idx="18">
                  <c:v>36829.5968400001</c:v>
                </c:pt>
                <c:pt idx="19">
                  <c:v>37114.9359199998</c:v>
                </c:pt>
                <c:pt idx="20">
                  <c:v>37292.089119999902</c:v>
                </c:pt>
                <c:pt idx="21">
                  <c:v>37460.564079999996</c:v>
                </c:pt>
                <c:pt idx="22">
                  <c:v>37636.058499999999</c:v>
                </c:pt>
                <c:pt idx="23">
                  <c:v>37808.2620900002</c:v>
                </c:pt>
                <c:pt idx="24">
                  <c:v>38022.505390000202</c:v>
                </c:pt>
                <c:pt idx="25">
                  <c:v>38152.73388</c:v>
                </c:pt>
                <c:pt idx="26">
                  <c:v>38306.9514099999</c:v>
                </c:pt>
                <c:pt idx="27">
                  <c:v>38483.807860000001</c:v>
                </c:pt>
                <c:pt idx="28">
                  <c:v>38669.428429999898</c:v>
                </c:pt>
                <c:pt idx="29">
                  <c:v>38838.1835600001</c:v>
                </c:pt>
                <c:pt idx="30">
                  <c:v>39061.558150000099</c:v>
                </c:pt>
                <c:pt idx="31">
                  <c:v>39266.074069999901</c:v>
                </c:pt>
                <c:pt idx="32">
                  <c:v>39468.999229999899</c:v>
                </c:pt>
                <c:pt idx="33">
                  <c:v>39693.534099999997</c:v>
                </c:pt>
                <c:pt idx="34">
                  <c:v>39929.057040000102</c:v>
                </c:pt>
                <c:pt idx="35">
                  <c:v>40178.3799099998</c:v>
                </c:pt>
                <c:pt idx="36">
                  <c:v>40457.113120000002</c:v>
                </c:pt>
                <c:pt idx="37">
                  <c:v>40734.884819999701</c:v>
                </c:pt>
                <c:pt idx="38">
                  <c:v>41013.965619999901</c:v>
                </c:pt>
                <c:pt idx="39">
                  <c:v>41317.463689999997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3-4B4E-A0B8-321F1296FD31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data'!$B$14:$AO$14</c:f>
              <c:numCache>
                <c:formatCode>General</c:formatCode>
                <c:ptCount val="40"/>
                <c:pt idx="0">
                  <c:v>31788.2</c:v>
                </c:pt>
                <c:pt idx="1">
                  <c:v>33231.805670000002</c:v>
                </c:pt>
                <c:pt idx="2">
                  <c:v>33668.294830000101</c:v>
                </c:pt>
                <c:pt idx="3">
                  <c:v>33956.727610000104</c:v>
                </c:pt>
                <c:pt idx="4">
                  <c:v>34153.417950000003</c:v>
                </c:pt>
                <c:pt idx="5">
                  <c:v>34237.576140000099</c:v>
                </c:pt>
                <c:pt idx="6">
                  <c:v>34125.252300000102</c:v>
                </c:pt>
                <c:pt idx="7">
                  <c:v>33830.185009999899</c:v>
                </c:pt>
                <c:pt idx="8">
                  <c:v>33348.667880000103</c:v>
                </c:pt>
                <c:pt idx="9">
                  <c:v>32717.679669999801</c:v>
                </c:pt>
                <c:pt idx="10">
                  <c:v>31999.871269999901</c:v>
                </c:pt>
                <c:pt idx="11">
                  <c:v>31349.596199999902</c:v>
                </c:pt>
                <c:pt idx="12">
                  <c:v>30767.66661</c:v>
                </c:pt>
                <c:pt idx="13">
                  <c:v>30267.276060000098</c:v>
                </c:pt>
                <c:pt idx="14">
                  <c:v>29886.9174649999</c:v>
                </c:pt>
                <c:pt idx="15">
                  <c:v>29535.154809</c:v>
                </c:pt>
                <c:pt idx="16">
                  <c:v>29248.746998999901</c:v>
                </c:pt>
                <c:pt idx="17">
                  <c:v>28999.749222999999</c:v>
                </c:pt>
                <c:pt idx="18">
                  <c:v>28805.288123999901</c:v>
                </c:pt>
                <c:pt idx="19">
                  <c:v>28679.588741</c:v>
                </c:pt>
                <c:pt idx="20">
                  <c:v>28540.619462999901</c:v>
                </c:pt>
                <c:pt idx="21">
                  <c:v>28475.567795999901</c:v>
                </c:pt>
                <c:pt idx="22">
                  <c:v>28466.2669459998</c:v>
                </c:pt>
                <c:pt idx="23">
                  <c:v>28516.992076999901</c:v>
                </c:pt>
                <c:pt idx="24">
                  <c:v>28626.179445999998</c:v>
                </c:pt>
                <c:pt idx="25">
                  <c:v>28747.336773999799</c:v>
                </c:pt>
                <c:pt idx="26">
                  <c:v>28874.894494999899</c:v>
                </c:pt>
                <c:pt idx="27">
                  <c:v>29050.996112999899</c:v>
                </c:pt>
                <c:pt idx="28">
                  <c:v>29266.069883999899</c:v>
                </c:pt>
                <c:pt idx="29">
                  <c:v>29454.3377799999</c:v>
                </c:pt>
                <c:pt idx="30">
                  <c:v>29638.164892999899</c:v>
                </c:pt>
                <c:pt idx="31">
                  <c:v>29856.847682</c:v>
                </c:pt>
                <c:pt idx="32">
                  <c:v>30101.151176999902</c:v>
                </c:pt>
                <c:pt idx="33">
                  <c:v>30351.537827</c:v>
                </c:pt>
                <c:pt idx="34">
                  <c:v>30616.705635999901</c:v>
                </c:pt>
                <c:pt idx="35">
                  <c:v>30924.1343759999</c:v>
                </c:pt>
                <c:pt idx="36">
                  <c:v>31236.108901999902</c:v>
                </c:pt>
                <c:pt idx="37">
                  <c:v>31597.089482999902</c:v>
                </c:pt>
                <c:pt idx="38">
                  <c:v>31994.082540999902</c:v>
                </c:pt>
                <c:pt idx="39">
                  <c:v>32400.6455079999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3-4B4E-A0B8-321F1296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5344"/>
        <c:axId val="76266880"/>
      </c:lineChart>
      <c:catAx>
        <c:axId val="762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66880"/>
        <c:crosses val="autoZero"/>
        <c:auto val="1"/>
        <c:lblAlgn val="ctr"/>
        <c:lblOffset val="100"/>
        <c:noMultiLvlLbl val="0"/>
      </c:catAx>
      <c:valAx>
        <c:axId val="7626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 (Real local currency)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152400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20</xdr:col>
      <xdr:colOff>142875</xdr:colOff>
      <xdr:row>19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20</xdr:row>
      <xdr:rowOff>66675</xdr:rowOff>
    </xdr:from>
    <xdr:to>
      <xdr:col>10</xdr:col>
      <xdr:colOff>190499</xdr:colOff>
      <xdr:row>37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abSelected="1" workbookViewId="0">
      <selection sqref="A1:AT18"/>
    </sheetView>
  </sheetViews>
  <sheetFormatPr defaultRowHeight="14.4" x14ac:dyDescent="0.3"/>
  <cols>
    <col min="2" max="3" width="11" bestFit="1" customWidth="1"/>
    <col min="48" max="48" width="12" bestFit="1" customWidth="1"/>
  </cols>
  <sheetData>
    <row r="1" spans="1:46" x14ac:dyDescent="0.3">
      <c r="A1" t="s">
        <v>23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P1">
        <v>2051</v>
      </c>
      <c r="AQ1">
        <v>2052</v>
      </c>
      <c r="AR1">
        <v>2053</v>
      </c>
      <c r="AS1">
        <v>2054</v>
      </c>
      <c r="AT1">
        <v>2055</v>
      </c>
    </row>
    <row r="2" spans="1:46" x14ac:dyDescent="0.3">
      <c r="A2" t="s">
        <v>24</v>
      </c>
      <c r="B2">
        <v>2355.5100000000002</v>
      </c>
    </row>
    <row r="3" spans="1:46" x14ac:dyDescent="0.3">
      <c r="A3" t="s">
        <v>25</v>
      </c>
      <c r="B3">
        <v>3084</v>
      </c>
      <c r="C3">
        <v>3176.2637299999901</v>
      </c>
      <c r="D3">
        <v>3271.9218219999998</v>
      </c>
      <c r="E3">
        <v>3373.0533599999899</v>
      </c>
      <c r="F3">
        <v>3476.3426339999901</v>
      </c>
      <c r="G3">
        <v>3584.012843</v>
      </c>
      <c r="H3">
        <v>3698.1559050000001</v>
      </c>
      <c r="I3">
        <v>3817.3795169999898</v>
      </c>
      <c r="J3">
        <v>3947.7622139999999</v>
      </c>
      <c r="K3">
        <v>4084.5776959999898</v>
      </c>
      <c r="L3">
        <v>4227.70934699999</v>
      </c>
      <c r="M3">
        <v>4378.9167539999899</v>
      </c>
      <c r="N3">
        <v>4536.4220489999798</v>
      </c>
      <c r="O3">
        <v>4696.2217020000098</v>
      </c>
      <c r="P3">
        <v>4861.0494200000003</v>
      </c>
      <c r="Q3">
        <v>5034.5460569999896</v>
      </c>
      <c r="R3">
        <v>5227.56480499997</v>
      </c>
      <c r="S3">
        <v>5419.4527449999896</v>
      </c>
      <c r="T3">
        <v>5635.4485379999696</v>
      </c>
      <c r="U3">
        <v>5857.9953149999801</v>
      </c>
      <c r="V3">
        <v>6095.5840749999797</v>
      </c>
      <c r="W3">
        <v>6340.1238750000002</v>
      </c>
      <c r="X3">
        <v>6594.8678440000003</v>
      </c>
      <c r="Y3">
        <v>6863.1332460000003</v>
      </c>
      <c r="Z3">
        <v>7142.5053200000102</v>
      </c>
      <c r="AA3">
        <v>7437.5349669999896</v>
      </c>
      <c r="AB3">
        <v>7742.1484119999996</v>
      </c>
      <c r="AC3">
        <v>8058.3796890000303</v>
      </c>
      <c r="AD3">
        <v>8385.3478439999799</v>
      </c>
      <c r="AE3">
        <v>8730.3154729999605</v>
      </c>
      <c r="AF3">
        <v>9088.2842209999508</v>
      </c>
      <c r="AG3">
        <v>9461.28928800002</v>
      </c>
      <c r="AH3">
        <v>9847.6591370000097</v>
      </c>
      <c r="AI3">
        <v>10248.6199019999</v>
      </c>
      <c r="AJ3">
        <v>10668.763086999899</v>
      </c>
      <c r="AK3">
        <v>11087.850394999999</v>
      </c>
      <c r="AL3">
        <v>11508.719090000001</v>
      </c>
      <c r="AM3">
        <v>11917.3878109999</v>
      </c>
      <c r="AN3">
        <v>12322.237408999999</v>
      </c>
      <c r="AO3">
        <v>12718.07344</v>
      </c>
      <c r="AP3">
        <v>13093.6448039999</v>
      </c>
      <c r="AQ3">
        <v>13498.38968</v>
      </c>
      <c r="AR3">
        <v>13903.580762</v>
      </c>
      <c r="AS3">
        <v>14316.1700919999</v>
      </c>
      <c r="AT3">
        <v>12779</v>
      </c>
    </row>
    <row r="4" spans="1:46" x14ac:dyDescent="0.3">
      <c r="A4" t="s">
        <v>6</v>
      </c>
      <c r="B4">
        <v>3084</v>
      </c>
      <c r="C4">
        <v>3178.56781</v>
      </c>
      <c r="D4">
        <v>3272.7218509999998</v>
      </c>
      <c r="E4">
        <v>3374.472569</v>
      </c>
      <c r="F4">
        <v>3478.0954510000101</v>
      </c>
      <c r="G4">
        <v>3582.595339</v>
      </c>
      <c r="H4">
        <v>3688.8265299999898</v>
      </c>
      <c r="I4">
        <v>3796.69574899999</v>
      </c>
      <c r="J4">
        <v>3913.5050919999899</v>
      </c>
      <c r="K4">
        <v>4028.8364799999799</v>
      </c>
      <c r="L4">
        <v>4153.7871230000001</v>
      </c>
      <c r="M4">
        <v>4282.4884579999798</v>
      </c>
      <c r="N4">
        <v>4412.9305799999802</v>
      </c>
      <c r="O4">
        <v>4546.3552170000103</v>
      </c>
      <c r="P4">
        <v>4686.1909260000102</v>
      </c>
      <c r="Q4">
        <v>4830.4088090000096</v>
      </c>
      <c r="R4">
        <v>4979.0002890000096</v>
      </c>
      <c r="S4">
        <v>5128.6213189999698</v>
      </c>
      <c r="T4">
        <v>5289.0846099999999</v>
      </c>
      <c r="U4">
        <v>5446.1943039999996</v>
      </c>
      <c r="V4">
        <v>5614.21515</v>
      </c>
      <c r="W4">
        <v>5783.84031399999</v>
      </c>
      <c r="X4">
        <v>5955.3770879999902</v>
      </c>
      <c r="Y4">
        <v>6138.0008859999998</v>
      </c>
      <c r="Z4">
        <v>6330.0727200000101</v>
      </c>
      <c r="AA4">
        <v>6523.3929559999897</v>
      </c>
      <c r="AB4">
        <v>6719.3361369999702</v>
      </c>
      <c r="AC4">
        <v>6922.2977000000001</v>
      </c>
      <c r="AD4">
        <v>7125.8724139999904</v>
      </c>
      <c r="AE4">
        <v>7341.5498670000097</v>
      </c>
      <c r="AF4">
        <v>7567.9160409999804</v>
      </c>
      <c r="AG4">
        <v>7796.4102780000203</v>
      </c>
      <c r="AH4">
        <v>8036.5133109999897</v>
      </c>
      <c r="AI4">
        <v>8283.8877310000207</v>
      </c>
      <c r="AJ4">
        <v>8535.5046929999899</v>
      </c>
      <c r="AK4">
        <v>8786.1225059999906</v>
      </c>
      <c r="AL4">
        <v>9027.1050129999894</v>
      </c>
      <c r="AM4">
        <v>9254.5861859999895</v>
      </c>
      <c r="AN4">
        <v>9472.4708469999896</v>
      </c>
      <c r="AO4">
        <v>9682.8256910000091</v>
      </c>
      <c r="AP4">
        <v>9876.6953750000102</v>
      </c>
      <c r="AQ4">
        <v>10080.991225</v>
      </c>
      <c r="AR4">
        <v>10281.713193</v>
      </c>
      <c r="AS4">
        <v>10491.2887519999</v>
      </c>
      <c r="AT4">
        <v>11076.8</v>
      </c>
    </row>
    <row r="5" spans="1:46" x14ac:dyDescent="0.3">
      <c r="A5" t="s">
        <v>7</v>
      </c>
      <c r="B5">
        <v>3084</v>
      </c>
      <c r="C5">
        <v>3170.5183919999999</v>
      </c>
      <c r="D5">
        <v>3251.4243059999999</v>
      </c>
      <c r="E5">
        <v>3331.043557</v>
      </c>
      <c r="F5">
        <v>3403.8498409999902</v>
      </c>
      <c r="G5">
        <v>3467.8077029999999</v>
      </c>
      <c r="H5">
        <v>3533.6677760000098</v>
      </c>
      <c r="I5">
        <v>3603.6153669999899</v>
      </c>
      <c r="J5">
        <v>3666.7827540000098</v>
      </c>
      <c r="K5">
        <v>3724.47332399999</v>
      </c>
      <c r="L5">
        <v>3783.18914699999</v>
      </c>
      <c r="M5">
        <v>3841.0098429999898</v>
      </c>
      <c r="N5">
        <v>3898.9605729999998</v>
      </c>
      <c r="O5">
        <v>3957.9701839999998</v>
      </c>
      <c r="P5">
        <v>4016.9091739999899</v>
      </c>
      <c r="Q5">
        <v>4079.87336399999</v>
      </c>
      <c r="R5">
        <v>4136.6777100000199</v>
      </c>
      <c r="S5">
        <v>4188.2191339999899</v>
      </c>
      <c r="T5">
        <v>4241.17043499997</v>
      </c>
      <c r="U5">
        <v>4291.9539579999901</v>
      </c>
      <c r="V5">
        <v>4335.2116430000096</v>
      </c>
      <c r="W5">
        <v>4376.2730419999998</v>
      </c>
      <c r="X5">
        <v>4421.5683600000102</v>
      </c>
      <c r="Y5">
        <v>4465.0586730000095</v>
      </c>
      <c r="Z5">
        <v>4513.0871230000002</v>
      </c>
      <c r="AA5">
        <v>4555.9702559999996</v>
      </c>
      <c r="AB5">
        <v>4602.7082150000097</v>
      </c>
      <c r="AC5">
        <v>4652.4190939999899</v>
      </c>
      <c r="AD5">
        <v>4702.1194919999698</v>
      </c>
      <c r="AE5">
        <v>4743.9617259999804</v>
      </c>
      <c r="AF5">
        <v>4797.9844440000197</v>
      </c>
      <c r="AG5">
        <v>4841.8353849999903</v>
      </c>
      <c r="AH5">
        <v>4887.3409789999796</v>
      </c>
      <c r="AI5">
        <v>4936.0388380000004</v>
      </c>
      <c r="AJ5">
        <v>4982.04897600001</v>
      </c>
      <c r="AK5">
        <v>5029.7541269999901</v>
      </c>
      <c r="AL5">
        <v>5084.0661270000001</v>
      </c>
      <c r="AM5">
        <v>5132.22947199999</v>
      </c>
      <c r="AN5">
        <v>5182.0890169999902</v>
      </c>
      <c r="AO5">
        <v>5235.9378710000001</v>
      </c>
      <c r="AP5">
        <v>5287.1654610000096</v>
      </c>
      <c r="AQ5">
        <v>5338.3585029999904</v>
      </c>
      <c r="AR5">
        <v>5394.0705289999696</v>
      </c>
      <c r="AS5">
        <v>5446.0917850000096</v>
      </c>
      <c r="AT5">
        <v>5039.7700000000004</v>
      </c>
    </row>
    <row r="6" spans="1:46" x14ac:dyDescent="0.3">
      <c r="A6" t="s">
        <v>8</v>
      </c>
      <c r="B6">
        <v>3084</v>
      </c>
      <c r="C6">
        <v>3168.2446100000002</v>
      </c>
      <c r="D6">
        <v>3245.4959359999898</v>
      </c>
      <c r="E6">
        <v>3324.2802919999999</v>
      </c>
      <c r="F6">
        <v>3396.9674890000001</v>
      </c>
      <c r="G6">
        <v>3454.1374250000099</v>
      </c>
      <c r="H6">
        <v>3483.149629</v>
      </c>
      <c r="I6">
        <v>3485.07017</v>
      </c>
      <c r="J6">
        <v>3463.300463</v>
      </c>
      <c r="K6">
        <v>3419.806169</v>
      </c>
      <c r="L6">
        <v>3370.3285129999999</v>
      </c>
      <c r="M6">
        <v>3327.9443249999899</v>
      </c>
      <c r="N6">
        <v>3288.5940738999998</v>
      </c>
      <c r="O6">
        <v>3254.43329579999</v>
      </c>
      <c r="P6">
        <v>3229.15352449999</v>
      </c>
      <c r="Q6">
        <v>3205.5149772999998</v>
      </c>
      <c r="R6">
        <v>3182.2609470000002</v>
      </c>
      <c r="S6">
        <v>3162.7910929999898</v>
      </c>
      <c r="T6">
        <v>3149.8381294999999</v>
      </c>
      <c r="U6">
        <v>3145.41549080001</v>
      </c>
      <c r="V6">
        <v>3141.2245036000099</v>
      </c>
      <c r="W6">
        <v>3146.7420498000101</v>
      </c>
      <c r="X6">
        <v>3158.5580245999799</v>
      </c>
      <c r="Y6">
        <v>3176.8905006999898</v>
      </c>
      <c r="Z6">
        <v>3201.7061792</v>
      </c>
      <c r="AA6">
        <v>3233.2209290999899</v>
      </c>
      <c r="AB6">
        <v>3258.7475435000001</v>
      </c>
      <c r="AC6">
        <v>3295.1842078</v>
      </c>
      <c r="AD6">
        <v>3332.2206039999901</v>
      </c>
      <c r="AE6">
        <v>3361.3069643999902</v>
      </c>
      <c r="AF6">
        <v>3389.7231485999901</v>
      </c>
      <c r="AG6">
        <v>3422.3168119000002</v>
      </c>
      <c r="AH6">
        <v>3456.2377841000198</v>
      </c>
      <c r="AI6">
        <v>3488.4206293000002</v>
      </c>
      <c r="AJ6">
        <v>3521.12239459999</v>
      </c>
      <c r="AK6">
        <v>3558.5274237999902</v>
      </c>
      <c r="AL6">
        <v>3593.39308999999</v>
      </c>
      <c r="AM6">
        <v>3633.5200725999898</v>
      </c>
      <c r="AN6">
        <v>3677.2580207000001</v>
      </c>
      <c r="AO6">
        <v>3715.1006505999899</v>
      </c>
      <c r="AP6">
        <v>3796.3261720999899</v>
      </c>
      <c r="AQ6">
        <v>3978.1983481999901</v>
      </c>
      <c r="AR6">
        <v>4283.2093510000104</v>
      </c>
      <c r="AS6">
        <v>4739.7156633000004</v>
      </c>
      <c r="AT6">
        <v>4018.79</v>
      </c>
    </row>
    <row r="7" spans="1:46" x14ac:dyDescent="0.3">
      <c r="A7" t="s">
        <v>26</v>
      </c>
      <c r="B7">
        <v>8.9392299999999994E-2</v>
      </c>
      <c r="C7">
        <v>7.6536486190000294E-2</v>
      </c>
      <c r="D7">
        <v>6.6719339840000294E-2</v>
      </c>
      <c r="E7">
        <v>5.6963062339999801E-2</v>
      </c>
      <c r="F7">
        <v>4.6813395106486001E-2</v>
      </c>
      <c r="G7">
        <v>3.6607611380955897E-2</v>
      </c>
      <c r="H7">
        <v>2.6813188622830001E-2</v>
      </c>
      <c r="I7">
        <v>1.7379552426636798E-2</v>
      </c>
      <c r="J7">
        <v>8.3018314771999592E-3</v>
      </c>
      <c r="K7">
        <v>-4.5026376668220102E-4</v>
      </c>
      <c r="L7">
        <v>-9.15021483724799E-3</v>
      </c>
      <c r="M7">
        <v>-1.84118630083E-2</v>
      </c>
      <c r="N7">
        <v>-2.8201182144519998E-2</v>
      </c>
      <c r="O7">
        <v>-3.8635830105489898E-2</v>
      </c>
      <c r="P7">
        <v>-4.9770074974629902E-2</v>
      </c>
      <c r="Q7">
        <v>-6.1324564168309899E-2</v>
      </c>
      <c r="R7">
        <v>-7.2570920722199506E-2</v>
      </c>
      <c r="S7">
        <v>-8.3692820746010005E-2</v>
      </c>
      <c r="T7">
        <v>-9.4455812879369896E-2</v>
      </c>
      <c r="U7">
        <v>-0.1050615133488</v>
      </c>
      <c r="V7">
        <v>-0.11599664899664899</v>
      </c>
      <c r="W7">
        <v>-0.12740173893119</v>
      </c>
      <c r="X7">
        <v>-0.13944915456925999</v>
      </c>
      <c r="Y7">
        <v>-0.152119567330054</v>
      </c>
      <c r="Z7">
        <v>-0.16544721006135901</v>
      </c>
      <c r="AA7">
        <v>-0.1827909898275</v>
      </c>
      <c r="AB7">
        <v>-0.20863328941089901</v>
      </c>
      <c r="AC7">
        <v>-0.24333034925779901</v>
      </c>
      <c r="AD7">
        <v>-0.28725351444140901</v>
      </c>
      <c r="AE7">
        <v>-0.34045046950669899</v>
      </c>
      <c r="AF7">
        <v>-0.40040852381999897</v>
      </c>
      <c r="AG7">
        <v>-0.46255193091389801</v>
      </c>
      <c r="AH7">
        <v>-0.52689249588339704</v>
      </c>
      <c r="AI7">
        <v>-0.59348705089209997</v>
      </c>
      <c r="AJ7">
        <v>-0.66224869517689799</v>
      </c>
      <c r="AK7">
        <v>-0.73383169632299805</v>
      </c>
      <c r="AL7">
        <v>-0.80873941465840005</v>
      </c>
      <c r="AM7">
        <v>-0.887762116435999</v>
      </c>
      <c r="AN7">
        <v>-0.97087629465000103</v>
      </c>
      <c r="AO7">
        <v>-1.05849165665339</v>
      </c>
      <c r="AP7">
        <v>-1.15188303797</v>
      </c>
      <c r="AQ7">
        <v>-1.2485765000439999</v>
      </c>
      <c r="AR7">
        <v>-1.3497008353710001</v>
      </c>
      <c r="AS7">
        <v>-1.4553687426540001</v>
      </c>
      <c r="AT7">
        <v>-1.4728300000000001</v>
      </c>
    </row>
    <row r="8" spans="1:46" x14ac:dyDescent="0.3">
      <c r="A8" t="s">
        <v>0</v>
      </c>
      <c r="B8">
        <v>8.9392299999999994E-2</v>
      </c>
      <c r="C8">
        <v>7.6446293139999705E-2</v>
      </c>
      <c r="D8">
        <v>6.6653130279999806E-2</v>
      </c>
      <c r="E8">
        <v>5.6891908907000001E-2</v>
      </c>
      <c r="F8">
        <v>4.6773426167579901E-2</v>
      </c>
      <c r="G8">
        <v>3.6263039630806099E-2</v>
      </c>
      <c r="H8">
        <v>2.5377170815839001E-2</v>
      </c>
      <c r="I8">
        <v>1.39525881599879E-2</v>
      </c>
      <c r="J8">
        <v>1.9403906653065999E-3</v>
      </c>
      <c r="K8">
        <v>-1.07033174524399E-2</v>
      </c>
      <c r="L8">
        <v>-2.3560749211460001E-2</v>
      </c>
      <c r="M8">
        <v>-3.6057098630780798E-2</v>
      </c>
      <c r="N8">
        <v>-4.82796765560317E-2</v>
      </c>
      <c r="O8">
        <v>-6.0196171353320699E-2</v>
      </c>
      <c r="P8">
        <v>-7.1838421425450105E-2</v>
      </c>
      <c r="Q8">
        <v>-8.3754988371299105E-2</v>
      </c>
      <c r="R8">
        <v>-9.6432799477735698E-2</v>
      </c>
      <c r="S8">
        <v>-0.10995710851002299</v>
      </c>
      <c r="T8">
        <v>-0.12425836400748901</v>
      </c>
      <c r="U8">
        <v>-0.13939148591298001</v>
      </c>
      <c r="V8">
        <v>-0.15569434104162</v>
      </c>
      <c r="W8">
        <v>-0.17286472731489799</v>
      </c>
      <c r="X8">
        <v>-0.19091456696429901</v>
      </c>
      <c r="Y8">
        <v>-0.20975916579604001</v>
      </c>
      <c r="Z8">
        <v>-0.22947226999319001</v>
      </c>
      <c r="AA8">
        <v>-0.25095097495178997</v>
      </c>
      <c r="AB8">
        <v>-0.27336989496504899</v>
      </c>
      <c r="AC8">
        <v>-0.29683583015138099</v>
      </c>
      <c r="AD8">
        <v>-0.321431521640688</v>
      </c>
      <c r="AE8">
        <v>-0.34689839303690601</v>
      </c>
      <c r="AF8">
        <v>-0.372911107446879</v>
      </c>
      <c r="AG8">
        <v>-0.39892282100251902</v>
      </c>
      <c r="AH8">
        <v>-0.4247498092848</v>
      </c>
      <c r="AI8">
        <v>-0.45053270787709998</v>
      </c>
      <c r="AJ8">
        <v>-0.47623438365508802</v>
      </c>
      <c r="AK8">
        <v>-0.50244688174348795</v>
      </c>
      <c r="AL8">
        <v>-0.53006168143880805</v>
      </c>
      <c r="AM8">
        <v>-0.55937675044050295</v>
      </c>
      <c r="AN8">
        <v>-0.59064420615839797</v>
      </c>
      <c r="AO8">
        <v>-0.62365436617150005</v>
      </c>
      <c r="AP8">
        <v>-0.65901029989639903</v>
      </c>
      <c r="AQ8">
        <v>-0.69571965794799995</v>
      </c>
      <c r="AR8">
        <v>-0.73416561301459804</v>
      </c>
      <c r="AS8">
        <v>-0.773887152444099</v>
      </c>
      <c r="AT8">
        <v>-1.27969</v>
      </c>
    </row>
    <row r="9" spans="1:46" x14ac:dyDescent="0.3">
      <c r="A9" t="s">
        <v>1</v>
      </c>
      <c r="B9">
        <v>8.9392299999999994E-2</v>
      </c>
      <c r="C9">
        <v>7.6637157899999905E-2</v>
      </c>
      <c r="D9">
        <v>6.7378791159999493E-2</v>
      </c>
      <c r="E9">
        <v>5.8585328258000002E-2</v>
      </c>
      <c r="F9">
        <v>4.9822503466960003E-2</v>
      </c>
      <c r="G9">
        <v>4.1198359208790003E-2</v>
      </c>
      <c r="H9">
        <v>3.2540311535160002E-2</v>
      </c>
      <c r="I9">
        <v>2.3603920628213201E-2</v>
      </c>
      <c r="J9">
        <v>1.44751880570639E-2</v>
      </c>
      <c r="K9">
        <v>5.1164751621670104E-3</v>
      </c>
      <c r="L9">
        <v>-4.4546088637910097E-3</v>
      </c>
      <c r="M9">
        <v>-1.42262105182399E-2</v>
      </c>
      <c r="N9">
        <v>-2.43222578896818E-2</v>
      </c>
      <c r="O9">
        <v>-3.4837354204879899E-2</v>
      </c>
      <c r="P9">
        <v>-4.5850694284469903E-2</v>
      </c>
      <c r="Q9">
        <v>-5.7456921025115897E-2</v>
      </c>
      <c r="R9">
        <v>-6.9617090754279895E-2</v>
      </c>
      <c r="S9">
        <v>-8.2314830436620204E-2</v>
      </c>
      <c r="T9">
        <v>-9.5562439366129695E-2</v>
      </c>
      <c r="U9">
        <v>-0.109556408811829</v>
      </c>
      <c r="V9">
        <v>-0.12463564374916999</v>
      </c>
      <c r="W9">
        <v>-0.14032120139750001</v>
      </c>
      <c r="X9">
        <v>-0.15666340912460999</v>
      </c>
      <c r="Y9">
        <v>-0.17385248865821101</v>
      </c>
      <c r="Z9">
        <v>-0.19180459871473901</v>
      </c>
      <c r="AA9">
        <v>-0.211331357605689</v>
      </c>
      <c r="AB9">
        <v>-0.23167143468474199</v>
      </c>
      <c r="AC9">
        <v>-0.25287120389290602</v>
      </c>
      <c r="AD9">
        <v>-0.274974328600468</v>
      </c>
      <c r="AE9">
        <v>-0.298130303503718</v>
      </c>
      <c r="AF9">
        <v>-0.32193898619755801</v>
      </c>
      <c r="AG9">
        <v>-0.34694163639522102</v>
      </c>
      <c r="AH9">
        <v>-0.37296562042156001</v>
      </c>
      <c r="AI9">
        <v>-0.40015562768944002</v>
      </c>
      <c r="AJ9">
        <v>-0.42868215196148002</v>
      </c>
      <c r="AK9">
        <v>-0.45846109949395902</v>
      </c>
      <c r="AL9">
        <v>-0.48889099419600002</v>
      </c>
      <c r="AM9">
        <v>-0.52102226493100001</v>
      </c>
      <c r="AN9">
        <v>-0.55484023897266999</v>
      </c>
      <c r="AO9">
        <v>-0.58987533345559695</v>
      </c>
      <c r="AP9">
        <v>-0.62688956245361005</v>
      </c>
      <c r="AQ9">
        <v>-0.66589567265360206</v>
      </c>
      <c r="AR9">
        <v>-0.70544942321051896</v>
      </c>
      <c r="AS9">
        <v>-0.74729967426509902</v>
      </c>
      <c r="AT9">
        <v>-2.1147399999999998</v>
      </c>
    </row>
    <row r="10" spans="1:46" x14ac:dyDescent="0.3">
      <c r="A10" t="s">
        <v>2</v>
      </c>
      <c r="B10">
        <v>8.9392299999999994E-2</v>
      </c>
      <c r="C10">
        <v>7.6744008180000198E-2</v>
      </c>
      <c r="D10">
        <v>6.7616069979999902E-2</v>
      </c>
      <c r="E10">
        <v>5.8924397508E-2</v>
      </c>
      <c r="F10">
        <v>5.0283139046939998E-2</v>
      </c>
      <c r="G10">
        <v>4.24851265345099E-2</v>
      </c>
      <c r="H10">
        <v>3.7518727305726203E-2</v>
      </c>
      <c r="I10">
        <v>3.5652037246489902E-2</v>
      </c>
      <c r="J10">
        <v>3.74879974739099E-2</v>
      </c>
      <c r="K10">
        <v>4.33490513185378E-2</v>
      </c>
      <c r="L10">
        <v>5.3150261628439999E-2</v>
      </c>
      <c r="M10">
        <v>6.60600606752305E-2</v>
      </c>
      <c r="N10">
        <v>8.1893317522634304E-2</v>
      </c>
      <c r="O10">
        <v>0.10079394587786999</v>
      </c>
      <c r="P10">
        <v>0.12265642731034999</v>
      </c>
      <c r="Q10">
        <v>0.147571173616489</v>
      </c>
      <c r="R10">
        <v>0.17413298328679899</v>
      </c>
      <c r="S10">
        <v>0.20207053009412901</v>
      </c>
      <c r="T10">
        <v>0.23128270331467099</v>
      </c>
      <c r="U10">
        <v>0.261597023378009</v>
      </c>
      <c r="V10">
        <v>0.29356961214914901</v>
      </c>
      <c r="W10">
        <v>0.32692098133960001</v>
      </c>
      <c r="X10">
        <v>0.36150725618829799</v>
      </c>
      <c r="Y10">
        <v>0.39727386367776002</v>
      </c>
      <c r="Z10">
        <v>0.43407189387449802</v>
      </c>
      <c r="AA10">
        <v>0.47360685759392002</v>
      </c>
      <c r="AB10">
        <v>0.51577529964940605</v>
      </c>
      <c r="AC10">
        <v>0.56004104923529496</v>
      </c>
      <c r="AD10">
        <v>0.60737445076150298</v>
      </c>
      <c r="AE10">
        <v>0.65729744008259605</v>
      </c>
      <c r="AF10">
        <v>0.71075363902280098</v>
      </c>
      <c r="AG10">
        <v>0.767686421934898</v>
      </c>
      <c r="AH10">
        <v>0.82768822397910002</v>
      </c>
      <c r="AI10">
        <v>0.89111763512170095</v>
      </c>
      <c r="AJ10">
        <v>0.95832010615640895</v>
      </c>
      <c r="AK10">
        <v>1.0291794738797999</v>
      </c>
      <c r="AL10">
        <v>1.1061354508624499</v>
      </c>
      <c r="AM10">
        <v>1.1864691080334</v>
      </c>
      <c r="AN10">
        <v>1.2725867026215001</v>
      </c>
      <c r="AO10">
        <v>1.3651684485265001</v>
      </c>
      <c r="AP10">
        <v>1.4571223196343099</v>
      </c>
      <c r="AQ10">
        <v>1.52739678826904</v>
      </c>
      <c r="AR10">
        <v>1.5678218141531</v>
      </c>
      <c r="AS10">
        <v>1.57009553304347</v>
      </c>
      <c r="AT10">
        <v>6.1519400000000002E-2</v>
      </c>
    </row>
    <row r="11" spans="1:46" x14ac:dyDescent="0.3">
      <c r="A11" t="s">
        <v>27</v>
      </c>
      <c r="B11">
        <v>31788.2</v>
      </c>
      <c r="C11">
        <v>33273.975649999898</v>
      </c>
      <c r="D11">
        <v>33832.052819999903</v>
      </c>
      <c r="E11">
        <v>34285.539709999903</v>
      </c>
      <c r="F11">
        <v>34713.579149999801</v>
      </c>
      <c r="G11">
        <v>35147.298749999798</v>
      </c>
      <c r="H11">
        <v>35639.943539999898</v>
      </c>
      <c r="I11">
        <v>36197.792319999899</v>
      </c>
      <c r="J11">
        <v>36861.547219999899</v>
      </c>
      <c r="K11">
        <v>37615.976280000097</v>
      </c>
      <c r="L11">
        <v>38419.901850000002</v>
      </c>
      <c r="M11">
        <v>39325.206749999801</v>
      </c>
      <c r="N11">
        <v>40311.743349999997</v>
      </c>
      <c r="O11">
        <v>41371.492749999801</v>
      </c>
      <c r="P11">
        <v>42516.76915</v>
      </c>
      <c r="Q11">
        <v>43703.846290000103</v>
      </c>
      <c r="R11">
        <v>45058.070109999899</v>
      </c>
      <c r="S11">
        <v>46467.281169999696</v>
      </c>
      <c r="T11">
        <v>48015.078389999799</v>
      </c>
      <c r="U11">
        <v>49651.550279999901</v>
      </c>
      <c r="V11">
        <v>51317.32849</v>
      </c>
      <c r="W11">
        <v>53049.887519999902</v>
      </c>
      <c r="X11">
        <v>54859.017049999798</v>
      </c>
      <c r="Y11">
        <v>56757.345049999902</v>
      </c>
      <c r="Z11">
        <v>58749.451990000001</v>
      </c>
      <c r="AA11">
        <v>60742.141300000003</v>
      </c>
      <c r="AB11">
        <v>62835.842109999903</v>
      </c>
      <c r="AC11">
        <v>65001.909239999797</v>
      </c>
      <c r="AD11">
        <v>67252.238039999895</v>
      </c>
      <c r="AE11">
        <v>69638.026569999798</v>
      </c>
      <c r="AF11">
        <v>72139.985330000301</v>
      </c>
      <c r="AG11">
        <v>74764.580769999797</v>
      </c>
      <c r="AH11">
        <v>77506.647229999799</v>
      </c>
      <c r="AI11">
        <v>80373.338930000202</v>
      </c>
      <c r="AJ11">
        <v>83395.400279999696</v>
      </c>
      <c r="AK11">
        <v>86492.567659999695</v>
      </c>
      <c r="AL11">
        <v>89612.406770000496</v>
      </c>
      <c r="AM11">
        <v>92695.874819999794</v>
      </c>
      <c r="AN11">
        <v>95760.398830000093</v>
      </c>
      <c r="AO11">
        <v>98788.870710000105</v>
      </c>
      <c r="AP11">
        <v>101706.51887</v>
      </c>
      <c r="AQ11">
        <v>104735.55284999999</v>
      </c>
      <c r="AR11">
        <v>107847.705259999</v>
      </c>
      <c r="AS11">
        <v>111019.584999999</v>
      </c>
      <c r="AT11">
        <v>99196.3</v>
      </c>
    </row>
    <row r="12" spans="1:46" x14ac:dyDescent="0.3">
      <c r="A12" t="s">
        <v>28</v>
      </c>
      <c r="B12">
        <v>31788.2</v>
      </c>
      <c r="C12">
        <v>33296.9401699999</v>
      </c>
      <c r="D12">
        <v>33859.711450000097</v>
      </c>
      <c r="E12">
        <v>34332.8028399998</v>
      </c>
      <c r="F12">
        <v>34781.063410000097</v>
      </c>
      <c r="G12">
        <v>35218.095519999901</v>
      </c>
      <c r="H12">
        <v>35677.931239999903</v>
      </c>
      <c r="I12">
        <v>36179.947549999903</v>
      </c>
      <c r="J12">
        <v>36764.846460000001</v>
      </c>
      <c r="K12">
        <v>37392.405749999998</v>
      </c>
      <c r="L12">
        <v>38079.018589999701</v>
      </c>
      <c r="M12">
        <v>38842.787580000098</v>
      </c>
      <c r="N12">
        <v>39669.385199999801</v>
      </c>
      <c r="O12">
        <v>40558.478789999899</v>
      </c>
      <c r="P12">
        <v>41542.650599999797</v>
      </c>
      <c r="Q12">
        <v>42551.415030000098</v>
      </c>
      <c r="R12">
        <v>43652.626029999898</v>
      </c>
      <c r="S12">
        <v>44782.585330000002</v>
      </c>
      <c r="T12">
        <v>45989.501179999897</v>
      </c>
      <c r="U12">
        <v>47204.552289999898</v>
      </c>
      <c r="V12">
        <v>48403.538829999998</v>
      </c>
      <c r="W12">
        <v>49636.697670000103</v>
      </c>
      <c r="X12">
        <v>50880.7753300002</v>
      </c>
      <c r="Y12">
        <v>52192.498109999797</v>
      </c>
      <c r="Z12">
        <v>53588.700509999901</v>
      </c>
      <c r="AA12">
        <v>54918.087870000003</v>
      </c>
      <c r="AB12">
        <v>56284.717040000003</v>
      </c>
      <c r="AC12">
        <v>57686.5377099998</v>
      </c>
      <c r="AD12">
        <v>59112.307339999898</v>
      </c>
      <c r="AE12">
        <v>60629.577799999803</v>
      </c>
      <c r="AF12">
        <v>62243.805529999998</v>
      </c>
      <c r="AG12">
        <v>63917.829769999902</v>
      </c>
      <c r="AH12">
        <v>65678.790670000002</v>
      </c>
      <c r="AI12">
        <v>67537.051770000093</v>
      </c>
      <c r="AJ12">
        <v>69465.449410000001</v>
      </c>
      <c r="AK12">
        <v>71431.279250000094</v>
      </c>
      <c r="AL12">
        <v>73376.675840000098</v>
      </c>
      <c r="AM12">
        <v>75269.804399999804</v>
      </c>
      <c r="AN12">
        <v>77109.660719999898</v>
      </c>
      <c r="AO12">
        <v>78909.837289999894</v>
      </c>
      <c r="AP12">
        <v>80629.883409999806</v>
      </c>
      <c r="AQ12">
        <v>82398.433469999305</v>
      </c>
      <c r="AR12">
        <v>84188.652059999906</v>
      </c>
      <c r="AS12">
        <v>86067.512110000098</v>
      </c>
      <c r="AT12">
        <v>92991.5</v>
      </c>
    </row>
    <row r="13" spans="1:46" x14ac:dyDescent="0.3">
      <c r="A13" t="s">
        <v>29</v>
      </c>
      <c r="B13">
        <v>31788.2</v>
      </c>
      <c r="C13">
        <v>33243.341390000001</v>
      </c>
      <c r="D13">
        <v>33693.764749999798</v>
      </c>
      <c r="E13">
        <v>33977.521590000099</v>
      </c>
      <c r="F13">
        <v>34166.287679999899</v>
      </c>
      <c r="G13">
        <v>34258.369089999796</v>
      </c>
      <c r="H13">
        <v>34345.453799999799</v>
      </c>
      <c r="I13">
        <v>34479.711809999601</v>
      </c>
      <c r="J13">
        <v>34608.559670000002</v>
      </c>
      <c r="K13">
        <v>34730.652939999803</v>
      </c>
      <c r="L13">
        <v>34847.911539999797</v>
      </c>
      <c r="M13">
        <v>34994.087009999799</v>
      </c>
      <c r="N13">
        <v>35174.0046199996</v>
      </c>
      <c r="O13">
        <v>35397.379170000102</v>
      </c>
      <c r="P13">
        <v>35669.396969999798</v>
      </c>
      <c r="Q13">
        <v>35958.332399999803</v>
      </c>
      <c r="R13">
        <v>36266.2565000002</v>
      </c>
      <c r="S13">
        <v>36542.984240000202</v>
      </c>
      <c r="T13">
        <v>36829.5968400001</v>
      </c>
      <c r="U13">
        <v>37114.9359199998</v>
      </c>
      <c r="V13">
        <v>37292.089119999902</v>
      </c>
      <c r="W13">
        <v>37460.564079999996</v>
      </c>
      <c r="X13">
        <v>37636.058499999999</v>
      </c>
      <c r="Y13">
        <v>37808.2620900002</v>
      </c>
      <c r="Z13">
        <v>38022.505390000202</v>
      </c>
      <c r="AA13">
        <v>38152.73388</v>
      </c>
      <c r="AB13">
        <v>38306.9514099999</v>
      </c>
      <c r="AC13">
        <v>38483.807860000001</v>
      </c>
      <c r="AD13">
        <v>38669.428429999898</v>
      </c>
      <c r="AE13">
        <v>38838.1835600001</v>
      </c>
      <c r="AF13">
        <v>39061.558150000099</v>
      </c>
      <c r="AG13">
        <v>39266.074069999901</v>
      </c>
      <c r="AH13">
        <v>39468.999229999899</v>
      </c>
      <c r="AI13">
        <v>39693.534099999997</v>
      </c>
      <c r="AJ13">
        <v>39929.057040000102</v>
      </c>
      <c r="AK13">
        <v>40178.3799099998</v>
      </c>
      <c r="AL13">
        <v>40457.113120000002</v>
      </c>
      <c r="AM13">
        <v>40734.884819999701</v>
      </c>
      <c r="AN13">
        <v>41013.965619999901</v>
      </c>
      <c r="AO13">
        <v>41317.463689999997</v>
      </c>
      <c r="AP13">
        <v>41618.414599999996</v>
      </c>
      <c r="AQ13">
        <v>41914.609549999797</v>
      </c>
      <c r="AR13">
        <v>42240.765550000098</v>
      </c>
      <c r="AS13">
        <v>42555.087169999897</v>
      </c>
      <c r="AT13">
        <v>40213.1</v>
      </c>
    </row>
    <row r="14" spans="1:46" x14ac:dyDescent="0.3">
      <c r="A14" t="s">
        <v>30</v>
      </c>
      <c r="B14">
        <v>31788.2</v>
      </c>
      <c r="C14">
        <v>33231.805670000002</v>
      </c>
      <c r="D14">
        <v>33668.294830000101</v>
      </c>
      <c r="E14">
        <v>33956.727610000104</v>
      </c>
      <c r="F14">
        <v>34153.417950000003</v>
      </c>
      <c r="G14">
        <v>34237.576140000099</v>
      </c>
      <c r="H14">
        <v>34125.252300000102</v>
      </c>
      <c r="I14">
        <v>33830.185009999899</v>
      </c>
      <c r="J14">
        <v>33348.667880000103</v>
      </c>
      <c r="K14">
        <v>32717.679669999801</v>
      </c>
      <c r="L14">
        <v>31999.871269999901</v>
      </c>
      <c r="M14">
        <v>31349.596199999902</v>
      </c>
      <c r="N14">
        <v>30767.66661</v>
      </c>
      <c r="O14">
        <v>30267.276060000098</v>
      </c>
      <c r="P14">
        <v>29886.9174649999</v>
      </c>
      <c r="Q14">
        <v>29535.154809</v>
      </c>
      <c r="R14">
        <v>29248.746998999901</v>
      </c>
      <c r="S14">
        <v>28999.749222999999</v>
      </c>
      <c r="T14">
        <v>28805.288123999901</v>
      </c>
      <c r="U14">
        <v>28679.588741</v>
      </c>
      <c r="V14">
        <v>28540.619462999901</v>
      </c>
      <c r="W14">
        <v>28475.567795999901</v>
      </c>
      <c r="X14">
        <v>28466.2669459998</v>
      </c>
      <c r="Y14">
        <v>28516.992076999901</v>
      </c>
      <c r="Z14">
        <v>28626.179445999998</v>
      </c>
      <c r="AA14">
        <v>28747.336773999799</v>
      </c>
      <c r="AB14">
        <v>28874.894494999899</v>
      </c>
      <c r="AC14">
        <v>29050.996112999899</v>
      </c>
      <c r="AD14">
        <v>29266.069883999899</v>
      </c>
      <c r="AE14">
        <v>29454.3377799999</v>
      </c>
      <c r="AF14">
        <v>29638.164892999899</v>
      </c>
      <c r="AG14">
        <v>29856.847682</v>
      </c>
      <c r="AH14">
        <v>30101.151176999902</v>
      </c>
      <c r="AI14">
        <v>30351.537827</v>
      </c>
      <c r="AJ14">
        <v>30616.705635999901</v>
      </c>
      <c r="AK14">
        <v>30924.1343759999</v>
      </c>
      <c r="AL14">
        <v>31236.108901999902</v>
      </c>
      <c r="AM14">
        <v>31597.089482999902</v>
      </c>
      <c r="AN14">
        <v>31994.082540999902</v>
      </c>
      <c r="AO14">
        <v>32400.6455079999</v>
      </c>
      <c r="AP14">
        <v>33008.184269999598</v>
      </c>
      <c r="AQ14">
        <v>34230.789740000102</v>
      </c>
      <c r="AR14">
        <v>36334.874521000202</v>
      </c>
      <c r="AS14">
        <v>39582.177015999798</v>
      </c>
      <c r="AT14">
        <v>36007</v>
      </c>
    </row>
    <row r="15" spans="1:46" x14ac:dyDescent="0.3">
      <c r="A15" t="s">
        <v>31</v>
      </c>
      <c r="B15">
        <v>8913.4</v>
      </c>
      <c r="C15">
        <v>9332.3391220000103</v>
      </c>
      <c r="D15">
        <v>9492.0347889999994</v>
      </c>
      <c r="E15">
        <v>9623.3096189999906</v>
      </c>
      <c r="F15">
        <v>9748.3861419999794</v>
      </c>
      <c r="G15">
        <v>9875.2388690000098</v>
      </c>
      <c r="H15">
        <v>10017.501829000001</v>
      </c>
      <c r="I15">
        <v>10176.903965</v>
      </c>
      <c r="J15">
        <v>10364.843359999901</v>
      </c>
      <c r="K15">
        <v>10576.976701</v>
      </c>
      <c r="L15">
        <v>10801.246665000001</v>
      </c>
      <c r="M15">
        <v>11051.4418579999</v>
      </c>
      <c r="N15">
        <v>11321.700112999901</v>
      </c>
      <c r="O15">
        <v>11609.545232999901</v>
      </c>
      <c r="P15">
        <v>11918.183483000001</v>
      </c>
      <c r="Q15">
        <v>12234.9679769999</v>
      </c>
      <c r="R15">
        <v>12594.462960999999</v>
      </c>
      <c r="S15">
        <v>12964.887247000001</v>
      </c>
      <c r="T15">
        <v>13369.155806999999</v>
      </c>
      <c r="U15">
        <v>13792.867891</v>
      </c>
      <c r="V15">
        <v>14218.6815249999</v>
      </c>
      <c r="W15">
        <v>14655.8403099999</v>
      </c>
      <c r="X15">
        <v>15106.459389</v>
      </c>
      <c r="Y15">
        <v>15573.3686159999</v>
      </c>
      <c r="Z15">
        <v>16057.11664</v>
      </c>
      <c r="AA15">
        <v>16531.385991999901</v>
      </c>
      <c r="AB15">
        <v>17022.586218999899</v>
      </c>
      <c r="AC15">
        <v>17522.117780999899</v>
      </c>
      <c r="AD15">
        <v>18032.380711000002</v>
      </c>
      <c r="AE15">
        <v>18566.158450999901</v>
      </c>
      <c r="AF15">
        <v>19117.806236</v>
      </c>
      <c r="AG15">
        <v>19689.027404999899</v>
      </c>
      <c r="AH15">
        <v>20277.4623389999</v>
      </c>
      <c r="AI15">
        <v>20883.962702000001</v>
      </c>
      <c r="AJ15">
        <v>21515.385244000001</v>
      </c>
      <c r="AK15">
        <v>22150.522912</v>
      </c>
      <c r="AL15">
        <v>22776.321741</v>
      </c>
      <c r="AM15">
        <v>23377.508212000001</v>
      </c>
      <c r="AN15">
        <v>23958.4220830001</v>
      </c>
      <c r="AO15">
        <v>24514.713536999901</v>
      </c>
      <c r="AP15">
        <v>25028.682512999902</v>
      </c>
      <c r="AQ15">
        <v>25556.251799000001</v>
      </c>
      <c r="AR15">
        <v>26089.825477999901</v>
      </c>
      <c r="AS15">
        <v>26623.216077999801</v>
      </c>
      <c r="AT15">
        <v>23577.599999999999</v>
      </c>
    </row>
    <row r="16" spans="1:46" x14ac:dyDescent="0.3">
      <c r="A16" t="s">
        <v>3</v>
      </c>
      <c r="B16">
        <v>8913.4</v>
      </c>
      <c r="C16">
        <v>9337.2134539999897</v>
      </c>
      <c r="D16">
        <v>9495.4500480001007</v>
      </c>
      <c r="E16">
        <v>9628.2030620000096</v>
      </c>
      <c r="F16">
        <v>9753.6441820000091</v>
      </c>
      <c r="G16">
        <v>9875.0255310000102</v>
      </c>
      <c r="H16">
        <v>10000.9311549999</v>
      </c>
      <c r="I16">
        <v>10136.713754</v>
      </c>
      <c r="J16">
        <v>10293.677716</v>
      </c>
      <c r="K16">
        <v>10460.4378759999</v>
      </c>
      <c r="L16">
        <v>10641.125452</v>
      </c>
      <c r="M16">
        <v>10840.067514</v>
      </c>
      <c r="N16">
        <v>11053.028399999899</v>
      </c>
      <c r="O16">
        <v>11279.663234</v>
      </c>
      <c r="P16">
        <v>11528.737482999901</v>
      </c>
      <c r="Q16">
        <v>11780.3294419999</v>
      </c>
      <c r="R16">
        <v>12052.8488869999</v>
      </c>
      <c r="S16">
        <v>12328.336163</v>
      </c>
      <c r="T16">
        <v>12619.7286729999</v>
      </c>
      <c r="U16">
        <v>12907.771291999899</v>
      </c>
      <c r="V16">
        <v>13185.471181999899</v>
      </c>
      <c r="W16">
        <v>13466.029789</v>
      </c>
      <c r="X16">
        <v>13742.809208999901</v>
      </c>
      <c r="Y16">
        <v>14030.785167</v>
      </c>
      <c r="Z16">
        <v>14333.957691</v>
      </c>
      <c r="AA16">
        <v>14611.218014</v>
      </c>
      <c r="AB16">
        <v>14889.690614999899</v>
      </c>
      <c r="AC16">
        <v>15168.403209</v>
      </c>
      <c r="AD16">
        <v>15443.990427999999</v>
      </c>
      <c r="AE16">
        <v>15733.610044999999</v>
      </c>
      <c r="AF16">
        <v>16037.8893019999</v>
      </c>
      <c r="AG16">
        <v>16346.4600339999</v>
      </c>
      <c r="AH16">
        <v>16665.594542999999</v>
      </c>
      <c r="AI16">
        <v>16997.1091329999</v>
      </c>
      <c r="AJ16">
        <v>17333.3472800001</v>
      </c>
      <c r="AK16">
        <v>17665.7800849999</v>
      </c>
      <c r="AL16">
        <v>17980.211825999901</v>
      </c>
      <c r="AM16">
        <v>18268.863026999901</v>
      </c>
      <c r="AN16">
        <v>18531.689719999998</v>
      </c>
      <c r="AO16">
        <v>18772.1673879999</v>
      </c>
      <c r="AP16">
        <v>18981.405827999901</v>
      </c>
      <c r="AQ16">
        <v>19190.651777999901</v>
      </c>
      <c r="AR16">
        <v>19393.319379999899</v>
      </c>
      <c r="AS16">
        <v>19604.467542999901</v>
      </c>
      <c r="AT16">
        <v>20939.5</v>
      </c>
    </row>
    <row r="17" spans="1:46" x14ac:dyDescent="0.3">
      <c r="A17" t="s">
        <v>4</v>
      </c>
      <c r="B17">
        <v>8913.4</v>
      </c>
      <c r="C17">
        <v>9323.8077790000607</v>
      </c>
      <c r="D17">
        <v>9453.4724569999998</v>
      </c>
      <c r="E17">
        <v>9537.3842369999893</v>
      </c>
      <c r="F17">
        <v>9595.6341569999495</v>
      </c>
      <c r="G17">
        <v>9627.1633979999897</v>
      </c>
      <c r="H17">
        <v>9656.7810350000309</v>
      </c>
      <c r="I17">
        <v>9699.1548239999902</v>
      </c>
      <c r="J17">
        <v>9739.49909199996</v>
      </c>
      <c r="K17">
        <v>9777.4263299999602</v>
      </c>
      <c r="L17">
        <v>9813.0201939999897</v>
      </c>
      <c r="M17">
        <v>9855.0223340000193</v>
      </c>
      <c r="N17">
        <v>9904.7722839999897</v>
      </c>
      <c r="O17">
        <v>9964.9746199999809</v>
      </c>
      <c r="P17">
        <v>10037.047186</v>
      </c>
      <c r="Q17">
        <v>10111.449474999899</v>
      </c>
      <c r="R17">
        <v>10187.7591009999</v>
      </c>
      <c r="S17">
        <v>10251.8060089999</v>
      </c>
      <c r="T17">
        <v>10315.0689479999</v>
      </c>
      <c r="U17">
        <v>10374.353929000001</v>
      </c>
      <c r="V17">
        <v>10399.556054000001</v>
      </c>
      <c r="W17">
        <v>10418.144945</v>
      </c>
      <c r="X17">
        <v>10434.471135</v>
      </c>
      <c r="Y17">
        <v>10445.6501509999</v>
      </c>
      <c r="Z17">
        <v>10464.154784</v>
      </c>
      <c r="AA17">
        <v>10455.4985389999</v>
      </c>
      <c r="AB17">
        <v>10449.799982</v>
      </c>
      <c r="AC17">
        <v>10446.6099869999</v>
      </c>
      <c r="AD17">
        <v>10442.096436</v>
      </c>
      <c r="AE17">
        <v>10429.345545</v>
      </c>
      <c r="AF17">
        <v>10428.040972999999</v>
      </c>
      <c r="AG17">
        <v>10419.282225999999</v>
      </c>
      <c r="AH17">
        <v>10407.7229419999</v>
      </c>
      <c r="AI17">
        <v>10399.460806999899</v>
      </c>
      <c r="AJ17">
        <v>10391.629632</v>
      </c>
      <c r="AK17">
        <v>10385.400513000001</v>
      </c>
      <c r="AL17">
        <v>10385.535543</v>
      </c>
      <c r="AM17">
        <v>10384.1422249999</v>
      </c>
      <c r="AN17">
        <v>10381.806747999901</v>
      </c>
      <c r="AO17">
        <v>10384.337915</v>
      </c>
      <c r="AP17">
        <v>10385.327345</v>
      </c>
      <c r="AQ17">
        <v>10384.991104000001</v>
      </c>
      <c r="AR17">
        <v>10391.902661</v>
      </c>
      <c r="AS17">
        <v>10395.703675999999</v>
      </c>
      <c r="AT17">
        <v>9754.9599999999991</v>
      </c>
    </row>
    <row r="18" spans="1:46" x14ac:dyDescent="0.3">
      <c r="A18" t="s">
        <v>5</v>
      </c>
      <c r="B18">
        <v>8913.4</v>
      </c>
      <c r="C18">
        <v>9318.7432659999504</v>
      </c>
      <c r="D18">
        <v>9441.2036069999394</v>
      </c>
      <c r="E18">
        <v>9521.6520460000593</v>
      </c>
      <c r="F18">
        <v>9575.8711740000399</v>
      </c>
      <c r="G18">
        <v>9597.5067910000398</v>
      </c>
      <c r="H18">
        <v>9562.1729079999895</v>
      </c>
      <c r="I18">
        <v>9473.8038889999898</v>
      </c>
      <c r="J18">
        <v>9331.5071869999701</v>
      </c>
      <c r="K18">
        <v>9145.8293450000001</v>
      </c>
      <c r="L18">
        <v>8934.1212220000198</v>
      </c>
      <c r="M18">
        <v>8739.0436019999706</v>
      </c>
      <c r="N18">
        <v>8560.9145510000308</v>
      </c>
      <c r="O18">
        <v>8403.4552529999401</v>
      </c>
      <c r="P18">
        <v>8277.3233440000295</v>
      </c>
      <c r="Q18">
        <v>8157.0234309999596</v>
      </c>
      <c r="R18">
        <v>8052.5420519999898</v>
      </c>
      <c r="S18">
        <v>7956.1482219999798</v>
      </c>
      <c r="T18">
        <v>7872.5121230000004</v>
      </c>
      <c r="U18">
        <v>7805.4166409999898</v>
      </c>
      <c r="V18">
        <v>7732.3473259999901</v>
      </c>
      <c r="W18">
        <v>7676.73345899999</v>
      </c>
      <c r="X18">
        <v>7633.4686310000197</v>
      </c>
      <c r="Y18">
        <v>7603.5037050000101</v>
      </c>
      <c r="Z18">
        <v>7586.1829630000202</v>
      </c>
      <c r="AA18">
        <v>7568.9113009999901</v>
      </c>
      <c r="AB18">
        <v>7550.0419879999899</v>
      </c>
      <c r="AC18">
        <v>7540.5047449999802</v>
      </c>
      <c r="AD18">
        <v>7537.5722839999999</v>
      </c>
      <c r="AE18">
        <v>7524.2161019999803</v>
      </c>
      <c r="AF18">
        <v>7506.3597519999903</v>
      </c>
      <c r="AG18">
        <v>7494.0344449999802</v>
      </c>
      <c r="AH18">
        <v>7484.7304379999896</v>
      </c>
      <c r="AI18">
        <v>7473.4763739999999</v>
      </c>
      <c r="AJ18">
        <v>7462.3729089999897</v>
      </c>
      <c r="AK18">
        <v>7457.8824939999904</v>
      </c>
      <c r="AL18">
        <v>7450.5752670000002</v>
      </c>
      <c r="AM18">
        <v>7450.92472799999</v>
      </c>
      <c r="AN18">
        <v>7455.5260950000002</v>
      </c>
      <c r="AO18">
        <v>7458.0129319999996</v>
      </c>
      <c r="AP18">
        <v>7502.3156719999797</v>
      </c>
      <c r="AQ18">
        <v>7680.4210800000001</v>
      </c>
      <c r="AR18">
        <v>8045.93318000001</v>
      </c>
      <c r="AS18">
        <v>8648.2302979999495</v>
      </c>
      <c r="AT18">
        <v>7760.31</v>
      </c>
    </row>
    <row r="21" spans="1:46" x14ac:dyDescent="0.3">
      <c r="A21" t="s">
        <v>22</v>
      </c>
    </row>
    <row r="22" spans="1:46" x14ac:dyDescent="0.3">
      <c r="A22" t="s">
        <v>18</v>
      </c>
      <c r="B22">
        <f>B3/B15</f>
        <v>0.34599591626091053</v>
      </c>
      <c r="C22">
        <f t="shared" ref="C22:AT22" si="0">C3/C15</f>
        <v>0.34035022607700588</v>
      </c>
      <c r="D22">
        <f t="shared" si="0"/>
        <v>0.34470183630086565</v>
      </c>
      <c r="E22">
        <f t="shared" si="0"/>
        <v>0.35050866007057785</v>
      </c>
      <c r="F22">
        <f t="shared" si="0"/>
        <v>0.35660698944028324</v>
      </c>
      <c r="G22">
        <f t="shared" si="0"/>
        <v>0.36292923042609154</v>
      </c>
      <c r="H22">
        <f t="shared" si="0"/>
        <v>0.36916947639521114</v>
      </c>
      <c r="I22">
        <f t="shared" si="0"/>
        <v>0.37510224427080857</v>
      </c>
      <c r="J22">
        <f t="shared" si="0"/>
        <v>0.38088006512816586</v>
      </c>
      <c r="K22">
        <f t="shared" si="0"/>
        <v>0.3861762970144213</v>
      </c>
      <c r="L22">
        <f t="shared" si="0"/>
        <v>0.39140938801993275</v>
      </c>
      <c r="M22">
        <f t="shared" si="0"/>
        <v>0.39623035711219767</v>
      </c>
      <c r="N22">
        <f t="shared" si="0"/>
        <v>0.40068381989654805</v>
      </c>
      <c r="O22">
        <f t="shared" si="0"/>
        <v>0.40451383820367859</v>
      </c>
      <c r="P22">
        <f t="shared" si="0"/>
        <v>0.4078683154134824</v>
      </c>
      <c r="Q22">
        <f t="shared" si="0"/>
        <v>0.41148829048545621</v>
      </c>
      <c r="R22">
        <f t="shared" si="0"/>
        <v>0.41506849646448934</v>
      </c>
      <c r="S22">
        <f t="shared" si="0"/>
        <v>0.41801001749969091</v>
      </c>
      <c r="T22">
        <f t="shared" si="0"/>
        <v>0.42152613219222768</v>
      </c>
      <c r="U22">
        <f t="shared" si="0"/>
        <v>0.42471191352614834</v>
      </c>
      <c r="V22">
        <f t="shared" si="0"/>
        <v>0.428702483017322</v>
      </c>
      <c r="W22">
        <f t="shared" si="0"/>
        <v>0.43260050197695171</v>
      </c>
      <c r="X22">
        <f t="shared" si="0"/>
        <v>0.43655946599917084</v>
      </c>
      <c r="Y22">
        <f t="shared" si="0"/>
        <v>0.44069676992997497</v>
      </c>
      <c r="Z22">
        <f t="shared" si="0"/>
        <v>0.44481867324842511</v>
      </c>
      <c r="AA22">
        <f t="shared" si="0"/>
        <v>0.44990389617659798</v>
      </c>
      <c r="AB22">
        <f t="shared" si="0"/>
        <v>0.45481622547803796</v>
      </c>
      <c r="AC22">
        <f t="shared" si="0"/>
        <v>0.45989758713630674</v>
      </c>
      <c r="AD22">
        <f t="shared" si="0"/>
        <v>0.46501612728733049</v>
      </c>
      <c r="AE22">
        <f t="shared" si="0"/>
        <v>0.47022734918702475</v>
      </c>
      <c r="AF22">
        <f t="shared" si="0"/>
        <v>0.47538321650557136</v>
      </c>
      <c r="AG22">
        <f t="shared" si="0"/>
        <v>0.48053614296851394</v>
      </c>
      <c r="AH22">
        <f t="shared" si="0"/>
        <v>0.48564553948448874</v>
      </c>
      <c r="AI22">
        <f t="shared" si="0"/>
        <v>0.49074115139165697</v>
      </c>
      <c r="AJ22">
        <f t="shared" si="0"/>
        <v>0.49586670031739727</v>
      </c>
      <c r="AK22">
        <f t="shared" si="0"/>
        <v>0.50056833597337691</v>
      </c>
      <c r="AL22">
        <f t="shared" si="0"/>
        <v>0.50529313823675848</v>
      </c>
      <c r="AM22">
        <f t="shared" si="0"/>
        <v>0.50978007163665717</v>
      </c>
      <c r="AN22">
        <f t="shared" si="0"/>
        <v>0.51431756925859262</v>
      </c>
      <c r="AO22">
        <f t="shared" si="0"/>
        <v>0.51879347563269274</v>
      </c>
      <c r="AP22">
        <f t="shared" si="0"/>
        <v>0.52314558695604763</v>
      </c>
      <c r="AQ22">
        <f t="shared" si="0"/>
        <v>0.52818346705005403</v>
      </c>
      <c r="AR22">
        <f t="shared" si="0"/>
        <v>0.53291198799793105</v>
      </c>
      <c r="AS22">
        <f t="shared" si="0"/>
        <v>0.537732558307639</v>
      </c>
      <c r="AT22">
        <f t="shared" si="0"/>
        <v>0.54199748914223678</v>
      </c>
    </row>
    <row r="23" spans="1:46" x14ac:dyDescent="0.3">
      <c r="A23" t="s">
        <v>19</v>
      </c>
      <c r="B23">
        <f t="shared" ref="B23:AT23" si="1">B4/B16</f>
        <v>0.34599591626091053</v>
      </c>
      <c r="C23">
        <f t="shared" si="1"/>
        <v>0.34041931521211249</v>
      </c>
      <c r="D23">
        <f t="shared" si="1"/>
        <v>0.34466211021659676</v>
      </c>
      <c r="E23">
        <f t="shared" si="1"/>
        <v>0.3504779185971012</v>
      </c>
      <c r="F23">
        <f t="shared" si="1"/>
        <v>0.35659445701522585</v>
      </c>
      <c r="G23">
        <f t="shared" si="1"/>
        <v>0.36279352673604709</v>
      </c>
      <c r="H23">
        <f t="shared" si="1"/>
        <v>0.36884830750542513</v>
      </c>
      <c r="I23">
        <f t="shared" si="1"/>
        <v>0.37454897525362141</v>
      </c>
      <c r="J23">
        <f t="shared" si="1"/>
        <v>0.38018531374039666</v>
      </c>
      <c r="K23">
        <f t="shared" si="1"/>
        <v>0.38514988834679814</v>
      </c>
      <c r="L23">
        <f t="shared" si="1"/>
        <v>0.390352236869766</v>
      </c>
      <c r="M23">
        <f t="shared" si="1"/>
        <v>0.39506105035500239</v>
      </c>
      <c r="N23">
        <f t="shared" si="1"/>
        <v>0.39925081346936742</v>
      </c>
      <c r="O23">
        <f t="shared" si="1"/>
        <v>0.40305770861102025</v>
      </c>
      <c r="P23">
        <f t="shared" si="1"/>
        <v>0.40647910778697105</v>
      </c>
      <c r="Q23">
        <f t="shared" si="1"/>
        <v>0.41004021430660176</v>
      </c>
      <c r="R23">
        <f t="shared" si="1"/>
        <v>0.41309737935653679</v>
      </c>
      <c r="S23">
        <f t="shared" si="1"/>
        <v>0.4160027153049306</v>
      </c>
      <c r="T23">
        <f t="shared" si="1"/>
        <v>0.41911238720338545</v>
      </c>
      <c r="U23">
        <f t="shared" si="1"/>
        <v>0.42193142261325112</v>
      </c>
      <c r="V23">
        <f t="shared" si="1"/>
        <v>0.42578798076357155</v>
      </c>
      <c r="W23">
        <f t="shared" si="1"/>
        <v>0.42951340555659823</v>
      </c>
      <c r="X23">
        <f t="shared" si="1"/>
        <v>0.43334495862024547</v>
      </c>
      <c r="Y23">
        <f t="shared" si="1"/>
        <v>0.4374666715328519</v>
      </c>
      <c r="Z23">
        <f t="shared" si="1"/>
        <v>0.44161374384232582</v>
      </c>
      <c r="AA23">
        <f t="shared" si="1"/>
        <v>0.44646469238563713</v>
      </c>
      <c r="AB23">
        <f t="shared" si="1"/>
        <v>0.45127439587165763</v>
      </c>
      <c r="AC23">
        <f t="shared" si="1"/>
        <v>0.45636298063943431</v>
      </c>
      <c r="AD23">
        <f t="shared" si="1"/>
        <v>0.46140098617781861</v>
      </c>
      <c r="AE23">
        <f t="shared" si="1"/>
        <v>0.46661572557107378</v>
      </c>
      <c r="AF23">
        <f t="shared" si="1"/>
        <v>0.47187730869649247</v>
      </c>
      <c r="AG23">
        <f t="shared" si="1"/>
        <v>0.4769479301196613</v>
      </c>
      <c r="AH23">
        <f t="shared" si="1"/>
        <v>0.48222181874546699</v>
      </c>
      <c r="AI23">
        <f t="shared" si="1"/>
        <v>0.48737039141066918</v>
      </c>
      <c r="AJ23">
        <f t="shared" si="1"/>
        <v>0.49243256683886971</v>
      </c>
      <c r="AK23">
        <f t="shared" si="1"/>
        <v>0.49735264809847429</v>
      </c>
      <c r="AL23">
        <f t="shared" si="1"/>
        <v>0.50205776774812727</v>
      </c>
      <c r="AM23">
        <f t="shared" si="1"/>
        <v>0.50657701972599278</v>
      </c>
      <c r="AN23">
        <f t="shared" si="1"/>
        <v>0.51114987300790993</v>
      </c>
      <c r="AO23">
        <f t="shared" si="1"/>
        <v>0.51580755119356925</v>
      </c>
      <c r="AP23">
        <f t="shared" si="1"/>
        <v>0.52033529362881403</v>
      </c>
      <c r="AQ23">
        <f t="shared" si="1"/>
        <v>0.52530739141214655</v>
      </c>
      <c r="AR23">
        <f t="shared" si="1"/>
        <v>0.53016778569652234</v>
      </c>
      <c r="AS23">
        <f t="shared" si="1"/>
        <v>0.53514785489524752</v>
      </c>
      <c r="AT23">
        <f t="shared" si="1"/>
        <v>0.52899066357840441</v>
      </c>
    </row>
    <row r="24" spans="1:46" x14ac:dyDescent="0.3">
      <c r="A24" t="s">
        <v>20</v>
      </c>
      <c r="B24">
        <f t="shared" ref="B24:AT24" si="2">B5/B17</f>
        <v>0.34599591626091053</v>
      </c>
      <c r="C24">
        <f t="shared" si="2"/>
        <v>0.34004544786315027</v>
      </c>
      <c r="D24">
        <f t="shared" si="2"/>
        <v>0.34393968150744675</v>
      </c>
      <c r="E24">
        <f t="shared" si="2"/>
        <v>0.34926175502894374</v>
      </c>
      <c r="F24">
        <f t="shared" si="2"/>
        <v>0.35472901376892374</v>
      </c>
      <c r="G24">
        <f t="shared" si="2"/>
        <v>0.36021074532924469</v>
      </c>
      <c r="H24">
        <f t="shared" si="2"/>
        <v>0.3659260537432284</v>
      </c>
      <c r="I24">
        <f t="shared" si="2"/>
        <v>0.37153911164332121</v>
      </c>
      <c r="J24">
        <f t="shared" si="2"/>
        <v>0.37648576373007836</v>
      </c>
      <c r="K24">
        <f t="shared" si="2"/>
        <v>0.38092573631286109</v>
      </c>
      <c r="L24">
        <f t="shared" si="2"/>
        <v>0.385527500423688</v>
      </c>
      <c r="M24">
        <f t="shared" si="2"/>
        <v>0.38975151073462622</v>
      </c>
      <c r="N24">
        <f t="shared" si="2"/>
        <v>0.39364464534922405</v>
      </c>
      <c r="O24">
        <f t="shared" si="2"/>
        <v>0.39718818511150483</v>
      </c>
      <c r="P24">
        <f t="shared" si="2"/>
        <v>0.40020825842115254</v>
      </c>
      <c r="Q24">
        <f t="shared" si="2"/>
        <v>0.40349045644615955</v>
      </c>
      <c r="R24">
        <f t="shared" si="2"/>
        <v>0.40604392673497913</v>
      </c>
      <c r="S24">
        <f t="shared" si="2"/>
        <v>0.40853476258946159</v>
      </c>
      <c r="T24">
        <f t="shared" si="2"/>
        <v>0.41116258712185694</v>
      </c>
      <c r="U24">
        <f t="shared" si="2"/>
        <v>0.4137080715939771</v>
      </c>
      <c r="V24">
        <f t="shared" si="2"/>
        <v>0.41686506813264873</v>
      </c>
      <c r="W24">
        <f t="shared" si="2"/>
        <v>0.42006259896588527</v>
      </c>
      <c r="X24">
        <f t="shared" si="2"/>
        <v>0.42374628314116375</v>
      </c>
      <c r="Y24">
        <f t="shared" si="2"/>
        <v>0.42745627208016307</v>
      </c>
      <c r="Z24">
        <f t="shared" si="2"/>
        <v>0.43129017260912872</v>
      </c>
      <c r="AA24">
        <f t="shared" si="2"/>
        <v>0.43574873441049633</v>
      </c>
      <c r="AB24">
        <f t="shared" si="2"/>
        <v>0.44045897748552804</v>
      </c>
      <c r="AC24">
        <f t="shared" si="2"/>
        <v>0.4453520424127646</v>
      </c>
      <c r="AD24">
        <f t="shared" si="2"/>
        <v>0.45030416265732043</v>
      </c>
      <c r="AE24">
        <f t="shared" si="2"/>
        <v>0.45486667457042057</v>
      </c>
      <c r="AF24">
        <f t="shared" si="2"/>
        <v>0.46010410358214271</v>
      </c>
      <c r="AG24">
        <f t="shared" si="2"/>
        <v>0.46469951384153924</v>
      </c>
      <c r="AH24">
        <f t="shared" si="2"/>
        <v>0.46958792103096192</v>
      </c>
      <c r="AI24">
        <f t="shared" si="2"/>
        <v>0.47464372717069542</v>
      </c>
      <c r="AJ24">
        <f t="shared" si="2"/>
        <v>0.47942903590965952</v>
      </c>
      <c r="AK24">
        <f t="shared" si="2"/>
        <v>0.484310077469228</v>
      </c>
      <c r="AL24">
        <f t="shared" si="2"/>
        <v>0.48953336165959527</v>
      </c>
      <c r="AM24">
        <f t="shared" si="2"/>
        <v>0.49423720908252866</v>
      </c>
      <c r="AN24">
        <f t="shared" si="2"/>
        <v>0.49915098043973333</v>
      </c>
      <c r="AO24">
        <f t="shared" si="2"/>
        <v>0.50421489688204157</v>
      </c>
      <c r="AP24">
        <f t="shared" si="2"/>
        <v>0.50909954836864213</v>
      </c>
      <c r="AQ24">
        <f t="shared" si="2"/>
        <v>0.51404555377460148</v>
      </c>
      <c r="AR24">
        <f t="shared" si="2"/>
        <v>0.51906476657479628</v>
      </c>
      <c r="AS24">
        <f t="shared" si="2"/>
        <v>0.52387909031815794</v>
      </c>
      <c r="AT24">
        <f t="shared" si="2"/>
        <v>0.51663666483511983</v>
      </c>
    </row>
    <row r="25" spans="1:46" x14ac:dyDescent="0.3">
      <c r="A25" t="s">
        <v>21</v>
      </c>
      <c r="B25">
        <f t="shared" ref="B25:AT25" si="3">B6/B18</f>
        <v>0.34599591626091053</v>
      </c>
      <c r="C25">
        <f t="shared" si="3"/>
        <v>0.33998625346397832</v>
      </c>
      <c r="D25">
        <f t="shared" si="3"/>
        <v>0.34375870610328746</v>
      </c>
      <c r="E25">
        <f t="shared" si="3"/>
        <v>0.34912852054875215</v>
      </c>
      <c r="F25">
        <f t="shared" si="3"/>
        <v>0.35474239651670419</v>
      </c>
      <c r="G25">
        <f t="shared" si="3"/>
        <v>0.35989945099482407</v>
      </c>
      <c r="H25">
        <f t="shared" si="3"/>
        <v>0.36426340147916553</v>
      </c>
      <c r="I25">
        <f t="shared" si="3"/>
        <v>0.36786387082030547</v>
      </c>
      <c r="J25">
        <f t="shared" si="3"/>
        <v>0.37114052356138544</v>
      </c>
      <c r="K25">
        <f t="shared" si="3"/>
        <v>0.37391974418040053</v>
      </c>
      <c r="L25">
        <f t="shared" si="3"/>
        <v>0.3772423083649975</v>
      </c>
      <c r="M25">
        <f t="shared" si="3"/>
        <v>0.38081333342224938</v>
      </c>
      <c r="N25">
        <f t="shared" si="3"/>
        <v>0.38414050909033398</v>
      </c>
      <c r="O25">
        <f t="shared" si="3"/>
        <v>0.38727323438036915</v>
      </c>
      <c r="P25">
        <f t="shared" si="3"/>
        <v>0.39012050034757934</v>
      </c>
      <c r="Q25">
        <f t="shared" si="3"/>
        <v>0.39297606589160422</v>
      </c>
      <c r="R25">
        <f t="shared" si="3"/>
        <v>0.39518712556237195</v>
      </c>
      <c r="S25">
        <f t="shared" si="3"/>
        <v>0.39752792491401601</v>
      </c>
      <c r="T25">
        <f t="shared" si="3"/>
        <v>0.40010584681064704</v>
      </c>
      <c r="U25">
        <f t="shared" si="3"/>
        <v>0.40297855136622607</v>
      </c>
      <c r="V25">
        <f t="shared" si="3"/>
        <v>0.40624462031570335</v>
      </c>
      <c r="W25">
        <f t="shared" si="3"/>
        <v>0.40990638356876347</v>
      </c>
      <c r="X25">
        <f t="shared" si="3"/>
        <v>0.41377756001680122</v>
      </c>
      <c r="Y25">
        <f t="shared" si="3"/>
        <v>0.41781928752278891</v>
      </c>
      <c r="Z25">
        <f t="shared" si="3"/>
        <v>0.42204441875652549</v>
      </c>
      <c r="AA25">
        <f t="shared" si="3"/>
        <v>0.42717120078720211</v>
      </c>
      <c r="AB25">
        <f t="shared" si="3"/>
        <v>0.43161979081433482</v>
      </c>
      <c r="AC25">
        <f t="shared" si="3"/>
        <v>0.43699782961942935</v>
      </c>
      <c r="AD25">
        <f t="shared" si="3"/>
        <v>0.44208141274788076</v>
      </c>
      <c r="AE25">
        <f t="shared" si="3"/>
        <v>0.44673184805345173</v>
      </c>
      <c r="AF25">
        <f t="shared" si="3"/>
        <v>0.45158016143535273</v>
      </c>
      <c r="AG25">
        <f t="shared" si="3"/>
        <v>0.4566721486292834</v>
      </c>
      <c r="AH25">
        <f t="shared" si="3"/>
        <v>0.46177184505572766</v>
      </c>
      <c r="AI25">
        <f t="shared" si="3"/>
        <v>0.46677348729382634</v>
      </c>
      <c r="AJ25">
        <f t="shared" si="3"/>
        <v>0.47185023283322425</v>
      </c>
      <c r="AK25">
        <f t="shared" si="3"/>
        <v>0.47714983799528804</v>
      </c>
      <c r="AL25">
        <f t="shared" si="3"/>
        <v>0.48229740137191879</v>
      </c>
      <c r="AM25">
        <f t="shared" si="3"/>
        <v>0.48766028449401816</v>
      </c>
      <c r="AN25">
        <f t="shared" si="3"/>
        <v>0.49322582656723973</v>
      </c>
      <c r="AO25">
        <f t="shared" si="3"/>
        <v>0.49813545303195378</v>
      </c>
      <c r="AP25">
        <f t="shared" si="3"/>
        <v>0.50602058591970167</v>
      </c>
      <c r="AQ25">
        <f t="shared" si="3"/>
        <v>0.51796617747421603</v>
      </c>
      <c r="AR25">
        <f t="shared" si="3"/>
        <v>0.53234463364012241</v>
      </c>
      <c r="AS25">
        <f t="shared" si="3"/>
        <v>0.54805613402734432</v>
      </c>
      <c r="AT25">
        <f t="shared" si="3"/>
        <v>0.51786462138754763</v>
      </c>
    </row>
    <row r="26" spans="1:46" ht="15.6" x14ac:dyDescent="0.3">
      <c r="D26" s="3"/>
      <c r="E26" s="3"/>
      <c r="F26" s="3"/>
      <c r="G26" s="3"/>
    </row>
    <row r="27" spans="1:46" ht="15.6" x14ac:dyDescent="0.3">
      <c r="A27" t="s">
        <v>33</v>
      </c>
      <c r="D27" s="3"/>
      <c r="E27" s="3"/>
      <c r="F27" s="3"/>
      <c r="G27" s="3"/>
    </row>
    <row r="28" spans="1:46" x14ac:dyDescent="0.3">
      <c r="A28" t="s">
        <v>18</v>
      </c>
      <c r="C28">
        <f>(C15-B15)/B15</f>
        <v>4.7001045841094387E-2</v>
      </c>
      <c r="D28">
        <f t="shared" ref="D28:AT28" si="4">(D15-C15)/C15</f>
        <v>1.7112072858938791E-2</v>
      </c>
      <c r="E28">
        <f t="shared" si="4"/>
        <v>1.3829998827239991E-2</v>
      </c>
      <c r="F28">
        <f t="shared" si="4"/>
        <v>1.2997246056911778E-2</v>
      </c>
      <c r="G28">
        <f t="shared" si="4"/>
        <v>1.301269001373445E-2</v>
      </c>
      <c r="H28">
        <f t="shared" si="4"/>
        <v>1.4406027224979603E-2</v>
      </c>
      <c r="I28">
        <f t="shared" si="4"/>
        <v>1.5912364052536553E-2</v>
      </c>
      <c r="J28">
        <f t="shared" si="4"/>
        <v>1.8467246585627105E-2</v>
      </c>
      <c r="K28">
        <f t="shared" si="4"/>
        <v>2.0466622951463582E-2</v>
      </c>
      <c r="L28">
        <f t="shared" si="4"/>
        <v>2.1203598186880508E-2</v>
      </c>
      <c r="M28">
        <f t="shared" si="4"/>
        <v>2.3163547760706518E-2</v>
      </c>
      <c r="N28">
        <f t="shared" si="4"/>
        <v>2.4454569681725876E-2</v>
      </c>
      <c r="O28">
        <f t="shared" si="4"/>
        <v>2.5424195759211812E-2</v>
      </c>
      <c r="P28">
        <f t="shared" si="4"/>
        <v>2.6584869932958437E-2</v>
      </c>
      <c r="Q28">
        <f t="shared" si="4"/>
        <v>2.6579930947678253E-2</v>
      </c>
      <c r="R28">
        <f t="shared" si="4"/>
        <v>2.9382584791059645E-2</v>
      </c>
      <c r="S28">
        <f t="shared" si="4"/>
        <v>2.9411677746566625E-2</v>
      </c>
      <c r="T28">
        <f t="shared" si="4"/>
        <v>3.1181802995899097E-2</v>
      </c>
      <c r="U28">
        <f t="shared" si="4"/>
        <v>3.1693256486557506E-2</v>
      </c>
      <c r="V28">
        <f t="shared" si="4"/>
        <v>3.0872015694266758E-2</v>
      </c>
      <c r="W28">
        <f t="shared" si="4"/>
        <v>3.0745381295119958E-2</v>
      </c>
      <c r="X28">
        <f t="shared" si="4"/>
        <v>3.0746724136495672E-2</v>
      </c>
      <c r="Y28">
        <f t="shared" si="4"/>
        <v>3.0907919253394821E-2</v>
      </c>
      <c r="Z28">
        <f t="shared" si="4"/>
        <v>3.1062516782856042E-2</v>
      </c>
      <c r="AA28">
        <f t="shared" si="4"/>
        <v>2.9536395769738964E-2</v>
      </c>
      <c r="AB28">
        <f t="shared" si="4"/>
        <v>2.9713190850283577E-2</v>
      </c>
      <c r="AC28">
        <f t="shared" si="4"/>
        <v>2.9345221435415254E-2</v>
      </c>
      <c r="AD28">
        <f t="shared" si="4"/>
        <v>2.9121076366317205E-2</v>
      </c>
      <c r="AE28">
        <f t="shared" si="4"/>
        <v>2.9601068686082459E-2</v>
      </c>
      <c r="AF28">
        <f t="shared" si="4"/>
        <v>2.9712543198207469E-2</v>
      </c>
      <c r="AG28">
        <f t="shared" si="4"/>
        <v>2.9879012369330014E-2</v>
      </c>
      <c r="AH28">
        <f t="shared" si="4"/>
        <v>2.988643988837009E-2</v>
      </c>
      <c r="AI28">
        <f t="shared" si="4"/>
        <v>2.9910072220112636E-2</v>
      </c>
      <c r="AJ28">
        <f t="shared" si="4"/>
        <v>3.0234805099490558E-2</v>
      </c>
      <c r="AK28">
        <f t="shared" si="4"/>
        <v>2.9520162469650425E-2</v>
      </c>
      <c r="AL28">
        <f t="shared" si="4"/>
        <v>2.8252101834624146E-2</v>
      </c>
      <c r="AM28">
        <f t="shared" si="4"/>
        <v>2.6395239663206727E-2</v>
      </c>
      <c r="AN28">
        <f t="shared" si="4"/>
        <v>2.4849263904948932E-2</v>
      </c>
      <c r="AO28">
        <f t="shared" si="4"/>
        <v>2.3219035547191697E-2</v>
      </c>
      <c r="AP28">
        <f t="shared" si="4"/>
        <v>2.0965734526094706E-2</v>
      </c>
      <c r="AQ28">
        <f t="shared" si="4"/>
        <v>2.1078587965070891E-2</v>
      </c>
      <c r="AR28">
        <f t="shared" si="4"/>
        <v>2.087840123021395E-2</v>
      </c>
      <c r="AS28">
        <f t="shared" si="4"/>
        <v>2.0444391260864479E-2</v>
      </c>
      <c r="AT28">
        <f t="shared" si="4"/>
        <v>-0.11439700106391577</v>
      </c>
    </row>
    <row r="29" spans="1:46" x14ac:dyDescent="0.3">
      <c r="A29" t="s">
        <v>19</v>
      </c>
      <c r="C29">
        <f t="shared" ref="C29:AT29" si="5">(C16-B16)/B16</f>
        <v>4.754790024008685E-2</v>
      </c>
      <c r="D29">
        <f t="shared" si="5"/>
        <v>1.6946875508380244E-2</v>
      </c>
      <c r="E29">
        <f t="shared" si="5"/>
        <v>1.3980697421273775E-2</v>
      </c>
      <c r="F29">
        <f t="shared" si="5"/>
        <v>1.302850793572091E-2</v>
      </c>
      <c r="G29">
        <f t="shared" si="5"/>
        <v>1.2444717762413965E-2</v>
      </c>
      <c r="H29">
        <f t="shared" si="5"/>
        <v>1.274990364375695E-2</v>
      </c>
      <c r="I29">
        <f t="shared" si="5"/>
        <v>1.3576995671269724E-2</v>
      </c>
      <c r="J29">
        <f t="shared" si="5"/>
        <v>1.5484699066111145E-2</v>
      </c>
      <c r="K29">
        <f t="shared" si="5"/>
        <v>1.6200250736497779E-2</v>
      </c>
      <c r="L29">
        <f t="shared" si="5"/>
        <v>1.7273423745927902E-2</v>
      </c>
      <c r="M29">
        <f t="shared" si="5"/>
        <v>1.8695584682032754E-2</v>
      </c>
      <c r="N29">
        <f t="shared" si="5"/>
        <v>1.9645715833859784E-2</v>
      </c>
      <c r="O29">
        <f t="shared" si="5"/>
        <v>2.0504320245852487E-2</v>
      </c>
      <c r="P29">
        <f t="shared" si="5"/>
        <v>2.2081709695828771E-2</v>
      </c>
      <c r="Q29">
        <f t="shared" si="5"/>
        <v>2.1823027835527788E-2</v>
      </c>
      <c r="R29">
        <f t="shared" si="5"/>
        <v>2.3133431568424401E-2</v>
      </c>
      <c r="S29">
        <f t="shared" si="5"/>
        <v>2.2856610796575912E-2</v>
      </c>
      <c r="T29">
        <f t="shared" si="5"/>
        <v>2.3635996467587531E-2</v>
      </c>
      <c r="U29">
        <f t="shared" si="5"/>
        <v>2.2824787003247651E-2</v>
      </c>
      <c r="V29">
        <f t="shared" si="5"/>
        <v>2.1514162570583764E-2</v>
      </c>
      <c r="W29">
        <f t="shared" si="5"/>
        <v>2.1277859784268046E-2</v>
      </c>
      <c r="X29">
        <f t="shared" si="5"/>
        <v>2.0553899281137312E-2</v>
      </c>
      <c r="Y29">
        <f t="shared" si="5"/>
        <v>2.0954664626465832E-2</v>
      </c>
      <c r="Z29">
        <f t="shared" si="5"/>
        <v>2.160766631314779E-2</v>
      </c>
      <c r="AA29">
        <f t="shared" si="5"/>
        <v>1.934290089150232E-2</v>
      </c>
      <c r="AB29">
        <f t="shared" si="5"/>
        <v>1.9058821840388387E-2</v>
      </c>
      <c r="AC29">
        <f t="shared" si="5"/>
        <v>1.87184946421469E-2</v>
      </c>
      <c r="AD29">
        <f t="shared" si="5"/>
        <v>1.8168505623352794E-2</v>
      </c>
      <c r="AE29">
        <f t="shared" si="5"/>
        <v>1.8752900576454585E-2</v>
      </c>
      <c r="AF29">
        <f t="shared" si="5"/>
        <v>1.9339443149386897E-2</v>
      </c>
      <c r="AG29">
        <f t="shared" si="5"/>
        <v>1.9240108607154548E-2</v>
      </c>
      <c r="AH29">
        <f t="shared" si="5"/>
        <v>1.9523157205677204E-2</v>
      </c>
      <c r="AI29">
        <f t="shared" si="5"/>
        <v>1.9892155011004137E-2</v>
      </c>
      <c r="AJ29">
        <f t="shared" si="5"/>
        <v>1.9782078491653237E-2</v>
      </c>
      <c r="AK29">
        <f t="shared" si="5"/>
        <v>1.9178800241507556E-2</v>
      </c>
      <c r="AL29">
        <f t="shared" si="5"/>
        <v>1.7798916293936311E-2</v>
      </c>
      <c r="AM29">
        <f t="shared" si="5"/>
        <v>1.6053826495114071E-2</v>
      </c>
      <c r="AN29">
        <f t="shared" si="5"/>
        <v>1.4386592784217644E-2</v>
      </c>
      <c r="AO29">
        <f t="shared" si="5"/>
        <v>1.2976564556893591E-2</v>
      </c>
      <c r="AP29">
        <f t="shared" si="5"/>
        <v>1.1146205745733792E-2</v>
      </c>
      <c r="AQ29">
        <f t="shared" si="5"/>
        <v>1.1023733009877331E-2</v>
      </c>
      <c r="AR29">
        <f t="shared" si="5"/>
        <v>1.056074615622671E-2</v>
      </c>
      <c r="AS29">
        <f t="shared" si="5"/>
        <v>1.0887675227880601E-2</v>
      </c>
      <c r="AT29">
        <f t="shared" si="5"/>
        <v>6.8098378804314671E-2</v>
      </c>
    </row>
    <row r="30" spans="1:46" x14ac:dyDescent="0.3">
      <c r="A30" t="s">
        <v>20</v>
      </c>
      <c r="C30">
        <f t="shared" ref="C30:AT30" si="6">(C17-B17)/B17</f>
        <v>4.6043909058278668E-2</v>
      </c>
      <c r="D30">
        <f t="shared" si="6"/>
        <v>1.3906837321548167E-2</v>
      </c>
      <c r="E30">
        <f t="shared" si="6"/>
        <v>8.8762917945411062E-3</v>
      </c>
      <c r="F30">
        <f t="shared" si="6"/>
        <v>6.1075362544356143E-3</v>
      </c>
      <c r="G30">
        <f t="shared" si="6"/>
        <v>3.2857902337845839E-3</v>
      </c>
      <c r="H30">
        <f t="shared" si="6"/>
        <v>3.0764655979760537E-3</v>
      </c>
      <c r="I30">
        <f t="shared" si="6"/>
        <v>4.3879827911992367E-3</v>
      </c>
      <c r="J30">
        <f t="shared" si="6"/>
        <v>4.159565315953127E-3</v>
      </c>
      <c r="K30">
        <f t="shared" si="6"/>
        <v>3.894167209395164E-3</v>
      </c>
      <c r="L30">
        <f t="shared" si="6"/>
        <v>3.6404123947032228E-3</v>
      </c>
      <c r="M30">
        <f t="shared" si="6"/>
        <v>4.2802459558486522E-3</v>
      </c>
      <c r="N30">
        <f t="shared" si="6"/>
        <v>5.0481823697478634E-3</v>
      </c>
      <c r="O30">
        <f t="shared" si="6"/>
        <v>6.0781140922584439E-3</v>
      </c>
      <c r="P30">
        <f t="shared" si="6"/>
        <v>7.2325890178753975E-3</v>
      </c>
      <c r="Q30">
        <f t="shared" si="6"/>
        <v>7.4127666853731986E-3</v>
      </c>
      <c r="R30">
        <f t="shared" si="6"/>
        <v>7.5468533160030415E-3</v>
      </c>
      <c r="S30">
        <f t="shared" si="6"/>
        <v>6.2866531653378256E-3</v>
      </c>
      <c r="T30">
        <f t="shared" si="6"/>
        <v>6.1709067596931351E-3</v>
      </c>
      <c r="U30">
        <f t="shared" si="6"/>
        <v>5.74741490328052E-3</v>
      </c>
      <c r="V30">
        <f t="shared" si="6"/>
        <v>2.4292717573044151E-3</v>
      </c>
      <c r="W30">
        <f t="shared" si="6"/>
        <v>1.7874696673084946E-3</v>
      </c>
      <c r="X30">
        <f t="shared" si="6"/>
        <v>1.5670918465993534E-3</v>
      </c>
      <c r="Y30">
        <f t="shared" si="6"/>
        <v>1.0713543461155976E-3</v>
      </c>
      <c r="Z30">
        <f t="shared" si="6"/>
        <v>1.7715156771097847E-3</v>
      </c>
      <c r="AA30">
        <f t="shared" si="6"/>
        <v>-8.272283025988705E-4</v>
      </c>
      <c r="AB30">
        <f t="shared" si="6"/>
        <v>-5.4502967779523491E-4</v>
      </c>
      <c r="AC30">
        <f t="shared" si="6"/>
        <v>-3.0526852242105241E-4</v>
      </c>
      <c r="AD30">
        <f t="shared" si="6"/>
        <v>-4.3205891724844438E-4</v>
      </c>
      <c r="AE30">
        <f t="shared" si="6"/>
        <v>-1.2211045050340582E-3</v>
      </c>
      <c r="AF30">
        <f t="shared" si="6"/>
        <v>-1.2508665997995917E-4</v>
      </c>
      <c r="AG30">
        <f t="shared" si="6"/>
        <v>-8.3992257248295893E-4</v>
      </c>
      <c r="AH30">
        <f t="shared" si="6"/>
        <v>-1.1094126974749124E-3</v>
      </c>
      <c r="AI30">
        <f t="shared" si="6"/>
        <v>-7.9384655472133849E-4</v>
      </c>
      <c r="AJ30">
        <f t="shared" si="6"/>
        <v>-7.53036637690689E-4</v>
      </c>
      <c r="AK30">
        <f t="shared" si="6"/>
        <v>-5.9943620207726319E-4</v>
      </c>
      <c r="AL30">
        <f t="shared" si="6"/>
        <v>1.3001905880320709E-5</v>
      </c>
      <c r="AM30">
        <f t="shared" si="6"/>
        <v>-1.3415947539070566E-4</v>
      </c>
      <c r="AN30">
        <f t="shared" si="6"/>
        <v>-2.2490803278638077E-4</v>
      </c>
      <c r="AO30">
        <f t="shared" si="6"/>
        <v>2.4380794803244347E-4</v>
      </c>
      <c r="AP30">
        <f t="shared" si="6"/>
        <v>9.528099028541958E-5</v>
      </c>
      <c r="AQ30">
        <f t="shared" si="6"/>
        <v>-3.2376543254647237E-5</v>
      </c>
      <c r="AR30">
        <f t="shared" si="6"/>
        <v>6.6553326149093324E-4</v>
      </c>
      <c r="AS30">
        <f t="shared" si="6"/>
        <v>3.6576699416787363E-4</v>
      </c>
      <c r="AT30">
        <f t="shared" si="6"/>
        <v>-6.1635430940500009E-2</v>
      </c>
    </row>
    <row r="31" spans="1:46" x14ac:dyDescent="0.3">
      <c r="A31" t="s">
        <v>21</v>
      </c>
      <c r="C31">
        <f t="shared" ref="C31:AT31" si="7">(C18-B18)/B18</f>
        <v>4.5475718132244797E-2</v>
      </c>
      <c r="D31">
        <f t="shared" si="7"/>
        <v>1.3141293574080283E-2</v>
      </c>
      <c r="E31">
        <f t="shared" si="7"/>
        <v>8.5209939695054769E-3</v>
      </c>
      <c r="F31">
        <f t="shared" si="7"/>
        <v>5.6942983988537456E-3</v>
      </c>
      <c r="G31">
        <f t="shared" si="7"/>
        <v>2.2593888959934979E-3</v>
      </c>
      <c r="H31">
        <f t="shared" si="7"/>
        <v>-3.6815689500927719E-3</v>
      </c>
      <c r="I31">
        <f t="shared" si="7"/>
        <v>-9.2415207139862204E-3</v>
      </c>
      <c r="J31">
        <f t="shared" si="7"/>
        <v>-1.5020017689540734E-2</v>
      </c>
      <c r="K31">
        <f t="shared" si="7"/>
        <v>-1.9897947703308203E-2</v>
      </c>
      <c r="L31">
        <f t="shared" si="7"/>
        <v>-2.3148050878045365E-2</v>
      </c>
      <c r="M31">
        <f t="shared" si="7"/>
        <v>-2.1835121233823876E-2</v>
      </c>
      <c r="N31">
        <f t="shared" si="7"/>
        <v>-2.0383128762416772E-2</v>
      </c>
      <c r="O31">
        <f t="shared" si="7"/>
        <v>-1.8392812714349231E-2</v>
      </c>
      <c r="P31">
        <f t="shared" si="7"/>
        <v>-1.500952943789198E-2</v>
      </c>
      <c r="Q31">
        <f t="shared" si="7"/>
        <v>-1.4533673266161756E-2</v>
      </c>
      <c r="R31">
        <f t="shared" si="7"/>
        <v>-1.2808762888052851E-2</v>
      </c>
      <c r="S31">
        <f t="shared" si="7"/>
        <v>-1.1970608706857842E-2</v>
      </c>
      <c r="T31">
        <f t="shared" si="7"/>
        <v>-1.0512134347712707E-2</v>
      </c>
      <c r="U31">
        <f t="shared" si="7"/>
        <v>-8.5227537222822801E-3</v>
      </c>
      <c r="V31">
        <f t="shared" si="7"/>
        <v>-9.3613599838071517E-3</v>
      </c>
      <c r="W31">
        <f t="shared" si="7"/>
        <v>-7.1923653523683038E-3</v>
      </c>
      <c r="X31">
        <f t="shared" si="7"/>
        <v>-5.6358382417521355E-3</v>
      </c>
      <c r="Y31">
        <f t="shared" si="7"/>
        <v>-3.9254665799398339E-3</v>
      </c>
      <c r="Z31">
        <f t="shared" si="7"/>
        <v>-2.2779948129176132E-3</v>
      </c>
      <c r="AA31">
        <f t="shared" si="7"/>
        <v>-2.2767262646140943E-3</v>
      </c>
      <c r="AB31">
        <f t="shared" si="7"/>
        <v>-2.4930022627570191E-3</v>
      </c>
      <c r="AC31">
        <f t="shared" si="7"/>
        <v>-1.2632039682915971E-3</v>
      </c>
      <c r="AD31">
        <f t="shared" si="7"/>
        <v>-3.8889452352971489E-4</v>
      </c>
      <c r="AE31">
        <f t="shared" si="7"/>
        <v>-1.7719474516179039E-3</v>
      </c>
      <c r="AF31">
        <f t="shared" si="7"/>
        <v>-2.3731840975757851E-3</v>
      </c>
      <c r="AG31">
        <f t="shared" si="7"/>
        <v>-1.6419819202944707E-3</v>
      </c>
      <c r="AH31">
        <f t="shared" si="7"/>
        <v>-1.2415217821954724E-3</v>
      </c>
      <c r="AI31">
        <f t="shared" si="7"/>
        <v>-1.5036031147966046E-3</v>
      </c>
      <c r="AJ31">
        <f t="shared" si="7"/>
        <v>-1.4857162108170661E-3</v>
      </c>
      <c r="AK31">
        <f t="shared" si="7"/>
        <v>-6.0174090128672615E-4</v>
      </c>
      <c r="AL31">
        <f t="shared" si="7"/>
        <v>-9.797991595964456E-4</v>
      </c>
      <c r="AM31">
        <f t="shared" si="7"/>
        <v>4.6903894996889176E-5</v>
      </c>
      <c r="AN31">
        <f t="shared" si="7"/>
        <v>6.1755650043257559E-4</v>
      </c>
      <c r="AO31">
        <f t="shared" si="7"/>
        <v>3.3355620627057418E-4</v>
      </c>
      <c r="AP31">
        <f t="shared" si="7"/>
        <v>5.9402873666108682E-3</v>
      </c>
      <c r="AQ31">
        <f t="shared" si="7"/>
        <v>2.3740057841706456E-2</v>
      </c>
      <c r="AR31">
        <f t="shared" si="7"/>
        <v>4.7590112077554203E-2</v>
      </c>
      <c r="AS31">
        <f t="shared" si="7"/>
        <v>7.485733531780818E-2</v>
      </c>
      <c r="AT31">
        <f t="shared" si="7"/>
        <v>-0.10267075082462776</v>
      </c>
    </row>
    <row r="32" spans="1:46" ht="15.6" x14ac:dyDescent="0.3">
      <c r="D32" s="3"/>
      <c r="E32" s="3"/>
      <c r="F32" s="3"/>
      <c r="G32" s="3"/>
    </row>
    <row r="33" spans="1:50" ht="15.6" x14ac:dyDescent="0.3">
      <c r="A33" t="s">
        <v>34</v>
      </c>
      <c r="D33" s="3"/>
      <c r="E33" s="3"/>
      <c r="F33" s="3"/>
      <c r="G33" s="3"/>
      <c r="AV33" t="s">
        <v>37</v>
      </c>
      <c r="AW33" t="s">
        <v>36</v>
      </c>
      <c r="AX33" t="s">
        <v>35</v>
      </c>
    </row>
    <row r="34" spans="1:50" x14ac:dyDescent="0.3">
      <c r="A34" t="s">
        <v>18</v>
      </c>
      <c r="B34">
        <f>14533.7*280602</f>
        <v>4078185287.4000001</v>
      </c>
      <c r="C34">
        <f>B34*(1+C28)</f>
        <v>4269864261.041564</v>
      </c>
      <c r="D34">
        <f t="shared" ref="D34:AT34" si="8">C34*(1+D28)</f>
        <v>4342930489.3742867</v>
      </c>
      <c r="E34">
        <f t="shared" si="8"/>
        <v>4402993212.9491177</v>
      </c>
      <c r="F34">
        <f t="shared" si="8"/>
        <v>4460219999.1247301</v>
      </c>
      <c r="G34">
        <f t="shared" si="8"/>
        <v>4518259459.3663988</v>
      </c>
      <c r="H34">
        <f t="shared" si="8"/>
        <v>4583349628.1475525</v>
      </c>
      <c r="I34">
        <f t="shared" si="8"/>
        <v>4656281556.0106945</v>
      </c>
      <c r="J34">
        <f t="shared" si="8"/>
        <v>4742270255.6776514</v>
      </c>
      <c r="K34">
        <f t="shared" si="8"/>
        <v>4839328512.9345465</v>
      </c>
      <c r="L34">
        <f t="shared" si="8"/>
        <v>4941939690.2171249</v>
      </c>
      <c r="M34">
        <f t="shared" si="8"/>
        <v>5056412546.262001</v>
      </c>
      <c r="N34">
        <f t="shared" si="8"/>
        <v>5180064939.214118</v>
      </c>
      <c r="O34">
        <f t="shared" si="8"/>
        <v>5311763924.274128</v>
      </c>
      <c r="P34">
        <f t="shared" si="8"/>
        <v>5452976477.3155365</v>
      </c>
      <c r="Q34">
        <f t="shared" si="8"/>
        <v>5597916215.5418968</v>
      </c>
      <c r="R34">
        <f t="shared" si="8"/>
        <v>5762397463.398304</v>
      </c>
      <c r="S34">
        <f t="shared" si="8"/>
        <v>5931879240.6394081</v>
      </c>
      <c r="T34">
        <f t="shared" si="8"/>
        <v>6116845930.516489</v>
      </c>
      <c r="U34">
        <f t="shared" si="8"/>
        <v>6310708697.4811039</v>
      </c>
      <c r="V34">
        <f t="shared" si="8"/>
        <v>6505532995.4316864</v>
      </c>
      <c r="W34">
        <f t="shared" si="8"/>
        <v>6705548087.9042177</v>
      </c>
      <c r="X34">
        <f t="shared" si="8"/>
        <v>6911721725.1470146</v>
      </c>
      <c r="Y34">
        <f t="shared" si="8"/>
        <v>7125348662.1297932</v>
      </c>
      <c r="Z34">
        <f t="shared" si="8"/>
        <v>7346679924.5309</v>
      </c>
      <c r="AA34">
        <f t="shared" si="8"/>
        <v>7563674370.3754406</v>
      </c>
      <c r="AB34">
        <f t="shared" si="8"/>
        <v>7788415270.4718056</v>
      </c>
      <c r="AC34">
        <f t="shared" si="8"/>
        <v>8016968041.2147703</v>
      </c>
      <c r="AD34">
        <f t="shared" si="8"/>
        <v>8250430779.76931</v>
      </c>
      <c r="AE34">
        <f t="shared" si="8"/>
        <v>8494652347.9710293</v>
      </c>
      <c r="AF34">
        <f t="shared" si="8"/>
        <v>8747050072.8138733</v>
      </c>
      <c r="AG34">
        <f t="shared" si="8"/>
        <v>9008403290.1346283</v>
      </c>
      <c r="AH34">
        <f t="shared" si="8"/>
        <v>9277632393.5554314</v>
      </c>
      <c r="AI34">
        <f t="shared" si="8"/>
        <v>9555127048.4783306</v>
      </c>
      <c r="AJ34">
        <f t="shared" si="8"/>
        <v>9844024452.4899426</v>
      </c>
      <c r="AK34">
        <f t="shared" si="8"/>
        <v>10134621653.682657</v>
      </c>
      <c r="AL34">
        <f t="shared" si="8"/>
        <v>10420946016.697887</v>
      </c>
      <c r="AM34">
        <f t="shared" si="8"/>
        <v>10696009384.325968</v>
      </c>
      <c r="AN34">
        <f t="shared" si="8"/>
        <v>10961797344.246893</v>
      </c>
      <c r="AO34">
        <f t="shared" si="8"/>
        <v>11216319706.444073</v>
      </c>
      <c r="AP34">
        <f t="shared" si="8"/>
        <v>11451478087.769184</v>
      </c>
      <c r="AQ34">
        <f t="shared" si="8"/>
        <v>11692859075.972307</v>
      </c>
      <c r="AR34">
        <f t="shared" si="8"/>
        <v>11936987279.288805</v>
      </c>
      <c r="AS34">
        <f t="shared" si="8"/>
        <v>12181031717.702547</v>
      </c>
      <c r="AT34">
        <f t="shared" si="8"/>
        <v>10787558219.332937</v>
      </c>
      <c r="AV34">
        <f>AVERAGE(AK34:AT34)</f>
        <v>11147960848.546324</v>
      </c>
      <c r="AW34">
        <v>247030</v>
      </c>
      <c r="AX34">
        <f>AV34/AW34</f>
        <v>45127.963601774376</v>
      </c>
    </row>
    <row r="35" spans="1:50" x14ac:dyDescent="0.3">
      <c r="A35" t="s">
        <v>19</v>
      </c>
      <c r="B35">
        <f>14533.7*280602</f>
        <v>4078185287.4000001</v>
      </c>
      <c r="C35">
        <f>B35*(1+C29)</f>
        <v>4272094434.6058855</v>
      </c>
      <c r="D35">
        <f t="shared" ref="D35:AT35" si="9">C35*(1+D29)</f>
        <v>4344493087.1491947</v>
      </c>
      <c r="E35">
        <f t="shared" si="9"/>
        <v>4405232130.4494429</v>
      </c>
      <c r="F35">
        <f t="shared" si="9"/>
        <v>4462625732.219696</v>
      </c>
      <c r="G35">
        <f t="shared" si="9"/>
        <v>4518161849.9364567</v>
      </c>
      <c r="H35">
        <f t="shared" si="9"/>
        <v>4575767978.1700459</v>
      </c>
      <c r="I35">
        <f t="shared" si="9"/>
        <v>4637893160.2023954</v>
      </c>
      <c r="J35">
        <f t="shared" si="9"/>
        <v>4709709540.0889044</v>
      </c>
      <c r="K35">
        <f t="shared" si="9"/>
        <v>4786008015.53442</v>
      </c>
      <c r="L35">
        <f t="shared" si="9"/>
        <v>4868678760.0381536</v>
      </c>
      <c r="M35">
        <f t="shared" si="9"/>
        <v>4959701556.0860605</v>
      </c>
      <c r="N35">
        <f t="shared" si="9"/>
        <v>5057138443.4776802</v>
      </c>
      <c r="O35">
        <f t="shared" si="9"/>
        <v>5160831629.6503592</v>
      </c>
      <c r="P35">
        <f t="shared" si="9"/>
        <v>5274791615.4853497</v>
      </c>
      <c r="Q35">
        <f t="shared" si="9"/>
        <v>5389903539.7366953</v>
      </c>
      <c r="R35">
        <f t="shared" si="9"/>
        <v>5514590504.4336023</v>
      </c>
      <c r="S35">
        <f t="shared" si="9"/>
        <v>5640635353.2959347</v>
      </c>
      <c r="T35">
        <f t="shared" si="9"/>
        <v>5773957390.5813875</v>
      </c>
      <c r="U35">
        <f t="shared" si="9"/>
        <v>5905746738.1872349</v>
      </c>
      <c r="V35">
        <f t="shared" si="9"/>
        <v>6032803933.6132898</v>
      </c>
      <c r="W35">
        <f t="shared" si="9"/>
        <v>6161169089.8186941</v>
      </c>
      <c r="X35">
        <f t="shared" si="9"/>
        <v>6287805138.7448845</v>
      </c>
      <c r="Y35">
        <f t="shared" si="9"/>
        <v>6419563986.6638517</v>
      </c>
      <c r="Z35">
        <f t="shared" si="9"/>
        <v>6558275783.1635847</v>
      </c>
      <c r="AA35">
        <f t="shared" si="9"/>
        <v>6685131861.6564569</v>
      </c>
      <c r="AB35">
        <f t="shared" si="9"/>
        <v>6812542598.7872715</v>
      </c>
      <c r="AC35">
        <f t="shared" si="9"/>
        <v>6940063140.9220676</v>
      </c>
      <c r="AD35">
        <f t="shared" si="9"/>
        <v>7066153717.1243334</v>
      </c>
      <c r="AE35">
        <f t="shared" si="9"/>
        <v>7198664595.2395115</v>
      </c>
      <c r="AF35">
        <f t="shared" si="9"/>
        <v>7337882759.9306507</v>
      </c>
      <c r="AG35">
        <f t="shared" si="9"/>
        <v>7479064421.1782837</v>
      </c>
      <c r="AH35">
        <f t="shared" si="9"/>
        <v>7625079371.6243334</v>
      </c>
      <c r="AI35">
        <f t="shared" si="9"/>
        <v>7776758632.4558945</v>
      </c>
      <c r="AJ35">
        <f t="shared" si="9"/>
        <v>7930599082.1337786</v>
      </c>
      <c r="AK35">
        <f t="shared" si="9"/>
        <v>8082698457.7255058</v>
      </c>
      <c r="AL35">
        <f t="shared" si="9"/>
        <v>8226561731.0036898</v>
      </c>
      <c r="AM35">
        <f t="shared" si="9"/>
        <v>8358629525.6845675</v>
      </c>
      <c r="AN35">
        <f t="shared" si="9"/>
        <v>8478881724.9047298</v>
      </c>
      <c r="AO35">
        <f t="shared" si="9"/>
        <v>8588908480.9782209</v>
      </c>
      <c r="AP35">
        <f t="shared" si="9"/>
        <v>8684642222.0384827</v>
      </c>
      <c r="AQ35">
        <f t="shared" si="9"/>
        <v>8780379399.180542</v>
      </c>
      <c r="AR35">
        <f t="shared" si="9"/>
        <v>8873106757.1706505</v>
      </c>
      <c r="AS35">
        <f t="shared" si="9"/>
        <v>8969714261.8050365</v>
      </c>
      <c r="AT35">
        <f t="shared" si="9"/>
        <v>9580537261.3718987</v>
      </c>
      <c r="AV35">
        <f>AVERAGE(AK35:AT35)</f>
        <v>8662405982.1863327</v>
      </c>
      <c r="AW35">
        <v>236870</v>
      </c>
      <c r="AX35">
        <f>AV35/AW35</f>
        <v>36570.295867717876</v>
      </c>
    </row>
    <row r="36" spans="1:50" x14ac:dyDescent="0.3">
      <c r="A36" t="s">
        <v>20</v>
      </c>
      <c r="B36">
        <f>14533.7*280602</f>
        <v>4078185287.4000001</v>
      </c>
      <c r="C36">
        <f>B36*(1+C30)</f>
        <v>4265960879.8958559</v>
      </c>
      <c r="D36">
        <f t="shared" ref="D36:AT36" si="10">C36*(1+D30)</f>
        <v>4325286903.8726559</v>
      </c>
      <c r="E36">
        <f t="shared" si="10"/>
        <v>4363679412.5265369</v>
      </c>
      <c r="F36">
        <f t="shared" si="10"/>
        <v>4390330742.7412767</v>
      </c>
      <c r="G36">
        <f t="shared" si="10"/>
        <v>4404756448.6188602</v>
      </c>
      <c r="H36">
        <f t="shared" si="10"/>
        <v>4418307530.300499</v>
      </c>
      <c r="I36">
        <f t="shared" si="10"/>
        <v>4437694987.7096834</v>
      </c>
      <c r="J36">
        <f t="shared" si="10"/>
        <v>4456153869.8633404</v>
      </c>
      <c r="K36">
        <f t="shared" si="10"/>
        <v>4473506878.1433811</v>
      </c>
      <c r="L36">
        <f t="shared" si="10"/>
        <v>4489792288.030364</v>
      </c>
      <c r="M36">
        <f t="shared" si="10"/>
        <v>4509009703.3138065</v>
      </c>
      <c r="N36">
        <f t="shared" si="10"/>
        <v>4531772006.6030979</v>
      </c>
      <c r="O36">
        <f t="shared" si="10"/>
        <v>4559316633.899334</v>
      </c>
      <c r="P36">
        <f t="shared" si="10"/>
        <v>4592292297.3146915</v>
      </c>
      <c r="Q36">
        <f t="shared" si="10"/>
        <v>4626333888.6657219</v>
      </c>
      <c r="R36">
        <f t="shared" si="10"/>
        <v>4661248151.9143362</v>
      </c>
      <c r="S36">
        <f t="shared" si="10"/>
        <v>4690551802.3629932</v>
      </c>
      <c r="T36">
        <f t="shared" si="10"/>
        <v>4719496760.1868858</v>
      </c>
      <c r="U36">
        <f t="shared" si="10"/>
        <v>4746621666.2023687</v>
      </c>
      <c r="V36">
        <f t="shared" si="10"/>
        <v>4758152500.1586838</v>
      </c>
      <c r="W36">
        <f t="shared" si="10"/>
        <v>4766657553.4251461</v>
      </c>
      <c r="X36">
        <f t="shared" si="10"/>
        <v>4774127343.6126499</v>
      </c>
      <c r="Y36">
        <f t="shared" si="10"/>
        <v>4779242125.6911383</v>
      </c>
      <c r="Z36">
        <f t="shared" si="10"/>
        <v>4787708628.0415039</v>
      </c>
      <c r="AA36">
        <f t="shared" si="10"/>
        <v>4783748099.9597912</v>
      </c>
      <c r="AB36">
        <f t="shared" si="10"/>
        <v>4781140815.2742167</v>
      </c>
      <c r="AC36">
        <f t="shared" si="10"/>
        <v>4779681283.4820509</v>
      </c>
      <c r="AD36">
        <f t="shared" si="10"/>
        <v>4777616179.5619173</v>
      </c>
      <c r="AE36">
        <f t="shared" si="10"/>
        <v>4771782210.92173</v>
      </c>
      <c r="AF36">
        <f t="shared" si="10"/>
        <v>4771185324.6228142</v>
      </c>
      <c r="AG36">
        <f t="shared" si="10"/>
        <v>4767177898.3711643</v>
      </c>
      <c r="AH36">
        <f t="shared" si="10"/>
        <v>4761889130.6795893</v>
      </c>
      <c r="AI36">
        <f t="shared" si="10"/>
        <v>4758108921.3992338</v>
      </c>
      <c r="AJ36">
        <f t="shared" si="10"/>
        <v>4754525891.0552979</v>
      </c>
      <c r="AK36">
        <f t="shared" si="10"/>
        <v>4751675856.1124859</v>
      </c>
      <c r="AL36">
        <f t="shared" si="10"/>
        <v>4751737636.9547415</v>
      </c>
      <c r="AM36">
        <f t="shared" si="10"/>
        <v>4751100146.3261728</v>
      </c>
      <c r="AN36">
        <f t="shared" si="10"/>
        <v>4750031585.7386913</v>
      </c>
      <c r="AO36">
        <f t="shared" si="10"/>
        <v>4751189681.1926994</v>
      </c>
      <c r="AP36">
        <f t="shared" si="10"/>
        <v>4751642379.2505579</v>
      </c>
      <c r="AQ36">
        <f t="shared" si="10"/>
        <v>4751488537.4955359</v>
      </c>
      <c r="AR36">
        <f t="shared" si="10"/>
        <v>4754650811.1588316</v>
      </c>
      <c r="AS36">
        <f t="shared" si="10"/>
        <v>4756389905.4943476</v>
      </c>
      <c r="AT36">
        <f t="shared" si="10"/>
        <v>4463227763.9481592</v>
      </c>
      <c r="AV36">
        <f>AVERAGE(AK36:AT36)</f>
        <v>4723313430.3672218</v>
      </c>
      <c r="AW36">
        <v>250690</v>
      </c>
      <c r="AX36">
        <f>AV36/AW36</f>
        <v>18841.251866317849</v>
      </c>
    </row>
    <row r="37" spans="1:50" x14ac:dyDescent="0.3">
      <c r="A37" t="s">
        <v>21</v>
      </c>
      <c r="B37">
        <f>14533.7*280602</f>
        <v>4078185287.4000001</v>
      </c>
      <c r="C37">
        <f>B37*(1+C31)</f>
        <v>4263643692.0208697</v>
      </c>
      <c r="D37">
        <f t="shared" ref="D37:AT37" si="11">C37*(1+D31)</f>
        <v>4319673485.472991</v>
      </c>
      <c r="E37">
        <f t="shared" si="11"/>
        <v>4356481397.1929388</v>
      </c>
      <c r="F37">
        <f t="shared" si="11"/>
        <v>4381288502.2376108</v>
      </c>
      <c r="G37">
        <f t="shared" si="11"/>
        <v>4391187536.82971</v>
      </c>
      <c r="H37">
        <f t="shared" si="11"/>
        <v>4375021077.1400833</v>
      </c>
      <c r="I37">
        <f t="shared" si="11"/>
        <v>4334589229.2315674</v>
      </c>
      <c r="J37">
        <f t="shared" si="11"/>
        <v>4269483622.3316164</v>
      </c>
      <c r="K37">
        <f t="shared" si="11"/>
        <v>4184529660.4943309</v>
      </c>
      <c r="L37">
        <f t="shared" si="11"/>
        <v>4087665955.0125179</v>
      </c>
      <c r="M37">
        <f t="shared" si="11"/>
        <v>3998411273.321445</v>
      </c>
      <c r="N37">
        <f t="shared" si="11"/>
        <v>3916911141.4922352</v>
      </c>
      <c r="O37">
        <f t="shared" si="11"/>
        <v>3844868128.4480205</v>
      </c>
      <c r="P37">
        <f t="shared" si="11"/>
        <v>3787158467.0892673</v>
      </c>
      <c r="Q37">
        <f t="shared" si="11"/>
        <v>3732117143.321414</v>
      </c>
      <c r="R37">
        <f t="shared" si="11"/>
        <v>3684313339.7621727</v>
      </c>
      <c r="S37">
        <f t="shared" si="11"/>
        <v>3640209866.4184232</v>
      </c>
      <c r="T37">
        <f t="shared" si="11"/>
        <v>3601943491.2487636</v>
      </c>
      <c r="U37">
        <f t="shared" si="11"/>
        <v>3571245013.9512725</v>
      </c>
      <c r="V37">
        <f t="shared" si="11"/>
        <v>3537813303.7852983</v>
      </c>
      <c r="W37">
        <f t="shared" si="11"/>
        <v>3512368057.9560051</v>
      </c>
      <c r="X37">
        <f t="shared" si="11"/>
        <v>3492572919.735868</v>
      </c>
      <c r="Y37">
        <f t="shared" si="11"/>
        <v>3478862941.461442</v>
      </c>
      <c r="Z37">
        <f t="shared" si="11"/>
        <v>3470938109.7259417</v>
      </c>
      <c r="AA37">
        <f t="shared" si="11"/>
        <v>3463035733.7686787</v>
      </c>
      <c r="AB37">
        <f t="shared" si="11"/>
        <v>3454402377.8483849</v>
      </c>
      <c r="AC37">
        <f t="shared" si="11"/>
        <v>3450038763.0566111</v>
      </c>
      <c r="AD37">
        <f t="shared" si="11"/>
        <v>3448697061.8756928</v>
      </c>
      <c r="AE37">
        <f t="shared" si="11"/>
        <v>3442586151.9054999</v>
      </c>
      <c r="AF37">
        <f t="shared" si="11"/>
        <v>3434416261.1952629</v>
      </c>
      <c r="AG37">
        <f t="shared" si="11"/>
        <v>3428777011.7876148</v>
      </c>
      <c r="AH37">
        <f t="shared" si="11"/>
        <v>3424520110.4411893</v>
      </c>
      <c r="AI37">
        <f t="shared" si="11"/>
        <v>3419370991.3364463</v>
      </c>
      <c r="AJ37">
        <f t="shared" si="11"/>
        <v>3414290776.42382</v>
      </c>
      <c r="AK37">
        <f t="shared" si="11"/>
        <v>3412236258.01476</v>
      </c>
      <c r="AL37">
        <f t="shared" si="11"/>
        <v>3408892951.7968125</v>
      </c>
      <c r="AM37">
        <f t="shared" si="11"/>
        <v>3409052842.1538792</v>
      </c>
      <c r="AN37">
        <f t="shared" si="11"/>
        <v>3411158124.8968692</v>
      </c>
      <c r="AO37">
        <f t="shared" si="11"/>
        <v>3412295937.8599987</v>
      </c>
      <c r="AP37">
        <f t="shared" si="11"/>
        <v>3432565956.3108058</v>
      </c>
      <c r="AQ37">
        <f t="shared" si="11"/>
        <v>3514055270.6590967</v>
      </c>
      <c r="AR37">
        <f t="shared" si="11"/>
        <v>3681289554.836483</v>
      </c>
      <c r="AS37">
        <f t="shared" si="11"/>
        <v>3956861081.4448223</v>
      </c>
      <c r="AT37">
        <f t="shared" si="11"/>
        <v>3550607183.3041339</v>
      </c>
      <c r="AV37">
        <f>AVERAGE(AK37:AT37)</f>
        <v>3518901516.1277657</v>
      </c>
      <c r="AW37">
        <v>229370</v>
      </c>
      <c r="AX37">
        <f>AV37/AW37</f>
        <v>15341.594437492984</v>
      </c>
    </row>
    <row r="38" spans="1:50" ht="15.6" x14ac:dyDescent="0.3">
      <c r="D38" s="3"/>
      <c r="E38" s="3"/>
      <c r="F38" s="3"/>
      <c r="G38" s="3"/>
    </row>
    <row r="39" spans="1:50" ht="15.6" x14ac:dyDescent="0.3">
      <c r="D39" s="3"/>
      <c r="E39" s="3"/>
      <c r="F39" s="3"/>
      <c r="G39" s="3"/>
    </row>
    <row r="40" spans="1:50" ht="15.6" x14ac:dyDescent="0.3">
      <c r="D40" s="3"/>
      <c r="E40" s="3"/>
      <c r="F40" s="3"/>
      <c r="G40" s="3"/>
    </row>
    <row r="41" spans="1:50" ht="15.6" x14ac:dyDescent="0.3">
      <c r="D41" s="3"/>
      <c r="E41" s="3"/>
      <c r="F41" s="3"/>
      <c r="G41" s="3"/>
    </row>
    <row r="42" spans="1:50" ht="15.6" x14ac:dyDescent="0.3">
      <c r="D42" s="3"/>
      <c r="E42" s="3"/>
      <c r="F42" s="3"/>
      <c r="G42" s="3"/>
    </row>
    <row r="43" spans="1:50" ht="15.6" x14ac:dyDescent="0.3">
      <c r="D43" s="3"/>
      <c r="E43" s="3"/>
      <c r="F43" s="3"/>
      <c r="G43" s="3"/>
    </row>
    <row r="44" spans="1:50" ht="15.6" x14ac:dyDescent="0.3">
      <c r="D44" s="3"/>
      <c r="E44" s="3"/>
      <c r="F44" s="3"/>
      <c r="G44" s="3"/>
    </row>
    <row r="45" spans="1:50" ht="15.6" x14ac:dyDescent="0.3">
      <c r="D45" s="3"/>
      <c r="E45" s="3"/>
      <c r="F45" s="3"/>
      <c r="G45" s="3"/>
    </row>
    <row r="46" spans="1:50" ht="15.6" x14ac:dyDescent="0.3">
      <c r="D46" s="3"/>
      <c r="E46" s="3"/>
      <c r="F46" s="3"/>
      <c r="G46" s="3"/>
    </row>
    <row r="47" spans="1:50" ht="15.6" x14ac:dyDescent="0.3">
      <c r="D47" s="3"/>
      <c r="E47" s="3"/>
      <c r="F47" s="3"/>
      <c r="G47" s="3"/>
    </row>
    <row r="48" spans="1:50" ht="15.6" x14ac:dyDescent="0.3">
      <c r="D48" s="3"/>
      <c r="E48" s="3"/>
      <c r="F48" s="3"/>
      <c r="G48" s="3"/>
    </row>
    <row r="49" spans="4:7" ht="15.6" x14ac:dyDescent="0.3">
      <c r="D49" s="3"/>
      <c r="E49" s="3"/>
      <c r="F49" s="3"/>
      <c r="G49" s="3"/>
    </row>
    <row r="50" spans="4:7" ht="15.6" x14ac:dyDescent="0.3">
      <c r="D50" s="3"/>
      <c r="E50" s="3"/>
      <c r="F50" s="3"/>
      <c r="G50" s="3"/>
    </row>
    <row r="51" spans="4:7" ht="15.6" x14ac:dyDescent="0.3">
      <c r="D51" s="3"/>
      <c r="E51" s="3"/>
      <c r="F51" s="3"/>
      <c r="G51" s="3"/>
    </row>
    <row r="52" spans="4:7" ht="15.6" x14ac:dyDescent="0.3">
      <c r="D52" s="3"/>
      <c r="E52" s="3"/>
      <c r="F52" s="3"/>
      <c r="G52" s="3"/>
    </row>
    <row r="53" spans="4:7" ht="15.6" x14ac:dyDescent="0.3">
      <c r="D53" s="3"/>
      <c r="E53" s="3"/>
      <c r="F53" s="3"/>
      <c r="G53" s="3"/>
    </row>
    <row r="54" spans="4:7" ht="15.6" x14ac:dyDescent="0.3">
      <c r="D54" s="3"/>
      <c r="E54" s="3"/>
      <c r="F54" s="3"/>
      <c r="G54" s="3"/>
    </row>
    <row r="55" spans="4:7" ht="15.6" x14ac:dyDescent="0.3">
      <c r="D55" s="3"/>
      <c r="E55" s="3"/>
      <c r="F55" s="3"/>
      <c r="G55" s="3"/>
    </row>
    <row r="56" spans="4:7" ht="15.6" x14ac:dyDescent="0.3">
      <c r="D56" s="3"/>
      <c r="E56" s="3"/>
      <c r="F56" s="3"/>
      <c r="G56" s="3"/>
    </row>
    <row r="57" spans="4:7" ht="15.6" x14ac:dyDescent="0.3">
      <c r="D57" s="3"/>
      <c r="E57" s="3"/>
      <c r="F57" s="3"/>
      <c r="G57" s="3"/>
    </row>
    <row r="58" spans="4:7" ht="15.6" x14ac:dyDescent="0.3">
      <c r="D58" s="3"/>
      <c r="E58" s="3"/>
      <c r="F58" s="3"/>
      <c r="G58" s="3"/>
    </row>
    <row r="59" spans="4:7" ht="15.6" x14ac:dyDescent="0.3">
      <c r="D59" s="3"/>
      <c r="E59" s="3"/>
      <c r="F59" s="3"/>
      <c r="G59" s="3"/>
    </row>
    <row r="60" spans="4:7" ht="15.6" x14ac:dyDescent="0.3">
      <c r="D60" s="3"/>
      <c r="E60" s="3"/>
      <c r="F60" s="3"/>
      <c r="G60" s="3"/>
    </row>
    <row r="61" spans="4:7" ht="15.6" x14ac:dyDescent="0.3">
      <c r="D61" s="3"/>
      <c r="E61" s="3"/>
      <c r="F61" s="3"/>
      <c r="G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32" sqref="A32"/>
    </sheetView>
  </sheetViews>
  <sheetFormatPr defaultRowHeight="14.4" x14ac:dyDescent="0.3"/>
  <cols>
    <col min="1" max="1" width="22.6640625" bestFit="1" customWidth="1"/>
  </cols>
  <sheetData>
    <row r="2" spans="1:2" x14ac:dyDescent="0.3">
      <c r="B2" t="s">
        <v>17</v>
      </c>
    </row>
    <row r="3" spans="1:2" x14ac:dyDescent="0.3">
      <c r="A3" s="2" t="s">
        <v>11</v>
      </c>
    </row>
    <row r="4" spans="1:2" x14ac:dyDescent="0.3">
      <c r="A4" t="s">
        <v>12</v>
      </c>
      <c r="B4">
        <f>AVERAGE('Input data'!AK3:AT3)</f>
        <v>12714.50534829997</v>
      </c>
    </row>
    <row r="5" spans="1:2" x14ac:dyDescent="0.3">
      <c r="A5" t="s">
        <v>13</v>
      </c>
      <c r="B5">
        <f>AVERAGE('Input data'!AK4:AT4)</f>
        <v>9803.0598787999879</v>
      </c>
    </row>
    <row r="6" spans="1:2" x14ac:dyDescent="0.3">
      <c r="A6" t="s">
        <v>14</v>
      </c>
      <c r="B6">
        <f>AVERAGE('Input data'!AK5:AT5)</f>
        <v>5216.9532891999943</v>
      </c>
    </row>
    <row r="7" spans="1:2" x14ac:dyDescent="0.3">
      <c r="A7" t="s">
        <v>15</v>
      </c>
      <c r="B7">
        <f>AVERAGE('Input data'!AK6:AT6)</f>
        <v>3899.4038792299953</v>
      </c>
    </row>
    <row r="9" spans="1:2" x14ac:dyDescent="0.3">
      <c r="A9" s="2" t="s">
        <v>9</v>
      </c>
    </row>
    <row r="10" spans="1:2" x14ac:dyDescent="0.3">
      <c r="A10" t="s">
        <v>12</v>
      </c>
      <c r="B10" s="4">
        <f>AVERAGE('Input data'!AK7:AT7)</f>
        <v>-1.1138060294759788</v>
      </c>
    </row>
    <row r="11" spans="1:2" x14ac:dyDescent="0.3">
      <c r="A11" t="s">
        <v>13</v>
      </c>
      <c r="B11" s="4">
        <f>AVERAGE('Input data'!AK8:AT8)</f>
        <v>-0.69486566092557944</v>
      </c>
    </row>
    <row r="12" spans="1:2" x14ac:dyDescent="0.3">
      <c r="A12" t="s">
        <v>14</v>
      </c>
      <c r="B12" s="4">
        <f>AVERAGE('Input data'!AK9:AT9)</f>
        <v>-0.74733642636320563</v>
      </c>
    </row>
    <row r="13" spans="1:2" x14ac:dyDescent="0.3">
      <c r="A13" t="s">
        <v>15</v>
      </c>
      <c r="B13" s="4">
        <f>AVERAGE('Input data'!AK10:AT10)</f>
        <v>1.2143495039023571</v>
      </c>
    </row>
    <row r="15" spans="1:2" x14ac:dyDescent="0.3">
      <c r="A15" s="2" t="s">
        <v>32</v>
      </c>
    </row>
    <row r="16" spans="1:2" x14ac:dyDescent="0.3">
      <c r="A16" t="s">
        <v>12</v>
      </c>
      <c r="B16" s="1">
        <f>AVERAGE('Input data'!AK11:AT11)</f>
        <v>98785.578076999824</v>
      </c>
    </row>
    <row r="17" spans="1:2" x14ac:dyDescent="0.3">
      <c r="A17" t="s">
        <v>13</v>
      </c>
      <c r="B17" s="1">
        <f>AVERAGE('Input data'!AK12:AT12)</f>
        <v>80237.323854999893</v>
      </c>
    </row>
    <row r="18" spans="1:2" x14ac:dyDescent="0.3">
      <c r="A18" t="s">
        <v>14</v>
      </c>
      <c r="B18" s="1">
        <f>AVERAGE('Input data'!AK13:AT13)</f>
        <v>41224.378402999922</v>
      </c>
    </row>
    <row r="19" spans="1:2" x14ac:dyDescent="0.3">
      <c r="A19" t="s">
        <v>15</v>
      </c>
      <c r="B19" s="1">
        <f>AVERAGE('Input data'!AK14:AT14)</f>
        <v>33731.508635699916</v>
      </c>
    </row>
    <row r="21" spans="1:2" x14ac:dyDescent="0.3">
      <c r="A21" s="2" t="s">
        <v>10</v>
      </c>
    </row>
    <row r="22" spans="1:2" x14ac:dyDescent="0.3">
      <c r="A22" t="s">
        <v>12</v>
      </c>
      <c r="B22">
        <f>AVERAGE('Input data'!AK15:AT15)</f>
        <v>24365.306435299957</v>
      </c>
    </row>
    <row r="23" spans="1:2" x14ac:dyDescent="0.3">
      <c r="A23" t="s">
        <v>13</v>
      </c>
      <c r="B23">
        <f>AVERAGE('Input data'!AK16:AT16)</f>
        <v>18932.805657499917</v>
      </c>
    </row>
    <row r="24" spans="1:2" x14ac:dyDescent="0.3">
      <c r="A24" t="s">
        <v>14</v>
      </c>
      <c r="B24">
        <f>AVERAGE('Input data'!AK17:AT17)</f>
        <v>10323.410772999981</v>
      </c>
    </row>
    <row r="25" spans="1:2" x14ac:dyDescent="0.3">
      <c r="A25" t="s">
        <v>15</v>
      </c>
      <c r="B25">
        <f>AVERAGE('Input data'!AK18:AT18)</f>
        <v>7691.0131745999915</v>
      </c>
    </row>
    <row r="27" spans="1:2" x14ac:dyDescent="0.3">
      <c r="A27" s="2" t="s">
        <v>16</v>
      </c>
    </row>
    <row r="28" spans="1:2" x14ac:dyDescent="0.3">
      <c r="A28" t="s">
        <v>12</v>
      </c>
      <c r="B28">
        <f>AVERAGE('Input data'!AK22:AT22)</f>
        <v>0.52127236801919863</v>
      </c>
    </row>
    <row r="29" spans="1:2" x14ac:dyDescent="0.3">
      <c r="A29" t="s">
        <v>13</v>
      </c>
      <c r="B29">
        <f>AVERAGE('Input data'!AK23:AT23)</f>
        <v>0.51728938489852072</v>
      </c>
    </row>
    <row r="30" spans="1:2" x14ac:dyDescent="0.3">
      <c r="A30" t="s">
        <v>14</v>
      </c>
      <c r="B30">
        <f>AVERAGE('Input data'!AK24:AT24)</f>
        <v>0.50541721494044445</v>
      </c>
    </row>
    <row r="31" spans="1:2" x14ac:dyDescent="0.3">
      <c r="A31" t="s">
        <v>15</v>
      </c>
      <c r="B31">
        <f>AVERAGE('Input data'!AK25:AT25)</f>
        <v>0.50607209559093502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2050 timeslices</vt:lpstr>
      <vt:lpstr>Charts</vt:lpstr>
    </vt:vector>
  </TitlesOfParts>
  <Company>The University of the West Indies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LAING, Timothy</dc:creator>
  <cp:lastModifiedBy>Eric Kemp-Benedict</cp:lastModifiedBy>
  <dcterms:created xsi:type="dcterms:W3CDTF">2016-06-13T17:59:39Z</dcterms:created>
  <dcterms:modified xsi:type="dcterms:W3CDTF">2016-06-22T09:44:15Z</dcterms:modified>
</cp:coreProperties>
</file>