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  <sheet state="visible" name="Adb_Call" sheetId="2" r:id="rId5"/>
    <sheet state="visible" name="UIA_Call" sheetId="3" r:id="rId6"/>
    <sheet state="visible" name="UIA_Toggle_WiFi" sheetId="4" r:id="rId7"/>
  </sheets>
  <definedNames/>
  <calcPr/>
</workbook>
</file>

<file path=xl/sharedStrings.xml><?xml version="1.0" encoding="utf-8"?>
<sst xmlns="http://schemas.openxmlformats.org/spreadsheetml/2006/main" count="319" uniqueCount="117">
  <si>
    <t>Testing Date: 16/04/2020 by Erick Gutiérrez on Huawei P20 Pro with Android 9.1 EMUI</t>
  </si>
  <si>
    <t>Testing Date: 17/04/2020 by Erick Gutiérrez on Huawei P20 Pro with Android 9.1 EMUI</t>
  </si>
  <si>
    <t>TC Pasados</t>
  </si>
  <si>
    <t>TC Fallados</t>
  </si>
  <si>
    <t>TC Module</t>
  </si>
  <si>
    <t>%</t>
  </si>
  <si>
    <t>Blocked</t>
  </si>
  <si>
    <t>TC_ID</t>
  </si>
  <si>
    <t>Bugs</t>
  </si>
  <si>
    <t>Test Scenario</t>
  </si>
  <si>
    <t>Requirements</t>
  </si>
  <si>
    <t>Description</t>
  </si>
  <si>
    <t>Test Steps</t>
  </si>
  <si>
    <t>Test Data</t>
  </si>
  <si>
    <t>Expected Result</t>
  </si>
  <si>
    <t>Actual Result</t>
  </si>
  <si>
    <t>Testing input</t>
  </si>
  <si>
    <t>P/F</t>
  </si>
  <si>
    <t>Requisites</t>
  </si>
  <si>
    <t>Bug</t>
  </si>
  <si>
    <t>Call local number</t>
  </si>
  <si>
    <t>AC_01</t>
  </si>
  <si>
    <t>UC_01</t>
  </si>
  <si>
    <t>Call local numbers</t>
  </si>
  <si>
    <t>No call in progress</t>
  </si>
  <si>
    <t>Local call based on user input number by python console</t>
  </si>
  <si>
    <t>- Local call number</t>
  </si>
  <si>
    <t>Calling &lt;introduced local number&gt;</t>
  </si>
  <si>
    <t>AUTOMATED</t>
  </si>
  <si>
    <t>Local call based on user input number by python console using UIAutomator</t>
  </si>
  <si>
    <t>Done</t>
  </si>
  <si>
    <t>PASSED</t>
  </si>
  <si>
    <t>- Unlock Phone                                  - Go home                                 - Open App's Menu                            - Open Phone App                      - Dial local number and call it</t>
  </si>
  <si>
    <t>General Prerequisites</t>
  </si>
  <si>
    <t>Call national numbers</t>
  </si>
  <si>
    <t>MANUAL</t>
  </si>
  <si>
    <t>- Usb debugging turned on                                                    - Android device connected to pc                                                       - Cellphone without password and without display sleep time                                       - Python 2.7                                             - Installed libraries (found them on requisites.txt)                                                               - Python IDE (Pycharm recommended)</t>
  </si>
  <si>
    <t>Call international numbers</t>
  </si>
  <si>
    <t>AC_02</t>
  </si>
  <si>
    <t>Call emergency numbers</t>
  </si>
  <si>
    <t>UC_02</t>
  </si>
  <si>
    <t>National call based on user input number by python console</t>
  </si>
  <si>
    <t>- National call number</t>
  </si>
  <si>
    <t>Call number with special characters</t>
  </si>
  <si>
    <t>Calling &lt;introduced national number&gt;</t>
  </si>
  <si>
    <t>National call based on user input number by python console using UIAutomator</t>
  </si>
  <si>
    <t xml:space="preserve">- Unlock Phone                                       - Go home                              - Open App's Menu                            - Open Phone App                      - Dial international number starting with (+) and call it
</t>
  </si>
  <si>
    <t>Call when another app is in foreground</t>
  </si>
  <si>
    <t>Turn On wifi</t>
  </si>
  <si>
    <t>AC_03</t>
  </si>
  <si>
    <t>Turn Off wifi</t>
  </si>
  <si>
    <t>International call based on user input number by python console</t>
  </si>
  <si>
    <t xml:space="preserve">- International call, number starting with (+)
</t>
  </si>
  <si>
    <t>(+)5804531889</t>
  </si>
  <si>
    <t>Calling &lt;introduced international number&gt;</t>
  </si>
  <si>
    <t>Turn On WiFi when WiFi is On</t>
  </si>
  <si>
    <t>FAILED</t>
  </si>
  <si>
    <t>UC_03</t>
  </si>
  <si>
    <t>Library in pytest used to simulate input doesn't work with no unicode in Python 2.7</t>
  </si>
  <si>
    <t>International call based on user input number by python console using UIAutomator</t>
  </si>
  <si>
    <t>Turn Off WiFi when Wifi is Off</t>
  </si>
  <si>
    <t>- Unlock Phone                                    - Go home                                   - Open App's Menu                            - Open Phone App                      - Dial national number and call it</t>
  </si>
  <si>
    <t>Turn On WiFi while another app is foreground and Wifi is On</t>
  </si>
  <si>
    <t>AC_04</t>
  </si>
  <si>
    <t>Emergency call based on user input number by python console</t>
  </si>
  <si>
    <t>- Call emergency number</t>
  </si>
  <si>
    <t>*666</t>
  </si>
  <si>
    <t>Calling &lt;emergency number&gt;</t>
  </si>
  <si>
    <t>UC_04</t>
  </si>
  <si>
    <t>Turn Off WiFi while another app is foreground and Wifi is On</t>
  </si>
  <si>
    <t>Emergency call based on user input number by python console using UIAutomator</t>
  </si>
  <si>
    <t>- Unlock Phone                                       - Go home                                  - Open App's Menu                            - Open Phone App                      - Dial emergency number and call it</t>
  </si>
  <si>
    <t>Calling &lt;emergency local number&gt;</t>
  </si>
  <si>
    <t>Turn On WiFi while another app is foreground and Wifi is Off</t>
  </si>
  <si>
    <t>Turn Off WiFi while another app is foreground and Wifi is Off</t>
  </si>
  <si>
    <t>AC_05</t>
  </si>
  <si>
    <t>Call based on invalid user input number by python console</t>
  </si>
  <si>
    <t>- Local, national, international or emergency number call with special characters (only '*','#', '+', ' ' are valid characters)</t>
  </si>
  <si>
    <t>449es113$$@8</t>
  </si>
  <si>
    <t>UC_05</t>
  </si>
  <si>
    <t>Please, enter a valid number, try again...</t>
  </si>
  <si>
    <t>Call based on invalid user input number by python console using UIAutomator</t>
  </si>
  <si>
    <t xml:space="preserve">- Unlock Phone                                      - Go home                                          - Open App's Menu                            - Open Phone App                      - Dial local, national, international or emergency number with special characters (only '*','#', '+', ' ' are valid characters) and call it          </t>
  </si>
  <si>
    <t>TC Passed</t>
  </si>
  <si>
    <t>TC Failed</t>
  </si>
  <si>
    <t>TC Blocked</t>
  </si>
  <si>
    <t>AC_06</t>
  </si>
  <si>
    <t>Total TC</t>
  </si>
  <si>
    <t>Local, national, international or emergency Call based on user input number by python console using UIAutomator when another app is foreground</t>
  </si>
  <si>
    <t>- Local, national, international or emergency number call with special characters when another app is foreground call</t>
  </si>
  <si>
    <t>Calling &lt;introduced number&gt;</t>
  </si>
  <si>
    <t>UC_06</t>
  </si>
  <si>
    <t>Library in pytest used to simulate input doesn't work with no unicode in Python 2.7, it doesn't work for local and national</t>
  </si>
  <si>
    <t>Local, national, international or emergency call based on user input number by python console using UIAutomator when another app is foreground</t>
  </si>
  <si>
    <t>- Unlock Phone                                      - Go home                                           - Open App's Menu                            - Open Phone App                      - Dial local, national, international or emergency number and call it when another app is foreground</t>
  </si>
  <si>
    <t>% Test Cases</t>
  </si>
  <si>
    <t>UTW_01</t>
  </si>
  <si>
    <t>UTW_02</t>
  </si>
  <si>
    <t>Turn on wifi</t>
  </si>
  <si>
    <t xml:space="preserve">- Unlock Phone                         - Check wifi status                                           - Go home                                                 - Open App's Menu                            - Open Settings App                              - Search for "wireless"                                 - Click on Wi-Fi                                                        - Toggle wifi status                     </t>
  </si>
  <si>
    <t xml:space="preserve">True </t>
  </si>
  <si>
    <t>changing wifi status</t>
  </si>
  <si>
    <t>Turn off wifi</t>
  </si>
  <si>
    <t xml:space="preserve">False </t>
  </si>
  <si>
    <t>UTW_03</t>
  </si>
  <si>
    <t>Turn on the wifi status when it's off</t>
  </si>
  <si>
    <t xml:space="preserve">- Unlock Phone                         - Check wifi status           </t>
  </si>
  <si>
    <t>wifi already set to the desired state</t>
  </si>
  <si>
    <t>UTW_04</t>
  </si>
  <si>
    <t xml:space="preserve">Turn off the wifi status when it's on </t>
  </si>
  <si>
    <t>UTW_05</t>
  </si>
  <si>
    <t>UTW_06</t>
  </si>
  <si>
    <t>TW_01</t>
  </si>
  <si>
    <t>Turn off the wifi status when it's set off and another app is foreground</t>
  </si>
  <si>
    <t>UTW_07</t>
  </si>
  <si>
    <t>Turn on the wifi status when it's on  and another app is foreground</t>
  </si>
  <si>
    <t>UTW_08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</si>
</sst>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color theme="1"/>
      <name val="Raleway"/>
    </font>
    <font>
      <b/>
      <sz val="12.0"/>
      <color theme="1"/>
      <name val="Raleway"/>
    </font>
    <font>
      <b/>
      <sz val="12.0"/>
      <color rgb="FF434343"/>
      <name val="Raleway"/>
    </font>
    <font/>
    <font>
      <b/>
      <sz val="12.0"/>
      <name val="Raleway"/>
    </font>
    <font>
      <color theme="1"/>
      <name val="Arial"/>
    </font>
    <font>
      <sz val="12.0"/>
      <name val="Raleway"/>
    </font>
    <font>
      <color theme="1"/>
      <name val="Raleway"/>
    </font>
    <font>
      <b/>
      <color theme="1"/>
      <name val="Raleway"/>
    </font>
    <font>
      <b/>
      <sz val="11.0"/>
      <color theme="1"/>
      <name val="Raleway"/>
    </font>
    <font>
      <sz val="11.0"/>
      <color theme="1"/>
      <name val="Raleway"/>
    </font>
    <font>
      <b/>
      <sz val="11.0"/>
      <name val="Raleway"/>
    </font>
    <font>
      <b/>
      <sz val="12.0"/>
      <color theme="1"/>
      <name val="Arial"/>
    </font>
    <font>
      <sz val="11.0"/>
      <name val="Raleway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D0D5"/>
        <bgColor rgb="FFB4D0D5"/>
      </patternFill>
    </fill>
    <fill>
      <patternFill patternType="solid">
        <fgColor rgb="FFCED9E4"/>
        <bgColor rgb="FFCED9E4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0DA"/>
        <bgColor rgb="FFFFF0D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3" fontId="3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5" fillId="4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horizontal="center" readingOrder="0" shrinkToFit="0" textRotation="90" vertical="center" wrapText="1"/>
    </xf>
    <xf borderId="1" fillId="0" fontId="7" numFmtId="0" xfId="0" applyAlignment="1" applyBorder="1" applyFont="1">
      <alignment readingOrder="0" shrinkToFit="0" vertical="center" wrapText="1"/>
    </xf>
    <xf borderId="5" fillId="4" fontId="8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1" fillId="0" fontId="1" numFmtId="10" xfId="0" applyAlignment="1" applyBorder="1" applyFont="1" applyNumberFormat="1">
      <alignment shrinkToFit="0" vertical="center" wrapText="1"/>
    </xf>
    <xf borderId="5" fillId="5" fontId="1" numFmtId="0" xfId="0" applyAlignment="1" applyBorder="1" applyFont="1">
      <alignment horizontal="center" readingOrder="0" shrinkToFit="0" textRotation="90" vertical="center" wrapText="1"/>
    </xf>
    <xf borderId="5" fillId="4" fontId="8" numFmtId="0" xfId="0" applyAlignment="1" applyBorder="1" applyFont="1">
      <alignment horizontal="center" readingOrder="0" vertical="center"/>
    </xf>
    <xf borderId="5" fillId="5" fontId="8" numFmtId="0" xfId="0" applyAlignment="1" applyBorder="1" applyFont="1">
      <alignment horizontal="center" readingOrder="0" shrinkToFit="0" vertical="center" wrapText="1"/>
    </xf>
    <xf borderId="5" fillId="6" fontId="9" numFmtId="0" xfId="0" applyAlignment="1" applyBorder="1" applyFill="1" applyFont="1">
      <alignment horizontal="center" readingOrder="0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vertical="center"/>
    </xf>
    <xf borderId="0" fillId="0" fontId="1" numFmtId="0" xfId="0" applyAlignment="1" applyFont="1">
      <alignment readingOrder="0" shrinkToFit="0" vertical="center" wrapText="1"/>
    </xf>
    <xf borderId="6" fillId="0" fontId="4" numFmtId="0" xfId="0" applyBorder="1" applyFont="1"/>
    <xf borderId="1" fillId="3" fontId="3" numFmtId="0" xfId="0" applyAlignment="1" applyBorder="1" applyFont="1">
      <alignment horizontal="center" readingOrder="0" shrinkToFit="0" wrapText="1"/>
    </xf>
    <xf borderId="7" fillId="0" fontId="4" numFmtId="0" xfId="0" applyBorder="1" applyFont="1"/>
    <xf borderId="5" fillId="5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5" fillId="5" fontId="8" numFmtId="0" xfId="0" applyAlignment="1" applyBorder="1" applyFont="1">
      <alignment horizontal="center" vertical="center"/>
    </xf>
    <xf borderId="6" fillId="5" fontId="8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vertical="center"/>
    </xf>
    <xf borderId="7" fillId="6" fontId="9" numFmtId="0" xfId="0" applyAlignment="1" applyBorder="1" applyFont="1">
      <alignment horizontal="center" readingOrder="0" shrinkToFit="0" vertical="center" wrapText="1"/>
    </xf>
    <xf borderId="7" fillId="5" fontId="8" numFmtId="0" xfId="0" applyAlignment="1" applyBorder="1" applyFont="1">
      <alignment horizontal="center" vertical="center"/>
    </xf>
    <xf borderId="6" fillId="6" fontId="9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vertical="center"/>
    </xf>
    <xf borderId="5" fillId="7" fontId="9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/>
    </xf>
    <xf borderId="0" fillId="0" fontId="1" numFmtId="10" xfId="0" applyAlignment="1" applyFont="1" applyNumberFormat="1">
      <alignment shrinkToFit="0" vertical="center" wrapText="1"/>
    </xf>
    <xf borderId="1" fillId="0" fontId="10" numFmtId="0" xfId="0" applyAlignment="1" applyBorder="1" applyFont="1">
      <alignment horizontal="right" readingOrder="0" shrinkToFit="0" vertical="center" wrapText="1"/>
    </xf>
    <xf borderId="1" fillId="0" fontId="11" numFmtId="0" xfId="0" applyAlignment="1" applyBorder="1" applyFont="1">
      <alignment horizontal="right" readingOrder="0" shrinkToFit="0" vertical="center" wrapText="1"/>
    </xf>
    <xf borderId="1" fillId="0" fontId="11" numFmtId="0" xfId="0" applyBorder="1" applyFont="1"/>
    <xf borderId="1" fillId="0" fontId="12" numFmtId="0" xfId="0" applyAlignment="1" applyBorder="1" applyFont="1">
      <alignment horizontal="right" readingOrder="0" shrinkToFit="0" vertical="center" wrapText="1"/>
    </xf>
    <xf borderId="0" fillId="0" fontId="13" numFmtId="0" xfId="0" applyAlignment="1" applyFont="1">
      <alignment shrinkToFit="0" vertical="center" wrapText="1"/>
    </xf>
    <xf borderId="1" fillId="0" fontId="14" numFmtId="10" xfId="0" applyAlignment="1" applyBorder="1" applyFont="1" applyNumberFormat="1">
      <alignment horizontal="right" readingOrder="0" shrinkToFit="0" vertical="center" wrapText="1"/>
    </xf>
    <xf borderId="0" fillId="0" fontId="15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1" fillId="0" fontId="11" numFmtId="10" xfId="0" applyAlignment="1" applyBorder="1" applyFont="1" applyNumberFormat="1">
      <alignment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shrinkToFit="0" vertical="center" wrapText="1"/>
    </xf>
    <xf borderId="0" fillId="0" fontId="13" numFmtId="0" xfId="0" applyAlignment="1" applyFont="1">
      <alignment vertical="center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5" fillId="8" fontId="2" numFmtId="0" xfId="0" applyAlignment="1" applyBorder="1" applyFill="1" applyFont="1">
      <alignment horizontal="center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5" fillId="8" fontId="8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5" fillId="8" fontId="8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FBBC04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5" width="11.0"/>
    <col customWidth="1" min="6" max="8" width="15.43"/>
    <col customWidth="1" min="9" max="9" width="32.0"/>
    <col customWidth="1" min="10" max="25" width="15.43"/>
  </cols>
  <sheetData>
    <row r="1">
      <c r="A1" s="1"/>
      <c r="B1" s="2" t="s">
        <v>2</v>
      </c>
      <c r="C1" s="2" t="s">
        <v>3</v>
      </c>
      <c r="D1" s="7" t="s">
        <v>4</v>
      </c>
      <c r="E1" s="9" t="s">
        <v>5</v>
      </c>
      <c r="F1" s="2" t="s">
        <v>6</v>
      </c>
      <c r="G1" s="2" t="s">
        <v>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20</v>
      </c>
      <c r="B2" s="16">
        <v>4.0</v>
      </c>
      <c r="C2" s="18">
        <v>0.0</v>
      </c>
      <c r="D2" s="1">
        <f t="shared" ref="D2:D15" si="1">B2+C2</f>
        <v>4</v>
      </c>
      <c r="E2" s="21">
        <f t="shared" ref="E2:E15" si="2">B2/(B2+C2)</f>
        <v>1</v>
      </c>
      <c r="F2" s="1">
        <f>COUNTIF(Adb_Call!I:I, "B")</f>
        <v>0</v>
      </c>
      <c r="G2" s="1">
        <f t="shared" ref="G2:G15" si="3">C2</f>
        <v>0</v>
      </c>
      <c r="H2" s="28" t="s">
        <v>30</v>
      </c>
      <c r="I2" s="30" t="s">
        <v>33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 t="s">
        <v>34</v>
      </c>
      <c r="B3" s="16">
        <v>4.0</v>
      </c>
      <c r="C3" s="18">
        <v>0.0</v>
      </c>
      <c r="D3" s="1">
        <f t="shared" si="1"/>
        <v>4</v>
      </c>
      <c r="E3" s="21">
        <f t="shared" si="2"/>
        <v>1</v>
      </c>
      <c r="F3" s="1">
        <f>COUNTIF(UIA_Call!I:I, "B")</f>
        <v>0</v>
      </c>
      <c r="G3" s="1">
        <f t="shared" si="3"/>
        <v>0</v>
      </c>
      <c r="H3" s="28" t="s">
        <v>30</v>
      </c>
      <c r="I3" s="35" t="s">
        <v>36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 t="s">
        <v>37</v>
      </c>
      <c r="B4" s="16">
        <v>2.0</v>
      </c>
      <c r="C4" s="18">
        <v>2.0</v>
      </c>
      <c r="D4" s="1">
        <f t="shared" si="1"/>
        <v>4</v>
      </c>
      <c r="E4" s="21">
        <f t="shared" si="2"/>
        <v>0.5</v>
      </c>
      <c r="F4" s="16">
        <v>0.0</v>
      </c>
      <c r="G4" s="1">
        <f t="shared" si="3"/>
        <v>2</v>
      </c>
      <c r="H4" s="28" t="s">
        <v>30</v>
      </c>
      <c r="I4" s="2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 t="s">
        <v>39</v>
      </c>
      <c r="B5" s="16">
        <v>2.0</v>
      </c>
      <c r="C5" s="18">
        <v>2.0</v>
      </c>
      <c r="D5" s="1">
        <f t="shared" si="1"/>
        <v>4</v>
      </c>
      <c r="E5" s="21">
        <f t="shared" si="2"/>
        <v>0.5</v>
      </c>
      <c r="F5" s="16">
        <v>0.0</v>
      </c>
      <c r="G5" s="1">
        <f t="shared" si="3"/>
        <v>2</v>
      </c>
      <c r="H5" s="28" t="s">
        <v>30</v>
      </c>
      <c r="I5" s="2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43</v>
      </c>
      <c r="B6" s="16">
        <v>4.0</v>
      </c>
      <c r="C6" s="16">
        <v>0.0</v>
      </c>
      <c r="D6" s="1">
        <f t="shared" si="1"/>
        <v>4</v>
      </c>
      <c r="E6" s="21">
        <f t="shared" si="2"/>
        <v>1</v>
      </c>
      <c r="F6" s="16">
        <v>0.0</v>
      </c>
      <c r="G6" s="1">
        <f t="shared" si="3"/>
        <v>0</v>
      </c>
      <c r="H6" s="28" t="s">
        <v>30</v>
      </c>
      <c r="I6" s="3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 t="s">
        <v>47</v>
      </c>
      <c r="B7" s="16">
        <v>2.0</v>
      </c>
      <c r="C7" s="16">
        <v>2.0</v>
      </c>
      <c r="D7" s="1">
        <f t="shared" si="1"/>
        <v>4</v>
      </c>
      <c r="E7" s="21">
        <f t="shared" si="2"/>
        <v>0.5</v>
      </c>
      <c r="F7" s="16">
        <v>0.0</v>
      </c>
      <c r="G7" s="1">
        <f t="shared" si="3"/>
        <v>2</v>
      </c>
      <c r="H7" s="28" t="s">
        <v>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 t="s">
        <v>48</v>
      </c>
      <c r="B8" s="16">
        <v>2.0</v>
      </c>
      <c r="C8" s="16">
        <v>0.0</v>
      </c>
      <c r="D8" s="1">
        <f t="shared" si="1"/>
        <v>2</v>
      </c>
      <c r="E8" s="21">
        <f t="shared" si="2"/>
        <v>1</v>
      </c>
      <c r="F8" s="16">
        <v>0.0</v>
      </c>
      <c r="G8" s="1">
        <f t="shared" si="3"/>
        <v>0</v>
      </c>
      <c r="H8" s="28" t="s">
        <v>30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50</v>
      </c>
      <c r="B9" s="16">
        <v>2.0</v>
      </c>
      <c r="C9" s="16">
        <v>0.0</v>
      </c>
      <c r="D9" s="1">
        <f t="shared" si="1"/>
        <v>2</v>
      </c>
      <c r="E9" s="21">
        <f t="shared" si="2"/>
        <v>1</v>
      </c>
      <c r="F9" s="16">
        <v>0.0</v>
      </c>
      <c r="G9" s="1">
        <f t="shared" si="3"/>
        <v>0</v>
      </c>
      <c r="H9" s="28" t="s">
        <v>30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 t="s">
        <v>55</v>
      </c>
      <c r="B10" s="16">
        <v>2.0</v>
      </c>
      <c r="C10" s="16">
        <v>0.0</v>
      </c>
      <c r="D10" s="1">
        <f t="shared" si="1"/>
        <v>2</v>
      </c>
      <c r="E10" s="21">
        <f t="shared" si="2"/>
        <v>1</v>
      </c>
      <c r="F10" s="16">
        <v>0.0</v>
      </c>
      <c r="G10" s="1">
        <f t="shared" si="3"/>
        <v>0</v>
      </c>
      <c r="H10" s="28" t="s">
        <v>30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 t="s">
        <v>60</v>
      </c>
      <c r="B11" s="16">
        <v>2.0</v>
      </c>
      <c r="C11" s="16">
        <v>0.0</v>
      </c>
      <c r="D11" s="1">
        <f t="shared" si="1"/>
        <v>2</v>
      </c>
      <c r="E11" s="21">
        <f t="shared" si="2"/>
        <v>1</v>
      </c>
      <c r="F11" s="16">
        <v>0.0</v>
      </c>
      <c r="G11" s="1">
        <f t="shared" si="3"/>
        <v>0</v>
      </c>
      <c r="H11" s="28" t="s">
        <v>30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 t="s">
        <v>62</v>
      </c>
      <c r="B12" s="16">
        <v>2.0</v>
      </c>
      <c r="C12" s="44">
        <v>0.0</v>
      </c>
      <c r="D12" s="1">
        <f t="shared" si="1"/>
        <v>2</v>
      </c>
      <c r="E12" s="21">
        <f t="shared" si="2"/>
        <v>1</v>
      </c>
      <c r="F12" s="44">
        <v>0.0</v>
      </c>
      <c r="G12" s="1">
        <f t="shared" si="3"/>
        <v>0</v>
      </c>
      <c r="H12" s="28" t="s">
        <v>30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 t="s">
        <v>69</v>
      </c>
      <c r="B13" s="16">
        <v>2.0</v>
      </c>
      <c r="C13" s="44">
        <v>0.0</v>
      </c>
      <c r="D13" s="1">
        <f t="shared" si="1"/>
        <v>2</v>
      </c>
      <c r="E13" s="21">
        <f t="shared" si="2"/>
        <v>1</v>
      </c>
      <c r="F13" s="44">
        <v>0.0</v>
      </c>
      <c r="G13" s="1">
        <f t="shared" si="3"/>
        <v>0</v>
      </c>
      <c r="H13" s="28" t="s">
        <v>30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 t="s">
        <v>73</v>
      </c>
      <c r="B14" s="16">
        <v>2.0</v>
      </c>
      <c r="C14" s="16">
        <v>0.0</v>
      </c>
      <c r="D14" s="1">
        <f t="shared" si="1"/>
        <v>2</v>
      </c>
      <c r="E14" s="21">
        <f t="shared" si="2"/>
        <v>1</v>
      </c>
      <c r="F14" s="16">
        <v>0.0</v>
      </c>
      <c r="G14" s="1">
        <f t="shared" si="3"/>
        <v>0</v>
      </c>
      <c r="H14" s="28" t="s">
        <v>30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4" t="s">
        <v>74</v>
      </c>
      <c r="B15" s="16">
        <v>2.0</v>
      </c>
      <c r="C15" s="16">
        <v>0.0</v>
      </c>
      <c r="D15" s="1">
        <f t="shared" si="1"/>
        <v>2</v>
      </c>
      <c r="E15" s="21">
        <f t="shared" si="2"/>
        <v>1</v>
      </c>
      <c r="F15" s="16">
        <v>0.0</v>
      </c>
      <c r="G15" s="1">
        <f t="shared" si="3"/>
        <v>0</v>
      </c>
      <c r="H15" s="28" t="s">
        <v>30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3"/>
      <c r="E17" s="45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3"/>
      <c r="C18" s="13"/>
      <c r="D18" s="13"/>
      <c r="E18" s="45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3"/>
      <c r="C19" s="13"/>
      <c r="D19" s="13"/>
      <c r="E19" s="45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7" t="s">
        <v>83</v>
      </c>
      <c r="F20" s="7" t="s">
        <v>84</v>
      </c>
      <c r="G20" s="7" t="s">
        <v>85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46" t="s">
        <v>87</v>
      </c>
      <c r="D21" s="47">
        <f>SUM(D2:D15)</f>
        <v>40</v>
      </c>
      <c r="E21" s="48">
        <f t="shared" ref="E21:F21" si="4">SUM(B2:B15)</f>
        <v>34</v>
      </c>
      <c r="F21" s="48">
        <f t="shared" si="4"/>
        <v>6</v>
      </c>
      <c r="G21" s="48">
        <f>SUM(F2:F15)</f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49" t="s">
        <v>95</v>
      </c>
      <c r="D22" s="51">
        <v>1.0</v>
      </c>
      <c r="E22" s="54">
        <f>AVERAGE(E2:E5)</f>
        <v>0.75</v>
      </c>
      <c r="F22" s="54">
        <f>F21/D21</f>
        <v>0.15</v>
      </c>
      <c r="G22" s="55">
        <v>0.0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4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4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45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45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45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45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45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4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45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45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45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45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4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45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4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4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4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4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45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4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4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45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4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4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4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4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4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4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4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4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4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4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4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4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4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4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4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4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4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4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4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4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4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4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4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4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4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4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4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4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4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4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4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4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4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4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4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4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4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4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4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4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4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4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4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4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4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4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4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4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4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4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4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4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4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4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4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4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4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4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4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4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4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4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4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4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4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4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4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4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4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4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4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4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4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4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4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4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4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4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4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4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4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4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4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4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4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4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4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4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4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4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4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4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4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4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4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4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4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4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4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4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4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4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4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4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4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4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4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4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4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4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4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4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4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4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4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4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4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4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4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4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4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4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4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4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4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4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4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4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4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4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4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4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4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4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4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4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4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4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4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4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4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4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4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4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4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4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4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4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4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4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4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4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4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4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4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4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4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4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4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4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4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4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4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4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4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4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4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4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4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4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4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4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4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4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4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45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4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45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4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45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4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4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45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4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4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45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45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45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45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45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4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4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4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45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4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4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45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45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4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4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45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4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45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45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45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4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4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4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4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4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4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4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4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4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4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4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4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4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4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4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4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4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4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4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4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4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4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45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4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45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45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4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4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4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4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45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45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45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4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4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45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45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4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4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4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45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45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45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45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45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45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4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45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45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45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45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45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45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45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45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45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45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45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45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45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45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45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45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45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45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45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45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45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45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45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45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45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45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45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45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45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45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45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45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45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45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45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45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45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45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45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45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45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45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45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45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45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45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45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45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45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45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45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45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45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45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45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45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45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45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45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45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45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45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45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45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45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45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45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45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45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45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4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4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45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45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45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45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4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45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45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45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45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45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45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45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45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4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45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4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45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45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45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45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45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45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4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45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45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45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45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45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45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45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45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4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45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45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4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45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45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45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45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45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45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4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45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4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45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45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4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4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45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45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4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4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4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4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45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4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45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4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45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45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4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45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45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4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4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45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45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45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45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45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45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45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45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45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45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4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45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45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4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45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4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45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45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45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45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45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4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4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45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45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45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45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45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45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45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45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45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45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45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4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45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4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45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45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45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45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45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45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45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45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45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45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45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45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45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45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45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45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45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45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45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45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45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45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45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45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45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45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45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45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45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45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45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45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45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45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45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45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45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45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45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4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45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45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45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4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45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45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45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4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45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45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45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4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45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45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4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4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45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45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45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4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4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45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45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4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45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45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4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4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45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45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45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4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45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45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45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4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45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45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45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4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45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45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4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4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45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4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45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4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45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45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45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4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45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45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45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4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4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45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45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4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45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45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45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4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45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45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4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4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4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45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4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4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45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45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45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4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45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45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4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4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45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45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4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4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45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4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45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4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45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45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45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4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45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4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45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4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45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45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45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4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4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45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45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4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45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4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45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4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4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45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45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4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45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45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45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4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45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45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45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4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45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45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45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4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45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45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45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4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45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45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45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4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45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45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45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45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45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45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45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45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45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45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4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4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4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4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4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4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4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4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4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4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4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4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4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4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4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4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4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4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4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4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45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4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4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45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45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45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45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45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45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45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45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45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45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45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45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45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45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45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45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45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45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45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45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45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45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45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45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45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45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45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45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45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45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45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45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45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45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45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45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45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45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45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45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45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45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45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45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45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45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45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45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45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45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45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45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45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45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45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45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45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45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45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45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45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45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45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45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45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45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45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45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45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45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45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45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45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45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45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45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45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45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45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45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45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45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45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45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45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45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45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45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45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45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45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45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45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45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45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45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45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45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45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45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45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45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45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45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45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45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45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45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45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45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45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45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45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45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45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45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45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45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45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45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45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45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45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45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45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45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45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45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45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45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45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45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45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45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45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45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45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45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45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45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45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45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45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45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45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45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45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45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45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45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45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45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45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45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45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45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45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45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45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45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45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45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45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45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45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45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45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45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45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45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45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45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45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45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45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45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45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45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45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45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45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45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45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45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45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45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45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45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45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45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45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45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45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45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45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45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45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45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45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45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45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45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45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45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45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45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45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45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45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45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45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45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45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45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45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45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45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45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45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45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45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45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45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45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45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45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45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45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45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45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45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45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45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45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45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45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45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45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45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45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45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45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45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45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45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45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45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45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45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45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45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45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45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45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45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45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45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45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45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45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45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45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45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45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45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45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45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45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45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45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45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45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45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45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45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45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45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45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45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45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45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45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45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45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45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45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45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45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45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45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45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45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45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45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45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45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45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45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45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45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45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45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4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4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45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45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45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45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45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45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45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45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45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45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45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45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45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45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45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45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45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45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45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45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45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mergeCells count="1">
    <mergeCell ref="I3:I6"/>
  </mergeCells>
  <conditionalFormatting sqref="E1:E15 E17:E19 E23:E1000">
    <cfRule type="colorScale" priority="1">
      <colorScale>
        <cfvo type="min"/>
        <cfvo type="percent" val="50"/>
        <cfvo type="max"/>
        <color rgb="FFCC4125"/>
        <color rgb="FFFFD966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11.29"/>
    <col customWidth="1" min="3" max="3" width="12.14"/>
    <col customWidth="1" min="4" max="4" width="17.29"/>
    <col customWidth="1" min="5" max="5" width="18.29"/>
    <col customWidth="1" min="6" max="6" width="13.86"/>
    <col customWidth="1" min="7" max="7" width="25.14"/>
    <col customWidth="1" min="8" max="8" width="22.43"/>
    <col customWidth="1" min="9" max="9" width="11.86"/>
    <col customWidth="1" min="10" max="10" width="12.29"/>
    <col customWidth="1" min="11" max="11" width="19.86"/>
  </cols>
  <sheetData>
    <row r="1">
      <c r="A1" s="5" t="s">
        <v>0</v>
      </c>
      <c r="B1" s="4"/>
      <c r="C1" s="4"/>
      <c r="D1" s="4"/>
      <c r="E1" s="4"/>
      <c r="F1" s="4"/>
      <c r="G1" s="4"/>
      <c r="H1" s="4"/>
      <c r="I1" s="4"/>
      <c r="J1" s="4"/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7</v>
      </c>
      <c r="B2" s="12" t="s">
        <v>9</v>
      </c>
      <c r="C2" s="10" t="s">
        <v>10</v>
      </c>
      <c r="D2" s="10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0" t="s">
        <v>16</v>
      </c>
      <c r="J2" s="10" t="s">
        <v>17</v>
      </c>
      <c r="K2" s="10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5" t="s">
        <v>21</v>
      </c>
      <c r="B3" s="17" t="s">
        <v>23</v>
      </c>
      <c r="C3" s="19" t="s">
        <v>24</v>
      </c>
      <c r="D3" s="19" t="s">
        <v>25</v>
      </c>
      <c r="E3" s="19" t="s">
        <v>26</v>
      </c>
      <c r="F3" s="19">
        <v>4.4991119285E10</v>
      </c>
      <c r="G3" s="19" t="s">
        <v>27</v>
      </c>
      <c r="H3" s="19" t="s">
        <v>27</v>
      </c>
      <c r="I3" s="23" t="s">
        <v>28</v>
      </c>
      <c r="J3" s="25" t="s">
        <v>31</v>
      </c>
      <c r="K3" s="2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6.75" customHeight="1">
      <c r="A4" s="29"/>
      <c r="B4" s="29"/>
      <c r="C4" s="29"/>
      <c r="D4" s="29"/>
      <c r="E4" s="29"/>
      <c r="F4" s="29"/>
      <c r="G4" s="29"/>
      <c r="H4" s="29"/>
      <c r="I4" s="31"/>
      <c r="J4" s="31"/>
      <c r="K4" s="3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51.0" customHeight="1">
      <c r="A5" s="31"/>
      <c r="B5" s="31"/>
      <c r="C5" s="31"/>
      <c r="D5" s="31"/>
      <c r="E5" s="31"/>
      <c r="F5" s="31"/>
      <c r="G5" s="31"/>
      <c r="H5" s="31"/>
      <c r="I5" s="33" t="s">
        <v>35</v>
      </c>
      <c r="J5" s="36" t="s">
        <v>31</v>
      </c>
      <c r="K5" s="3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5" t="s">
        <v>38</v>
      </c>
      <c r="B6" s="17" t="s">
        <v>34</v>
      </c>
      <c r="C6" s="19" t="s">
        <v>24</v>
      </c>
      <c r="D6" s="19" t="s">
        <v>41</v>
      </c>
      <c r="E6" s="19" t="s">
        <v>42</v>
      </c>
      <c r="F6" s="19">
        <v>3.957850261E9</v>
      </c>
      <c r="G6" s="19" t="s">
        <v>44</v>
      </c>
      <c r="H6" s="19" t="s">
        <v>27</v>
      </c>
      <c r="I6" s="23" t="s">
        <v>28</v>
      </c>
      <c r="J6" s="25" t="s">
        <v>31</v>
      </c>
      <c r="K6" s="2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75" customHeight="1">
      <c r="A7" s="29"/>
      <c r="B7" s="29"/>
      <c r="C7" s="29"/>
      <c r="D7" s="29"/>
      <c r="E7" s="29"/>
      <c r="F7" s="29"/>
      <c r="G7" s="29"/>
      <c r="H7" s="29"/>
      <c r="I7" s="31"/>
      <c r="J7" s="31"/>
      <c r="K7" s="3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4.0" customHeight="1">
      <c r="A8" s="31"/>
      <c r="B8" s="31"/>
      <c r="C8" s="31"/>
      <c r="D8" s="31"/>
      <c r="E8" s="31"/>
      <c r="F8" s="31"/>
      <c r="G8" s="31"/>
      <c r="H8" s="31"/>
      <c r="I8" s="33" t="s">
        <v>35</v>
      </c>
      <c r="J8" s="36" t="s">
        <v>31</v>
      </c>
      <c r="K8" s="3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 t="s">
        <v>49</v>
      </c>
      <c r="B9" s="17" t="s">
        <v>37</v>
      </c>
      <c r="C9" s="19" t="s">
        <v>24</v>
      </c>
      <c r="D9" s="19" t="s">
        <v>51</v>
      </c>
      <c r="E9" s="19" t="s">
        <v>52</v>
      </c>
      <c r="F9" s="19" t="s">
        <v>53</v>
      </c>
      <c r="G9" s="19" t="s">
        <v>54</v>
      </c>
      <c r="H9" s="19" t="s">
        <v>54</v>
      </c>
      <c r="I9" s="23" t="s">
        <v>28</v>
      </c>
      <c r="J9" s="43" t="s">
        <v>56</v>
      </c>
      <c r="K9" s="19" t="s">
        <v>58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6.25" customHeight="1">
      <c r="A10" s="29"/>
      <c r="B10" s="29"/>
      <c r="C10" s="29"/>
      <c r="D10" s="29"/>
      <c r="E10" s="29"/>
      <c r="F10" s="29"/>
      <c r="G10" s="29"/>
      <c r="H10" s="29"/>
      <c r="I10" s="31"/>
      <c r="J10" s="31"/>
      <c r="K10" s="3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1.75" customHeight="1">
      <c r="A11" s="31"/>
      <c r="B11" s="31"/>
      <c r="C11" s="31"/>
      <c r="D11" s="31"/>
      <c r="E11" s="31"/>
      <c r="F11" s="31"/>
      <c r="G11" s="31"/>
      <c r="H11" s="31"/>
      <c r="I11" s="33" t="s">
        <v>35</v>
      </c>
      <c r="J11" s="36" t="s">
        <v>31</v>
      </c>
      <c r="K11" s="3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5" t="s">
        <v>63</v>
      </c>
      <c r="B12" s="17" t="s">
        <v>39</v>
      </c>
      <c r="C12" s="19" t="s">
        <v>24</v>
      </c>
      <c r="D12" s="19" t="s">
        <v>64</v>
      </c>
      <c r="E12" s="19" t="s">
        <v>65</v>
      </c>
      <c r="F12" s="19" t="s">
        <v>66</v>
      </c>
      <c r="G12" s="19" t="s">
        <v>67</v>
      </c>
      <c r="H12" s="19" t="s">
        <v>67</v>
      </c>
      <c r="I12" s="23" t="s">
        <v>28</v>
      </c>
      <c r="J12" s="43" t="s">
        <v>56</v>
      </c>
      <c r="K12" s="19" t="s">
        <v>58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5.5" customHeight="1">
      <c r="A13" s="29"/>
      <c r="B13" s="29"/>
      <c r="C13" s="29"/>
      <c r="D13" s="29"/>
      <c r="E13" s="29"/>
      <c r="F13" s="29"/>
      <c r="G13" s="29"/>
      <c r="H13" s="29"/>
      <c r="I13" s="31"/>
      <c r="J13" s="31"/>
      <c r="K13" s="3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1.25" customHeight="1">
      <c r="A14" s="31"/>
      <c r="B14" s="31"/>
      <c r="C14" s="31"/>
      <c r="D14" s="31"/>
      <c r="E14" s="31"/>
      <c r="F14" s="31"/>
      <c r="G14" s="31"/>
      <c r="H14" s="31"/>
      <c r="I14" s="33" t="s">
        <v>35</v>
      </c>
      <c r="J14" s="36" t="s">
        <v>31</v>
      </c>
      <c r="K14" s="3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5" t="s">
        <v>75</v>
      </c>
      <c r="B15" s="17" t="s">
        <v>43</v>
      </c>
      <c r="C15" s="19" t="s">
        <v>24</v>
      </c>
      <c r="D15" s="19" t="s">
        <v>76</v>
      </c>
      <c r="E15" s="19" t="s">
        <v>77</v>
      </c>
      <c r="F15" s="19" t="s">
        <v>78</v>
      </c>
      <c r="G15" s="19" t="s">
        <v>80</v>
      </c>
      <c r="H15" s="19" t="s">
        <v>80</v>
      </c>
      <c r="I15" s="23" t="s">
        <v>28</v>
      </c>
      <c r="J15" s="41" t="s">
        <v>31</v>
      </c>
      <c r="K15" s="19" t="s">
        <v>58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9.5" customHeight="1">
      <c r="A16" s="29"/>
      <c r="B16" s="29"/>
      <c r="C16" s="29"/>
      <c r="D16" s="29"/>
      <c r="E16" s="29"/>
      <c r="F16" s="29"/>
      <c r="G16" s="29"/>
      <c r="H16" s="29"/>
      <c r="I16" s="31"/>
      <c r="J16" s="31"/>
      <c r="K16" s="3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6.0" customHeight="1">
      <c r="A17" s="31"/>
      <c r="B17" s="31"/>
      <c r="C17" s="31"/>
      <c r="D17" s="31"/>
      <c r="E17" s="31"/>
      <c r="F17" s="31"/>
      <c r="G17" s="31"/>
      <c r="H17" s="31"/>
      <c r="I17" s="33" t="s">
        <v>35</v>
      </c>
      <c r="J17" s="36" t="s">
        <v>31</v>
      </c>
      <c r="K17" s="3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5" t="s">
        <v>86</v>
      </c>
      <c r="B18" s="17" t="s">
        <v>47</v>
      </c>
      <c r="C18" s="19" t="s">
        <v>24</v>
      </c>
      <c r="D18" s="19" t="s">
        <v>88</v>
      </c>
      <c r="E18" s="19" t="s">
        <v>89</v>
      </c>
      <c r="F18" s="19">
        <v>4.499113728E9</v>
      </c>
      <c r="G18" s="19" t="s">
        <v>90</v>
      </c>
      <c r="H18" s="19" t="s">
        <v>90</v>
      </c>
      <c r="I18" s="23" t="s">
        <v>28</v>
      </c>
      <c r="J18" s="43" t="s">
        <v>56</v>
      </c>
      <c r="K18" s="19" t="s">
        <v>92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72.75" customHeight="1">
      <c r="A19" s="29"/>
      <c r="B19" s="29"/>
      <c r="C19" s="29"/>
      <c r="D19" s="29"/>
      <c r="E19" s="29"/>
      <c r="F19" s="29"/>
      <c r="G19" s="29"/>
      <c r="H19" s="29"/>
      <c r="I19" s="31"/>
      <c r="J19" s="31"/>
      <c r="K19" s="3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64.5" customHeight="1">
      <c r="A20" s="31"/>
      <c r="B20" s="31"/>
      <c r="C20" s="31"/>
      <c r="D20" s="31"/>
      <c r="E20" s="31"/>
      <c r="F20" s="31"/>
      <c r="G20" s="31"/>
      <c r="H20" s="31"/>
      <c r="I20" s="33" t="s">
        <v>35</v>
      </c>
      <c r="J20" s="36" t="s">
        <v>31</v>
      </c>
      <c r="K20" s="3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0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0"/>
      <c r="B22" s="52"/>
      <c r="C22" s="53"/>
      <c r="D22" s="53"/>
      <c r="E22" s="53"/>
      <c r="F22" s="53"/>
      <c r="G22" s="53"/>
      <c r="H22" s="5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0"/>
      <c r="B23" s="52"/>
      <c r="C23" s="53"/>
      <c r="D23" s="53"/>
      <c r="E23" s="53"/>
      <c r="F23" s="53"/>
      <c r="G23" s="53"/>
      <c r="H23" s="5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0"/>
      <c r="B24" s="56"/>
      <c r="C24" s="53"/>
      <c r="D24" s="53"/>
      <c r="E24" s="53"/>
      <c r="F24" s="53"/>
      <c r="G24" s="53"/>
      <c r="H24" s="5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7"/>
      <c r="B25" s="5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7"/>
      <c r="B26" s="5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7"/>
      <c r="B27" s="5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7"/>
      <c r="B28" s="5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7"/>
      <c r="B29" s="5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7"/>
      <c r="B30" s="5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7"/>
      <c r="B31" s="5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7"/>
      <c r="B32" s="5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7"/>
      <c r="B33" s="5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7"/>
      <c r="B34" s="5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7"/>
      <c r="B35" s="5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7"/>
      <c r="B36" s="5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7"/>
      <c r="B37" s="5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7"/>
      <c r="B38" s="5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7"/>
      <c r="B39" s="5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7"/>
      <c r="B40" s="5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7"/>
      <c r="B41" s="5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7"/>
      <c r="B42" s="5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7"/>
      <c r="B43" s="5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7"/>
      <c r="B44" s="5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7"/>
      <c r="B45" s="5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7"/>
      <c r="B46" s="5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7"/>
      <c r="B47" s="5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7"/>
      <c r="B48" s="5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7"/>
      <c r="B49" s="5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7"/>
      <c r="B50" s="5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7"/>
      <c r="B51" s="5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7"/>
      <c r="B52" s="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7"/>
      <c r="B53" s="5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7"/>
      <c r="B54" s="5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7"/>
      <c r="B55" s="5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7"/>
      <c r="B56" s="5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7"/>
      <c r="B57" s="5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7"/>
      <c r="B58" s="5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7"/>
      <c r="B59" s="5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7"/>
      <c r="B60" s="5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7"/>
      <c r="B61" s="5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7"/>
      <c r="B62" s="5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7"/>
      <c r="B63" s="5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7"/>
      <c r="B64" s="5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7"/>
      <c r="B65" s="5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7"/>
      <c r="B66" s="5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7"/>
      <c r="B67" s="5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7"/>
      <c r="B68" s="5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7"/>
      <c r="B69" s="5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7"/>
      <c r="B70" s="5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7"/>
      <c r="B71" s="5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7"/>
      <c r="B72" s="5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7"/>
      <c r="B73" s="5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7"/>
      <c r="B74" s="5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7"/>
      <c r="B75" s="5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7"/>
      <c r="B76" s="5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7"/>
      <c r="B77" s="5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7"/>
      <c r="B78" s="5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7"/>
      <c r="B79" s="5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7"/>
      <c r="B80" s="5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7"/>
      <c r="B81" s="5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7"/>
      <c r="B82" s="5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7"/>
      <c r="B83" s="5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7"/>
      <c r="B84" s="5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7"/>
      <c r="B85" s="5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7"/>
      <c r="B86" s="5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7"/>
      <c r="B87" s="5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7"/>
      <c r="B88" s="5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7"/>
      <c r="B89" s="5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7"/>
      <c r="B90" s="5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7"/>
      <c r="B91" s="5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7"/>
      <c r="B92" s="5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7"/>
      <c r="B93" s="5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7"/>
      <c r="B94" s="5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7"/>
      <c r="B95" s="5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7"/>
      <c r="B96" s="5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7"/>
      <c r="B97" s="5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7"/>
      <c r="B98" s="5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7"/>
      <c r="B99" s="5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7"/>
      <c r="B100" s="5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7"/>
      <c r="B101" s="5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7"/>
      <c r="B102" s="5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7"/>
      <c r="B103" s="5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7"/>
      <c r="B104" s="5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7"/>
      <c r="B105" s="5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7"/>
      <c r="B106" s="5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7"/>
      <c r="B107" s="5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7"/>
      <c r="B108" s="5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7"/>
      <c r="B109" s="5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7"/>
      <c r="B110" s="5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7"/>
      <c r="B111" s="5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7"/>
      <c r="B112" s="5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7"/>
      <c r="B113" s="5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7"/>
      <c r="B114" s="5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7"/>
      <c r="B115" s="5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7"/>
      <c r="B116" s="5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7"/>
      <c r="B117" s="5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7"/>
      <c r="B118" s="5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7"/>
      <c r="B119" s="5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7"/>
      <c r="B120" s="5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7"/>
      <c r="B121" s="5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7"/>
      <c r="B122" s="5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7"/>
      <c r="B123" s="5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7"/>
      <c r="B124" s="5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7"/>
      <c r="B125" s="5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7"/>
      <c r="B126" s="5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7"/>
      <c r="B127" s="5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7"/>
      <c r="B128" s="5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7"/>
      <c r="B129" s="5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7"/>
      <c r="B130" s="5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7"/>
      <c r="B131" s="5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7"/>
      <c r="B132" s="5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7"/>
      <c r="B133" s="5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7"/>
      <c r="B134" s="5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7"/>
      <c r="B135" s="5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7"/>
      <c r="B136" s="5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7"/>
      <c r="B137" s="5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7"/>
      <c r="B138" s="5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7"/>
      <c r="B139" s="5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7"/>
      <c r="B140" s="5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7"/>
      <c r="B141" s="5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7"/>
      <c r="B142" s="5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7"/>
      <c r="B143" s="5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7"/>
      <c r="B144" s="5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7"/>
      <c r="B145" s="5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7"/>
      <c r="B146" s="5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7"/>
      <c r="B147" s="5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7"/>
      <c r="B148" s="5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7"/>
      <c r="B149" s="5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7"/>
      <c r="B150" s="5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7"/>
      <c r="B151" s="5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7"/>
      <c r="B152" s="5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7"/>
      <c r="B153" s="5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7"/>
      <c r="B154" s="5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7"/>
      <c r="B155" s="5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7"/>
      <c r="B156" s="5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7"/>
      <c r="B157" s="5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7"/>
      <c r="B158" s="5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7"/>
      <c r="B159" s="5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7"/>
      <c r="B160" s="5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7"/>
      <c r="B161" s="5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7"/>
      <c r="B162" s="5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7"/>
      <c r="B163" s="5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7"/>
      <c r="B164" s="5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7"/>
      <c r="B165" s="5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7"/>
      <c r="B166" s="5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7"/>
      <c r="B167" s="5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7"/>
      <c r="B168" s="5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7"/>
      <c r="B169" s="5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7"/>
      <c r="B170" s="5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7"/>
      <c r="B171" s="5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7"/>
      <c r="B172" s="5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7"/>
      <c r="B173" s="5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7"/>
      <c r="B174" s="5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7"/>
      <c r="B175" s="5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7"/>
      <c r="B176" s="5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7"/>
      <c r="B177" s="5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7"/>
      <c r="B178" s="5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7"/>
      <c r="B179" s="5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7"/>
      <c r="B180" s="5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7"/>
      <c r="B181" s="5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7"/>
      <c r="B182" s="5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7"/>
      <c r="B183" s="5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7"/>
      <c r="B184" s="5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7"/>
      <c r="B185" s="5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7"/>
      <c r="B186" s="5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7"/>
      <c r="B187" s="5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7"/>
      <c r="B188" s="5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7"/>
      <c r="B189" s="5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7"/>
      <c r="B190" s="5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7"/>
      <c r="B191" s="5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7"/>
      <c r="B192" s="5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7"/>
      <c r="B193" s="5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7"/>
      <c r="B194" s="5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7"/>
      <c r="B195" s="5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7"/>
      <c r="B196" s="5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7"/>
      <c r="B197" s="5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7"/>
      <c r="B198" s="5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7"/>
      <c r="B199" s="5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7"/>
      <c r="B200" s="5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7"/>
      <c r="B201" s="5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7"/>
      <c r="B202" s="5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7"/>
      <c r="B203" s="5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7"/>
      <c r="B204" s="5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7"/>
      <c r="B205" s="5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7"/>
      <c r="B206" s="5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7"/>
      <c r="B207" s="5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7"/>
      <c r="B208" s="5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7"/>
      <c r="B209" s="5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7"/>
      <c r="B210" s="5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7"/>
      <c r="B211" s="5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7"/>
      <c r="B212" s="5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7"/>
      <c r="B213" s="5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7"/>
      <c r="B214" s="5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7"/>
      <c r="B215" s="5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7"/>
      <c r="B216" s="5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7"/>
      <c r="B217" s="5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7"/>
      <c r="B218" s="5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7"/>
      <c r="B219" s="5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7"/>
      <c r="B220" s="5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7"/>
      <c r="B221" s="5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7"/>
      <c r="B222" s="5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7"/>
      <c r="B223" s="5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7"/>
      <c r="B224" s="5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7"/>
      <c r="B225" s="5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7"/>
      <c r="B226" s="5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7"/>
      <c r="B227" s="5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7"/>
      <c r="B228" s="5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7"/>
      <c r="B229" s="5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7"/>
      <c r="B230" s="5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7"/>
      <c r="B231" s="5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7"/>
      <c r="B232" s="5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7"/>
      <c r="B233" s="5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7"/>
      <c r="B234" s="5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7"/>
      <c r="B235" s="5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7"/>
      <c r="B236" s="5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7"/>
      <c r="B237" s="5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7"/>
      <c r="B238" s="5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7"/>
      <c r="B239" s="5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7"/>
      <c r="B240" s="5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7"/>
      <c r="B241" s="5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7"/>
      <c r="B242" s="5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7"/>
      <c r="B243" s="5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7"/>
      <c r="B244" s="5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7"/>
      <c r="B245" s="5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7"/>
      <c r="B246" s="5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7"/>
      <c r="B247" s="5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7"/>
      <c r="B248" s="5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7"/>
      <c r="B249" s="5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7"/>
      <c r="B250" s="5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7"/>
      <c r="B251" s="5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7"/>
      <c r="B252" s="5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7"/>
      <c r="B253" s="5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7"/>
      <c r="B254" s="5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7"/>
      <c r="B255" s="5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7"/>
      <c r="B256" s="5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7"/>
      <c r="B257" s="5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7"/>
      <c r="B258" s="5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7"/>
      <c r="B259" s="5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7"/>
      <c r="B260" s="5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7"/>
      <c r="B261" s="5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7"/>
      <c r="B262" s="5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7"/>
      <c r="B263" s="5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7"/>
      <c r="B264" s="5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7"/>
      <c r="B265" s="5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7"/>
      <c r="B266" s="5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7"/>
      <c r="B267" s="5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7"/>
      <c r="B268" s="5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7"/>
      <c r="B269" s="5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7"/>
      <c r="B270" s="5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7"/>
      <c r="B271" s="5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7"/>
      <c r="B272" s="5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7"/>
      <c r="B273" s="5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7"/>
      <c r="B274" s="5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7"/>
      <c r="B275" s="5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7"/>
      <c r="B276" s="5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7"/>
      <c r="B277" s="5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7"/>
      <c r="B278" s="5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7"/>
      <c r="B279" s="5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7"/>
      <c r="B280" s="5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7"/>
      <c r="B281" s="5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7"/>
      <c r="B282" s="5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7"/>
      <c r="B283" s="5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7"/>
      <c r="B284" s="5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7"/>
      <c r="B285" s="5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7"/>
      <c r="B286" s="5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7"/>
      <c r="B287" s="5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7"/>
      <c r="B288" s="5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7"/>
      <c r="B289" s="5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7"/>
      <c r="B290" s="5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7"/>
      <c r="B291" s="5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7"/>
      <c r="B292" s="5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7"/>
      <c r="B293" s="5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7"/>
      <c r="B294" s="5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7"/>
      <c r="B295" s="5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7"/>
      <c r="B296" s="5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7"/>
      <c r="B297" s="5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7"/>
      <c r="B298" s="5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7"/>
      <c r="B299" s="5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7"/>
      <c r="B300" s="5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7"/>
      <c r="B301" s="5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7"/>
      <c r="B302" s="5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7"/>
      <c r="B303" s="5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7"/>
      <c r="B304" s="5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7"/>
      <c r="B305" s="5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7"/>
      <c r="B306" s="5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7"/>
      <c r="B307" s="5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7"/>
      <c r="B308" s="5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7"/>
      <c r="B309" s="5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7"/>
      <c r="B310" s="5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7"/>
      <c r="B311" s="5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7"/>
      <c r="B312" s="5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7"/>
      <c r="B313" s="5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7"/>
      <c r="B314" s="5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7"/>
      <c r="B315" s="5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7"/>
      <c r="B316" s="5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7"/>
      <c r="B317" s="5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7"/>
      <c r="B318" s="5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7"/>
      <c r="B319" s="5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7"/>
      <c r="B320" s="5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7"/>
      <c r="B321" s="5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7"/>
      <c r="B322" s="5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7"/>
      <c r="B323" s="5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7"/>
      <c r="B324" s="5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7"/>
      <c r="B325" s="5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7"/>
      <c r="B326" s="5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7"/>
      <c r="B327" s="5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7"/>
      <c r="B328" s="5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7"/>
      <c r="B329" s="5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7"/>
      <c r="B330" s="5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7"/>
      <c r="B331" s="5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7"/>
      <c r="B332" s="5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7"/>
      <c r="B333" s="5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7"/>
      <c r="B334" s="5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7"/>
      <c r="B335" s="5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7"/>
      <c r="B336" s="5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7"/>
      <c r="B337" s="5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7"/>
      <c r="B338" s="5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7"/>
      <c r="B339" s="5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7"/>
      <c r="B340" s="5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7"/>
      <c r="B341" s="5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7"/>
      <c r="B342" s="5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7"/>
      <c r="B343" s="5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7"/>
      <c r="B344" s="5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7"/>
      <c r="B345" s="5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7"/>
      <c r="B346" s="5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7"/>
      <c r="B347" s="5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7"/>
      <c r="B348" s="5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7"/>
      <c r="B349" s="5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7"/>
      <c r="B350" s="5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7"/>
      <c r="B351" s="5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7"/>
      <c r="B352" s="5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7"/>
      <c r="B353" s="5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7"/>
      <c r="B354" s="5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7"/>
      <c r="B355" s="5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7"/>
      <c r="B356" s="5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7"/>
      <c r="B357" s="5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7"/>
      <c r="B358" s="5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7"/>
      <c r="B359" s="5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7"/>
      <c r="B360" s="5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7"/>
      <c r="B361" s="5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7"/>
      <c r="B362" s="5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7"/>
      <c r="B363" s="5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7"/>
      <c r="B364" s="5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7"/>
      <c r="B365" s="5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7"/>
      <c r="B366" s="5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7"/>
      <c r="B367" s="5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7"/>
      <c r="B368" s="5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7"/>
      <c r="B369" s="5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7"/>
      <c r="B370" s="5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7"/>
      <c r="B371" s="5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7"/>
      <c r="B372" s="5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7"/>
      <c r="B373" s="5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7"/>
      <c r="B374" s="5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7"/>
      <c r="B375" s="5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7"/>
      <c r="B376" s="5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7"/>
      <c r="B377" s="5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7"/>
      <c r="B378" s="5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7"/>
      <c r="B379" s="5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7"/>
      <c r="B380" s="5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7"/>
      <c r="B381" s="5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7"/>
      <c r="B382" s="5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7"/>
      <c r="B383" s="5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7"/>
      <c r="B384" s="5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7"/>
      <c r="B385" s="5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7"/>
      <c r="B386" s="5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7"/>
      <c r="B387" s="5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7"/>
      <c r="B388" s="5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7"/>
      <c r="B389" s="5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7"/>
      <c r="B390" s="5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7"/>
      <c r="B391" s="5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7"/>
      <c r="B392" s="5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7"/>
      <c r="B393" s="5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7"/>
      <c r="B394" s="5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7"/>
      <c r="B395" s="5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7"/>
      <c r="B396" s="5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7"/>
      <c r="B397" s="5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7"/>
      <c r="B398" s="5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7"/>
      <c r="B399" s="5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7"/>
      <c r="B400" s="5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7"/>
      <c r="B401" s="5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7"/>
      <c r="B402" s="5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7"/>
      <c r="B403" s="5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7"/>
      <c r="B404" s="5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7"/>
      <c r="B405" s="5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7"/>
      <c r="B406" s="5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7"/>
      <c r="B407" s="5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7"/>
      <c r="B408" s="5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7"/>
      <c r="B409" s="5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7"/>
      <c r="B410" s="5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7"/>
      <c r="B411" s="5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7"/>
      <c r="B412" s="5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7"/>
      <c r="B413" s="5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7"/>
      <c r="B414" s="5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7"/>
      <c r="B415" s="5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7"/>
      <c r="B416" s="5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7"/>
      <c r="B417" s="5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7"/>
      <c r="B418" s="5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7"/>
      <c r="B419" s="5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7"/>
      <c r="B420" s="5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7"/>
      <c r="B421" s="5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7"/>
      <c r="B422" s="5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7"/>
      <c r="B423" s="5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7"/>
      <c r="B424" s="5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7"/>
      <c r="B425" s="5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7"/>
      <c r="B426" s="5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7"/>
      <c r="B427" s="5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7"/>
      <c r="B428" s="5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7"/>
      <c r="B429" s="5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7"/>
      <c r="B430" s="5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7"/>
      <c r="B431" s="5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7"/>
      <c r="B432" s="5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7"/>
      <c r="B433" s="5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7"/>
      <c r="B434" s="5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7"/>
      <c r="B435" s="5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7"/>
      <c r="B436" s="5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7"/>
      <c r="B437" s="5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7"/>
      <c r="B438" s="5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7"/>
      <c r="B439" s="5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7"/>
      <c r="B440" s="5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7"/>
      <c r="B441" s="5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7"/>
      <c r="B442" s="5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7"/>
      <c r="B443" s="5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7"/>
      <c r="B444" s="5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7"/>
      <c r="B445" s="5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7"/>
      <c r="B446" s="5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7"/>
      <c r="B447" s="5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7"/>
      <c r="B448" s="5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7"/>
      <c r="B449" s="5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7"/>
      <c r="B450" s="5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7"/>
      <c r="B451" s="5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7"/>
      <c r="B452" s="5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7"/>
      <c r="B453" s="5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7"/>
      <c r="B454" s="5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7"/>
      <c r="B455" s="5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7"/>
      <c r="B456" s="5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7"/>
      <c r="B457" s="5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7"/>
      <c r="B458" s="5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7"/>
      <c r="B459" s="5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7"/>
      <c r="B460" s="5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7"/>
      <c r="B461" s="5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7"/>
      <c r="B462" s="5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7"/>
      <c r="B463" s="5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7"/>
      <c r="B464" s="5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7"/>
      <c r="B465" s="5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7"/>
      <c r="B466" s="5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7"/>
      <c r="B467" s="5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7"/>
      <c r="B468" s="5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7"/>
      <c r="B469" s="5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7"/>
      <c r="B470" s="5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7"/>
      <c r="B471" s="5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7"/>
      <c r="B472" s="5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7"/>
      <c r="B473" s="5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7"/>
      <c r="B474" s="5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7"/>
      <c r="B475" s="5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7"/>
      <c r="B476" s="5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7"/>
      <c r="B477" s="5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7"/>
      <c r="B478" s="5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7"/>
      <c r="B479" s="5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7"/>
      <c r="B480" s="5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7"/>
      <c r="B481" s="5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7"/>
      <c r="B482" s="5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7"/>
      <c r="B483" s="5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7"/>
      <c r="B484" s="5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7"/>
      <c r="B485" s="5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7"/>
      <c r="B486" s="5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7"/>
      <c r="B487" s="5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7"/>
      <c r="B488" s="5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7"/>
      <c r="B489" s="5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7"/>
      <c r="B490" s="5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7"/>
      <c r="B491" s="5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7"/>
      <c r="B492" s="5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7"/>
      <c r="B493" s="5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7"/>
      <c r="B494" s="5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7"/>
      <c r="B495" s="5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7"/>
      <c r="B496" s="5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7"/>
      <c r="B497" s="5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7"/>
      <c r="B498" s="5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7"/>
      <c r="B499" s="5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7"/>
      <c r="B500" s="5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7"/>
      <c r="B501" s="5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7"/>
      <c r="B502" s="5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7"/>
      <c r="B503" s="5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7"/>
      <c r="B504" s="5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7"/>
      <c r="B505" s="5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7"/>
      <c r="B506" s="5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7"/>
      <c r="B507" s="5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7"/>
      <c r="B508" s="5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7"/>
      <c r="B509" s="5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7"/>
      <c r="B510" s="5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7"/>
      <c r="B511" s="5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7"/>
      <c r="B512" s="5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7"/>
      <c r="B513" s="5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7"/>
      <c r="B514" s="5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7"/>
      <c r="B515" s="5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7"/>
      <c r="B516" s="5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7"/>
      <c r="B517" s="5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7"/>
      <c r="B518" s="5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7"/>
      <c r="B519" s="5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7"/>
      <c r="B520" s="5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7"/>
      <c r="B521" s="5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7"/>
      <c r="B522" s="5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7"/>
      <c r="B523" s="5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7"/>
      <c r="B524" s="5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7"/>
      <c r="B525" s="5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7"/>
      <c r="B526" s="5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7"/>
      <c r="B527" s="5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7"/>
      <c r="B528" s="5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7"/>
      <c r="B529" s="5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7"/>
      <c r="B530" s="5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7"/>
      <c r="B531" s="5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7"/>
      <c r="B532" s="5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7"/>
      <c r="B533" s="5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7"/>
      <c r="B534" s="5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7"/>
      <c r="B535" s="5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7"/>
      <c r="B536" s="5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7"/>
      <c r="B537" s="5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7"/>
      <c r="B538" s="5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7"/>
      <c r="B539" s="5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7"/>
      <c r="B540" s="5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7"/>
      <c r="B541" s="5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7"/>
      <c r="B542" s="5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7"/>
      <c r="B543" s="5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7"/>
      <c r="B544" s="5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7"/>
      <c r="B545" s="5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7"/>
      <c r="B546" s="5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7"/>
      <c r="B547" s="5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7"/>
      <c r="B548" s="5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7"/>
      <c r="B549" s="5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7"/>
      <c r="B550" s="5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7"/>
      <c r="B551" s="5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7"/>
      <c r="B552" s="5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7"/>
      <c r="B553" s="5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7"/>
      <c r="B554" s="5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7"/>
      <c r="B555" s="5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7"/>
      <c r="B556" s="5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7"/>
      <c r="B557" s="5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7"/>
      <c r="B558" s="5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7"/>
      <c r="B559" s="5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7"/>
      <c r="B560" s="5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7"/>
      <c r="B561" s="5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7"/>
      <c r="B562" s="5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7"/>
      <c r="B563" s="5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7"/>
      <c r="B564" s="5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7"/>
      <c r="B565" s="5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7"/>
      <c r="B566" s="5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7"/>
      <c r="B567" s="5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7"/>
      <c r="B568" s="5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7"/>
      <c r="B569" s="5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7"/>
      <c r="B570" s="5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7"/>
      <c r="B571" s="5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7"/>
      <c r="B572" s="5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7"/>
      <c r="B573" s="5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7"/>
      <c r="B574" s="5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7"/>
      <c r="B575" s="5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7"/>
      <c r="B576" s="5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7"/>
      <c r="B577" s="5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7"/>
      <c r="B578" s="5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7"/>
      <c r="B579" s="5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7"/>
      <c r="B580" s="5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7"/>
      <c r="B581" s="5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7"/>
      <c r="B582" s="5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7"/>
      <c r="B583" s="5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7"/>
      <c r="B584" s="5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7"/>
      <c r="B585" s="5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7"/>
      <c r="B586" s="5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7"/>
      <c r="B587" s="5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7"/>
      <c r="B588" s="5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7"/>
      <c r="B589" s="5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7"/>
      <c r="B590" s="5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7"/>
      <c r="B591" s="5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7"/>
      <c r="B592" s="5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7"/>
      <c r="B593" s="5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7"/>
      <c r="B594" s="5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7"/>
      <c r="B595" s="5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7"/>
      <c r="B596" s="5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7"/>
      <c r="B597" s="5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7"/>
      <c r="B598" s="5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7"/>
      <c r="B599" s="5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7"/>
      <c r="B600" s="5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7"/>
      <c r="B601" s="5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7"/>
      <c r="B602" s="5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7"/>
      <c r="B603" s="5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7"/>
      <c r="B604" s="5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7"/>
      <c r="B605" s="5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7"/>
      <c r="B606" s="5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7"/>
      <c r="B607" s="5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7"/>
      <c r="B608" s="5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7"/>
      <c r="B609" s="5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7"/>
      <c r="B610" s="5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7"/>
      <c r="B611" s="5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7"/>
      <c r="B612" s="5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7"/>
      <c r="B613" s="5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7"/>
      <c r="B614" s="5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7"/>
      <c r="B615" s="5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7"/>
      <c r="B616" s="5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7"/>
      <c r="B617" s="5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7"/>
      <c r="B618" s="5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7"/>
      <c r="B619" s="5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7"/>
      <c r="B620" s="5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7"/>
      <c r="B621" s="5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7"/>
      <c r="B622" s="5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7"/>
      <c r="B623" s="5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7"/>
      <c r="B624" s="5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7"/>
      <c r="B625" s="5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7"/>
      <c r="B626" s="5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7"/>
      <c r="B627" s="5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7"/>
      <c r="B628" s="5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7"/>
      <c r="B629" s="5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7"/>
      <c r="B630" s="5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7"/>
      <c r="B631" s="5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7"/>
      <c r="B632" s="5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7"/>
      <c r="B633" s="5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7"/>
      <c r="B634" s="5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7"/>
      <c r="B635" s="5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7"/>
      <c r="B636" s="5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7"/>
      <c r="B637" s="5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7"/>
      <c r="B638" s="5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7"/>
      <c r="B639" s="5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7"/>
      <c r="B640" s="5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7"/>
      <c r="B641" s="5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7"/>
      <c r="B642" s="5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7"/>
      <c r="B643" s="5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7"/>
      <c r="B644" s="5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7"/>
      <c r="B645" s="5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7"/>
      <c r="B646" s="5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7"/>
      <c r="B647" s="5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7"/>
      <c r="B648" s="5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7"/>
      <c r="B649" s="5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7"/>
      <c r="B650" s="5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7"/>
      <c r="B651" s="5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7"/>
      <c r="B652" s="5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7"/>
      <c r="B653" s="5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7"/>
      <c r="B654" s="5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7"/>
      <c r="B655" s="5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7"/>
      <c r="B656" s="5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7"/>
      <c r="B657" s="5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7"/>
      <c r="B658" s="5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7"/>
      <c r="B659" s="5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7"/>
      <c r="B660" s="5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7"/>
      <c r="B661" s="5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7"/>
      <c r="B662" s="5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7"/>
      <c r="B663" s="5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7"/>
      <c r="B664" s="5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7"/>
      <c r="B665" s="5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7"/>
      <c r="B666" s="5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7"/>
      <c r="B667" s="5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7"/>
      <c r="B668" s="5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7"/>
      <c r="B669" s="5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7"/>
      <c r="B670" s="5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7"/>
      <c r="B671" s="5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7"/>
      <c r="B672" s="5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7"/>
      <c r="B673" s="5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7"/>
      <c r="B674" s="5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7"/>
      <c r="B675" s="5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7"/>
      <c r="B676" s="5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7"/>
      <c r="B677" s="5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7"/>
      <c r="B678" s="5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7"/>
      <c r="B679" s="5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7"/>
      <c r="B680" s="5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7"/>
      <c r="B681" s="5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7"/>
      <c r="B682" s="5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7"/>
      <c r="B683" s="5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7"/>
      <c r="B684" s="5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7"/>
      <c r="B685" s="5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7"/>
      <c r="B686" s="5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7"/>
      <c r="B687" s="5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7"/>
      <c r="B688" s="5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7"/>
      <c r="B689" s="5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7"/>
      <c r="B690" s="5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7"/>
      <c r="B691" s="5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7"/>
      <c r="B692" s="5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7"/>
      <c r="B693" s="5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7"/>
      <c r="B694" s="5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7"/>
      <c r="B695" s="5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7"/>
      <c r="B696" s="5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7"/>
      <c r="B697" s="5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7"/>
      <c r="B698" s="5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7"/>
      <c r="B699" s="5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7"/>
      <c r="B700" s="5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7"/>
      <c r="B701" s="5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7"/>
      <c r="B702" s="5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7"/>
      <c r="B703" s="5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7"/>
      <c r="B704" s="5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7"/>
      <c r="B705" s="5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7"/>
      <c r="B706" s="5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7"/>
      <c r="B707" s="5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7"/>
      <c r="B708" s="5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7"/>
      <c r="B709" s="5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7"/>
      <c r="B710" s="5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7"/>
      <c r="B711" s="5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7"/>
      <c r="B712" s="5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7"/>
      <c r="B713" s="5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7"/>
      <c r="B714" s="5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7"/>
      <c r="B715" s="5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7"/>
      <c r="B716" s="5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7"/>
      <c r="B717" s="5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7"/>
      <c r="B718" s="5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7"/>
      <c r="B719" s="5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7"/>
      <c r="B720" s="5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7"/>
      <c r="B721" s="5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7"/>
      <c r="B722" s="5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7"/>
      <c r="B723" s="5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7"/>
      <c r="B724" s="5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7"/>
      <c r="B725" s="5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7"/>
      <c r="B726" s="5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7"/>
      <c r="B727" s="5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7"/>
      <c r="B728" s="5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7"/>
      <c r="B729" s="5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7"/>
      <c r="B730" s="5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7"/>
      <c r="B731" s="5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7"/>
      <c r="B732" s="5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7"/>
      <c r="B733" s="5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7"/>
      <c r="B734" s="5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7"/>
      <c r="B735" s="5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7"/>
      <c r="B736" s="5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7"/>
      <c r="B737" s="5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7"/>
      <c r="B738" s="5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7"/>
      <c r="B739" s="5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7"/>
      <c r="B740" s="5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7"/>
      <c r="B741" s="5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7"/>
      <c r="B742" s="5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7"/>
      <c r="B743" s="5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7"/>
      <c r="B744" s="5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7"/>
      <c r="B745" s="5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7"/>
      <c r="B746" s="5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7"/>
      <c r="B747" s="5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7"/>
      <c r="B748" s="5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7"/>
      <c r="B749" s="5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7"/>
      <c r="B750" s="5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7"/>
      <c r="B751" s="5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7"/>
      <c r="B752" s="5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7"/>
      <c r="B753" s="5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7"/>
      <c r="B754" s="5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7"/>
      <c r="B755" s="5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7"/>
      <c r="B756" s="5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7"/>
      <c r="B757" s="5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7"/>
      <c r="B758" s="5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7"/>
      <c r="B759" s="5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7"/>
      <c r="B760" s="5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7"/>
      <c r="B761" s="5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7"/>
      <c r="B762" s="5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7"/>
      <c r="B763" s="5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7"/>
      <c r="B764" s="5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7"/>
      <c r="B765" s="5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7"/>
      <c r="B766" s="5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7"/>
      <c r="B767" s="5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7"/>
      <c r="B768" s="5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7"/>
      <c r="B769" s="5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7"/>
      <c r="B770" s="5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7"/>
      <c r="B771" s="5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7"/>
      <c r="B772" s="5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7"/>
      <c r="B773" s="5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7"/>
      <c r="B774" s="5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7"/>
      <c r="B775" s="5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7"/>
      <c r="B776" s="5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7"/>
      <c r="B777" s="5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7"/>
      <c r="B778" s="5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7"/>
      <c r="B779" s="5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7"/>
      <c r="B780" s="5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7"/>
      <c r="B781" s="5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7"/>
      <c r="B782" s="5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7"/>
      <c r="B783" s="5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7"/>
      <c r="B784" s="5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7"/>
      <c r="B785" s="5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7"/>
      <c r="B786" s="5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7"/>
      <c r="B787" s="5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7"/>
      <c r="B788" s="5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7"/>
      <c r="B789" s="5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7"/>
      <c r="B790" s="5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7"/>
      <c r="B791" s="5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7"/>
      <c r="B792" s="5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7"/>
      <c r="B793" s="5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7"/>
      <c r="B794" s="5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7"/>
      <c r="B795" s="5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7"/>
      <c r="B796" s="5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7"/>
      <c r="B797" s="5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7"/>
      <c r="B798" s="5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7"/>
      <c r="B799" s="5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7"/>
      <c r="B800" s="5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7"/>
      <c r="B801" s="5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7"/>
      <c r="B802" s="5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7"/>
      <c r="B803" s="5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7"/>
      <c r="B804" s="5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7"/>
      <c r="B805" s="5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7"/>
      <c r="B806" s="5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7"/>
      <c r="B807" s="5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7"/>
      <c r="B808" s="5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7"/>
      <c r="B809" s="5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7"/>
      <c r="B810" s="5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7"/>
      <c r="B811" s="5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7"/>
      <c r="B812" s="5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7"/>
      <c r="B813" s="5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7"/>
      <c r="B814" s="5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7"/>
      <c r="B815" s="5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7"/>
      <c r="B816" s="5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7"/>
      <c r="B817" s="5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7"/>
      <c r="B818" s="5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7"/>
      <c r="B819" s="5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7"/>
      <c r="B820" s="5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7"/>
      <c r="B821" s="5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7"/>
      <c r="B822" s="5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7"/>
      <c r="B823" s="5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7"/>
      <c r="B824" s="5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7"/>
      <c r="B825" s="5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7"/>
      <c r="B826" s="5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7"/>
      <c r="B827" s="5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7"/>
      <c r="B828" s="5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7"/>
      <c r="B829" s="5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7"/>
      <c r="B830" s="5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7"/>
      <c r="B831" s="5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7"/>
      <c r="B832" s="5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7"/>
      <c r="B833" s="5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7"/>
      <c r="B834" s="5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7"/>
      <c r="B835" s="5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7"/>
      <c r="B836" s="5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7"/>
      <c r="B837" s="5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7"/>
      <c r="B838" s="5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7"/>
      <c r="B839" s="5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7"/>
      <c r="B840" s="5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7"/>
      <c r="B841" s="5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7"/>
      <c r="B842" s="5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7"/>
      <c r="B843" s="5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7"/>
      <c r="B844" s="5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7"/>
      <c r="B845" s="5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7"/>
      <c r="B846" s="5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7"/>
      <c r="B847" s="5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7"/>
      <c r="B848" s="5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7"/>
      <c r="B849" s="5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7"/>
      <c r="B850" s="5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7"/>
      <c r="B851" s="5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7"/>
      <c r="B852" s="5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7"/>
      <c r="B853" s="5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7"/>
      <c r="B854" s="5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7"/>
      <c r="B855" s="5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7"/>
      <c r="B856" s="5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7"/>
      <c r="B857" s="5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7"/>
      <c r="B858" s="5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7"/>
      <c r="B859" s="5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7"/>
      <c r="B860" s="5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7"/>
      <c r="B861" s="5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7"/>
      <c r="B862" s="5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7"/>
      <c r="B863" s="5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7"/>
      <c r="B864" s="5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7"/>
      <c r="B865" s="5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7"/>
      <c r="B866" s="5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7"/>
      <c r="B867" s="5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7"/>
      <c r="B868" s="5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7"/>
      <c r="B869" s="5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7"/>
      <c r="B870" s="5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7"/>
      <c r="B871" s="5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7"/>
      <c r="B872" s="5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7"/>
      <c r="B873" s="5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7"/>
      <c r="B874" s="5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7"/>
      <c r="B875" s="5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7"/>
      <c r="B876" s="5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7"/>
      <c r="B877" s="5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7"/>
      <c r="B878" s="5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7"/>
      <c r="B879" s="5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7"/>
      <c r="B880" s="5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7"/>
      <c r="B881" s="5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7"/>
      <c r="B882" s="5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7"/>
      <c r="B883" s="5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7"/>
      <c r="B884" s="5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7"/>
      <c r="B885" s="5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7"/>
      <c r="B886" s="5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7"/>
      <c r="B887" s="5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7"/>
      <c r="B888" s="5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7"/>
      <c r="B889" s="5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7"/>
      <c r="B890" s="5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7"/>
      <c r="B891" s="5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7"/>
      <c r="B892" s="5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7"/>
      <c r="B893" s="5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7"/>
      <c r="B894" s="5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7"/>
      <c r="B895" s="5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7"/>
      <c r="B896" s="5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7"/>
      <c r="B897" s="5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7"/>
      <c r="B898" s="5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7"/>
      <c r="B899" s="5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7"/>
      <c r="B900" s="5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7"/>
      <c r="B901" s="5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7"/>
      <c r="B902" s="5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7"/>
      <c r="B903" s="5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7"/>
      <c r="B904" s="5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7"/>
      <c r="B905" s="5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7"/>
      <c r="B906" s="5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7"/>
      <c r="B907" s="5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7"/>
      <c r="B908" s="5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7"/>
      <c r="B909" s="5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7"/>
      <c r="B910" s="5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7"/>
      <c r="B911" s="5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7"/>
      <c r="B912" s="5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7"/>
      <c r="B913" s="5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7"/>
      <c r="B914" s="5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7"/>
      <c r="B915" s="5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7"/>
      <c r="B916" s="5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7"/>
      <c r="B917" s="5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7"/>
      <c r="B918" s="5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7"/>
      <c r="B919" s="5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7"/>
      <c r="B920" s="5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7"/>
      <c r="B921" s="5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7"/>
      <c r="B922" s="5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7"/>
      <c r="B923" s="5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7"/>
      <c r="B924" s="5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7"/>
      <c r="B925" s="5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7"/>
      <c r="B926" s="5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7"/>
      <c r="B927" s="5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7"/>
      <c r="B928" s="5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7"/>
      <c r="B929" s="5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7"/>
      <c r="B930" s="5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7"/>
      <c r="B931" s="5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7"/>
      <c r="B932" s="5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7"/>
      <c r="B933" s="5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7"/>
      <c r="B934" s="5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7"/>
      <c r="B935" s="5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7"/>
      <c r="B936" s="5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7"/>
      <c r="B937" s="5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7"/>
      <c r="B938" s="5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7"/>
      <c r="B939" s="5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7"/>
      <c r="B940" s="5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7"/>
      <c r="B941" s="5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7"/>
      <c r="B942" s="5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7"/>
      <c r="B943" s="5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7"/>
      <c r="B944" s="5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7"/>
      <c r="B945" s="5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7"/>
      <c r="B946" s="5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7"/>
      <c r="B947" s="5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7"/>
      <c r="B948" s="5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7"/>
      <c r="B949" s="5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7"/>
      <c r="B950" s="5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7"/>
      <c r="B951" s="5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7"/>
      <c r="B952" s="5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7"/>
      <c r="B953" s="5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7"/>
      <c r="B954" s="5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7"/>
      <c r="B955" s="5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7"/>
      <c r="B956" s="5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7"/>
      <c r="B957" s="5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7"/>
      <c r="B958" s="5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7"/>
      <c r="B959" s="5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7"/>
      <c r="B960" s="5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7"/>
      <c r="B961" s="5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7"/>
      <c r="B962" s="5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7"/>
      <c r="B963" s="5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7"/>
      <c r="B964" s="5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7"/>
      <c r="B965" s="5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7"/>
      <c r="B966" s="5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7"/>
      <c r="B967" s="5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7"/>
      <c r="B968" s="5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7"/>
      <c r="B969" s="5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7"/>
      <c r="B970" s="5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7"/>
      <c r="B971" s="5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7"/>
      <c r="B972" s="5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7"/>
      <c r="B973" s="5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7"/>
      <c r="B974" s="5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7"/>
      <c r="B975" s="5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7"/>
      <c r="B976" s="5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7"/>
      <c r="B977" s="5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7"/>
      <c r="B978" s="5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7"/>
      <c r="B979" s="5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7"/>
      <c r="B980" s="5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7"/>
      <c r="B981" s="5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7"/>
      <c r="B982" s="5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7"/>
      <c r="B983" s="5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7"/>
      <c r="B984" s="5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7"/>
      <c r="B985" s="5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7"/>
      <c r="B986" s="5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7"/>
      <c r="B987" s="5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7"/>
      <c r="B988" s="5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7"/>
      <c r="B989" s="5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7"/>
      <c r="B990" s="5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7"/>
      <c r="B991" s="5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7"/>
      <c r="B992" s="5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7"/>
      <c r="B993" s="5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7"/>
      <c r="B994" s="5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7"/>
      <c r="B995" s="5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7"/>
      <c r="B996" s="5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7"/>
      <c r="B997" s="5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7"/>
      <c r="B998" s="5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7"/>
      <c r="B999" s="5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7"/>
      <c r="B1000" s="5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57"/>
      <c r="B1001" s="52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67">
    <mergeCell ref="H12:H14"/>
    <mergeCell ref="I12:I13"/>
    <mergeCell ref="J12:J13"/>
    <mergeCell ref="K12:K13"/>
    <mergeCell ref="A12:A14"/>
    <mergeCell ref="B12:B14"/>
    <mergeCell ref="C12:C14"/>
    <mergeCell ref="D12:D14"/>
    <mergeCell ref="E12:E14"/>
    <mergeCell ref="F12:F14"/>
    <mergeCell ref="G12:G14"/>
    <mergeCell ref="H15:H17"/>
    <mergeCell ref="I15:I16"/>
    <mergeCell ref="J15:J16"/>
    <mergeCell ref="K15:K16"/>
    <mergeCell ref="A15:A17"/>
    <mergeCell ref="B15:B17"/>
    <mergeCell ref="C15:C17"/>
    <mergeCell ref="D15:D17"/>
    <mergeCell ref="E15:E17"/>
    <mergeCell ref="F15:F17"/>
    <mergeCell ref="G15:G17"/>
    <mergeCell ref="H18:H20"/>
    <mergeCell ref="I18:I19"/>
    <mergeCell ref="J18:J19"/>
    <mergeCell ref="K18:K19"/>
    <mergeCell ref="A18:A20"/>
    <mergeCell ref="B18:B20"/>
    <mergeCell ref="C18:C20"/>
    <mergeCell ref="D18:D20"/>
    <mergeCell ref="E18:E20"/>
    <mergeCell ref="F18:F20"/>
    <mergeCell ref="G18:G20"/>
    <mergeCell ref="G3:G5"/>
    <mergeCell ref="H3:H5"/>
    <mergeCell ref="I3:I4"/>
    <mergeCell ref="J3:J4"/>
    <mergeCell ref="A1:K1"/>
    <mergeCell ref="B3:B5"/>
    <mergeCell ref="C3:C5"/>
    <mergeCell ref="D3:D5"/>
    <mergeCell ref="E3:E5"/>
    <mergeCell ref="F3:F5"/>
    <mergeCell ref="K3:K4"/>
    <mergeCell ref="G6:G8"/>
    <mergeCell ref="H6:H8"/>
    <mergeCell ref="I6:I7"/>
    <mergeCell ref="J6:J7"/>
    <mergeCell ref="K6:K7"/>
    <mergeCell ref="A3:A5"/>
    <mergeCell ref="A6:A8"/>
    <mergeCell ref="B6:B8"/>
    <mergeCell ref="C6:C8"/>
    <mergeCell ref="D6:D8"/>
    <mergeCell ref="E6:E8"/>
    <mergeCell ref="F6:F8"/>
    <mergeCell ref="H9:H11"/>
    <mergeCell ref="I9:I10"/>
    <mergeCell ref="J9:J10"/>
    <mergeCell ref="K9:K10"/>
    <mergeCell ref="A9:A11"/>
    <mergeCell ref="B9:B11"/>
    <mergeCell ref="C9:C11"/>
    <mergeCell ref="D9:D11"/>
    <mergeCell ref="E9:E11"/>
    <mergeCell ref="F9:F11"/>
    <mergeCell ref="G9:G11"/>
  </mergeCells>
  <conditionalFormatting sqref="J3:J20 I21:I1001">
    <cfRule type="cellIs" dxfId="0" priority="1" operator="equal">
      <formula>"P"</formula>
    </cfRule>
  </conditionalFormatting>
  <conditionalFormatting sqref="J3:J20 I21:I101">
    <cfRule type="cellIs" dxfId="1" priority="2" operator="equal">
      <formula>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86"/>
    <col customWidth="1" min="2" max="2" width="10.43"/>
    <col customWidth="1" min="3" max="3" width="12.29"/>
    <col customWidth="1" min="4" max="4" width="16.86"/>
    <col customWidth="1" min="5" max="5" width="26.29"/>
    <col customWidth="1" min="6" max="6" width="13.86"/>
    <col customWidth="1" min="7" max="7" width="25.14"/>
    <col customWidth="1" min="8" max="8" width="22.43"/>
    <col customWidth="1" min="9" max="10" width="14.29"/>
    <col customWidth="1" min="11" max="11" width="18.43"/>
  </cols>
  <sheetData>
    <row r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1" t="s">
        <v>7</v>
      </c>
      <c r="B2" s="12" t="s">
        <v>9</v>
      </c>
      <c r="C2" s="10" t="s">
        <v>18</v>
      </c>
      <c r="D2" s="10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0" t="s">
        <v>16</v>
      </c>
      <c r="J2" s="10" t="s">
        <v>17</v>
      </c>
      <c r="K2" s="10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0" t="s">
        <v>22</v>
      </c>
      <c r="B3" s="22" t="s">
        <v>23</v>
      </c>
      <c r="C3" s="19" t="s">
        <v>24</v>
      </c>
      <c r="D3" s="24" t="s">
        <v>29</v>
      </c>
      <c r="E3" s="24" t="s">
        <v>32</v>
      </c>
      <c r="F3" s="26">
        <v>4.4991119285E10</v>
      </c>
      <c r="G3" s="24" t="s">
        <v>27</v>
      </c>
      <c r="H3" s="24" t="s">
        <v>27</v>
      </c>
      <c r="I3" s="32" t="s">
        <v>28</v>
      </c>
      <c r="J3" s="25" t="s">
        <v>31</v>
      </c>
      <c r="K3" s="3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30.75" customHeight="1">
      <c r="A4" s="29"/>
      <c r="B4" s="29"/>
      <c r="C4" s="29"/>
      <c r="D4" s="29"/>
      <c r="E4" s="29"/>
      <c r="F4" s="29"/>
      <c r="G4" s="29"/>
      <c r="H4" s="29"/>
      <c r="I4" s="31"/>
      <c r="J4" s="29"/>
      <c r="K4" s="2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56.25" customHeight="1">
      <c r="A5" s="31"/>
      <c r="B5" s="31"/>
      <c r="C5" s="31"/>
      <c r="D5" s="31"/>
      <c r="E5" s="31"/>
      <c r="F5" s="31"/>
      <c r="G5" s="31"/>
      <c r="H5" s="31"/>
      <c r="I5" s="37" t="s">
        <v>35</v>
      </c>
      <c r="J5" s="39" t="s">
        <v>31</v>
      </c>
      <c r="K5" s="40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20" t="s">
        <v>40</v>
      </c>
      <c r="B6" s="22" t="s">
        <v>34</v>
      </c>
      <c r="C6" s="19" t="s">
        <v>24</v>
      </c>
      <c r="D6" s="24" t="s">
        <v>45</v>
      </c>
      <c r="E6" s="24" t="s">
        <v>46</v>
      </c>
      <c r="F6" s="26">
        <v>3.957850261E9</v>
      </c>
      <c r="G6" s="24" t="s">
        <v>44</v>
      </c>
      <c r="H6" s="24" t="s">
        <v>27</v>
      </c>
      <c r="I6" s="32" t="s">
        <v>28</v>
      </c>
      <c r="J6" s="41" t="s">
        <v>31</v>
      </c>
      <c r="K6" s="34"/>
      <c r="L6" s="8"/>
      <c r="M6" s="4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29"/>
      <c r="B7" s="29"/>
      <c r="C7" s="29"/>
      <c r="D7" s="29"/>
      <c r="E7" s="29"/>
      <c r="F7" s="29"/>
      <c r="G7" s="29"/>
      <c r="H7" s="29"/>
      <c r="I7" s="31"/>
      <c r="J7" s="31"/>
      <c r="K7" s="2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57.75" customHeight="1">
      <c r="A8" s="31"/>
      <c r="B8" s="31"/>
      <c r="C8" s="31"/>
      <c r="D8" s="31"/>
      <c r="E8" s="31"/>
      <c r="F8" s="31"/>
      <c r="G8" s="31"/>
      <c r="H8" s="31"/>
      <c r="I8" s="37" t="s">
        <v>35</v>
      </c>
      <c r="J8" s="39" t="s">
        <v>31</v>
      </c>
      <c r="K8" s="4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0" t="s">
        <v>57</v>
      </c>
      <c r="B9" s="22" t="s">
        <v>37</v>
      </c>
      <c r="C9" s="19" t="s">
        <v>24</v>
      </c>
      <c r="D9" s="24" t="s">
        <v>59</v>
      </c>
      <c r="E9" s="24" t="s">
        <v>61</v>
      </c>
      <c r="F9" s="26" t="s">
        <v>53</v>
      </c>
      <c r="G9" s="24" t="s">
        <v>54</v>
      </c>
      <c r="H9" s="24" t="s">
        <v>54</v>
      </c>
      <c r="I9" s="32" t="s">
        <v>28</v>
      </c>
      <c r="J9" s="43" t="s">
        <v>56</v>
      </c>
      <c r="K9" s="24" t="s">
        <v>58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45.0" customHeight="1">
      <c r="A10" s="29"/>
      <c r="B10" s="29"/>
      <c r="C10" s="29"/>
      <c r="D10" s="29"/>
      <c r="E10" s="29"/>
      <c r="F10" s="29"/>
      <c r="G10" s="29"/>
      <c r="H10" s="29"/>
      <c r="I10" s="31"/>
      <c r="J10" s="29"/>
      <c r="K10" s="2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60.0" customHeight="1">
      <c r="A11" s="31"/>
      <c r="B11" s="31"/>
      <c r="C11" s="31"/>
      <c r="D11" s="31"/>
      <c r="E11" s="31"/>
      <c r="F11" s="31"/>
      <c r="G11" s="31"/>
      <c r="H11" s="31"/>
      <c r="I11" s="37" t="s">
        <v>35</v>
      </c>
      <c r="J11" s="39" t="s">
        <v>31</v>
      </c>
      <c r="K11" s="4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0" t="s">
        <v>68</v>
      </c>
      <c r="B12" s="22" t="s">
        <v>39</v>
      </c>
      <c r="C12" s="19" t="s">
        <v>24</v>
      </c>
      <c r="D12" s="24" t="s">
        <v>70</v>
      </c>
      <c r="E12" s="24" t="s">
        <v>71</v>
      </c>
      <c r="F12" s="26" t="s">
        <v>66</v>
      </c>
      <c r="G12" s="24" t="s">
        <v>72</v>
      </c>
      <c r="H12" s="24" t="s">
        <v>72</v>
      </c>
      <c r="I12" s="32" t="s">
        <v>28</v>
      </c>
      <c r="J12" s="43" t="s">
        <v>56</v>
      </c>
      <c r="K12" s="24" t="s">
        <v>58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53.25" customHeight="1">
      <c r="A13" s="29"/>
      <c r="B13" s="29"/>
      <c r="C13" s="29"/>
      <c r="D13" s="29"/>
      <c r="E13" s="29"/>
      <c r="F13" s="29"/>
      <c r="G13" s="29"/>
      <c r="H13" s="29"/>
      <c r="I13" s="31"/>
      <c r="J13" s="29"/>
      <c r="K13" s="2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64.5" customHeight="1">
      <c r="A14" s="31"/>
      <c r="B14" s="31"/>
      <c r="C14" s="31"/>
      <c r="D14" s="31"/>
      <c r="E14" s="31"/>
      <c r="F14" s="31"/>
      <c r="G14" s="31"/>
      <c r="H14" s="31"/>
      <c r="I14" s="37" t="s">
        <v>35</v>
      </c>
      <c r="J14" s="39" t="s">
        <v>31</v>
      </c>
      <c r="K14" s="4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0" t="s">
        <v>79</v>
      </c>
      <c r="B15" s="22" t="s">
        <v>43</v>
      </c>
      <c r="C15" s="19" t="s">
        <v>24</v>
      </c>
      <c r="D15" s="24" t="s">
        <v>81</v>
      </c>
      <c r="E15" s="24" t="s">
        <v>82</v>
      </c>
      <c r="F15" s="26" t="s">
        <v>78</v>
      </c>
      <c r="G15" s="24" t="s">
        <v>80</v>
      </c>
      <c r="H15" s="24" t="s">
        <v>80</v>
      </c>
      <c r="I15" s="32" t="s">
        <v>28</v>
      </c>
      <c r="J15" s="41" t="s">
        <v>31</v>
      </c>
      <c r="K15" s="24" t="s">
        <v>58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52.5" customHeight="1">
      <c r="A16" s="29"/>
      <c r="B16" s="29"/>
      <c r="C16" s="29"/>
      <c r="D16" s="29"/>
      <c r="E16" s="29"/>
      <c r="F16" s="29"/>
      <c r="G16" s="29"/>
      <c r="H16" s="29"/>
      <c r="I16" s="31"/>
      <c r="J16" s="31"/>
      <c r="K16" s="2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85.5" customHeight="1">
      <c r="A17" s="31"/>
      <c r="B17" s="31"/>
      <c r="C17" s="31"/>
      <c r="D17" s="31"/>
      <c r="E17" s="31"/>
      <c r="F17" s="31"/>
      <c r="G17" s="31"/>
      <c r="H17" s="31"/>
      <c r="I17" s="37" t="s">
        <v>35</v>
      </c>
      <c r="J17" s="39" t="s">
        <v>31</v>
      </c>
      <c r="K17" s="4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0" t="s">
        <v>91</v>
      </c>
      <c r="B18" s="22" t="s">
        <v>47</v>
      </c>
      <c r="C18" s="19" t="s">
        <v>24</v>
      </c>
      <c r="D18" s="24" t="s">
        <v>93</v>
      </c>
      <c r="E18" s="24" t="s">
        <v>94</v>
      </c>
      <c r="F18" s="24">
        <v>4.499113728E9</v>
      </c>
      <c r="G18" s="24" t="s">
        <v>90</v>
      </c>
      <c r="H18" s="24" t="s">
        <v>90</v>
      </c>
      <c r="I18" s="32" t="s">
        <v>28</v>
      </c>
      <c r="J18" s="43" t="s">
        <v>56</v>
      </c>
      <c r="K18" s="24" t="s">
        <v>92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69.75" customHeight="1">
      <c r="A19" s="29"/>
      <c r="B19" s="29"/>
      <c r="C19" s="29"/>
      <c r="D19" s="29"/>
      <c r="E19" s="29"/>
      <c r="F19" s="29"/>
      <c r="G19" s="29"/>
      <c r="H19" s="29"/>
      <c r="I19" s="31"/>
      <c r="J19" s="29"/>
      <c r="K19" s="2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00.5" customHeight="1">
      <c r="A20" s="31"/>
      <c r="B20" s="31"/>
      <c r="C20" s="31"/>
      <c r="D20" s="31"/>
      <c r="E20" s="31"/>
      <c r="F20" s="31"/>
      <c r="G20" s="31"/>
      <c r="H20" s="31"/>
      <c r="I20" s="37" t="s">
        <v>35</v>
      </c>
      <c r="J20" s="39" t="s">
        <v>31</v>
      </c>
      <c r="K20" s="4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57"/>
      <c r="B21" s="5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57"/>
      <c r="B22" s="5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57"/>
      <c r="B23" s="5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57"/>
      <c r="B24" s="5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57"/>
      <c r="B25" s="5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57"/>
      <c r="B26" s="5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57"/>
      <c r="B27" s="5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57"/>
      <c r="B28" s="5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57"/>
      <c r="B29" s="5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57"/>
      <c r="B30" s="5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57"/>
      <c r="B31" s="5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57"/>
      <c r="B32" s="5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57"/>
      <c r="B33" s="5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57"/>
      <c r="B34" s="5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57"/>
      <c r="B35" s="5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57"/>
      <c r="B36" s="5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57"/>
      <c r="B37" s="5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57"/>
      <c r="B38" s="5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57"/>
      <c r="B39" s="5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57"/>
      <c r="B40" s="5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57"/>
      <c r="B41" s="5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57"/>
      <c r="B42" s="5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57"/>
      <c r="B43" s="5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57"/>
      <c r="B44" s="5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57"/>
      <c r="B45" s="5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57"/>
      <c r="B46" s="5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57"/>
      <c r="B47" s="5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57"/>
      <c r="B48" s="5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57"/>
      <c r="B49" s="5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57"/>
      <c r="B50" s="5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57"/>
      <c r="B51" s="5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57"/>
      <c r="B52" s="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57"/>
      <c r="B53" s="5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57"/>
      <c r="B54" s="5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57"/>
      <c r="B55" s="5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57"/>
      <c r="B56" s="5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57"/>
      <c r="B57" s="5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57"/>
      <c r="B58" s="5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57"/>
      <c r="B59" s="5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57"/>
      <c r="B60" s="5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57"/>
      <c r="B61" s="5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57"/>
      <c r="B62" s="5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57"/>
      <c r="B63" s="5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57"/>
      <c r="B64" s="5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57"/>
      <c r="B65" s="5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57"/>
      <c r="B66" s="5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57"/>
      <c r="B67" s="5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57"/>
      <c r="B68" s="5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57"/>
      <c r="B69" s="5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57"/>
      <c r="B70" s="5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57"/>
      <c r="B71" s="5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57"/>
      <c r="B72" s="5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57"/>
      <c r="B73" s="5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57"/>
      <c r="B74" s="5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57"/>
      <c r="B75" s="5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57"/>
      <c r="B76" s="5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57"/>
      <c r="B77" s="5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57"/>
      <c r="B78" s="5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57"/>
      <c r="B79" s="5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57"/>
      <c r="B80" s="5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57"/>
      <c r="B81" s="5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57"/>
      <c r="B82" s="5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57"/>
      <c r="B83" s="5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57"/>
      <c r="B84" s="5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57"/>
      <c r="B85" s="5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57"/>
      <c r="B86" s="5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57"/>
      <c r="B87" s="5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57"/>
      <c r="B88" s="5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57"/>
      <c r="B89" s="5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57"/>
      <c r="B90" s="5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57"/>
      <c r="B91" s="5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57"/>
      <c r="B92" s="5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57"/>
      <c r="B93" s="5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57"/>
      <c r="B94" s="5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57"/>
      <c r="B95" s="5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57"/>
      <c r="B96" s="5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57"/>
      <c r="B97" s="5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57"/>
      <c r="B98" s="5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57"/>
      <c r="B99" s="5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57"/>
      <c r="B100" s="5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57"/>
      <c r="B101" s="5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57"/>
      <c r="B102" s="5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57"/>
      <c r="B103" s="5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57"/>
      <c r="B104" s="5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57"/>
      <c r="B105" s="5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57"/>
      <c r="B106" s="5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57"/>
      <c r="B107" s="5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57"/>
      <c r="B108" s="5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57"/>
      <c r="B109" s="5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57"/>
      <c r="B110" s="5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57"/>
      <c r="B111" s="5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57"/>
      <c r="B112" s="5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57"/>
      <c r="B113" s="5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57"/>
      <c r="B114" s="5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57"/>
      <c r="B115" s="5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57"/>
      <c r="B116" s="5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57"/>
      <c r="B117" s="5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57"/>
      <c r="B118" s="5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57"/>
      <c r="B119" s="5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57"/>
      <c r="B120" s="5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57"/>
      <c r="B121" s="5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57"/>
      <c r="B122" s="5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57"/>
      <c r="B123" s="5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57"/>
      <c r="B124" s="5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57"/>
      <c r="B125" s="5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57"/>
      <c r="B126" s="5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57"/>
      <c r="B127" s="5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57"/>
      <c r="B128" s="5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57"/>
      <c r="B129" s="5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57"/>
      <c r="B130" s="5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57"/>
      <c r="B131" s="5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57"/>
      <c r="B132" s="5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57"/>
      <c r="B133" s="5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57"/>
      <c r="B134" s="5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57"/>
      <c r="B135" s="5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57"/>
      <c r="B136" s="5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57"/>
      <c r="B137" s="5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57"/>
      <c r="B138" s="5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57"/>
      <c r="B139" s="5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57"/>
      <c r="B140" s="5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57"/>
      <c r="B141" s="5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57"/>
      <c r="B142" s="5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57"/>
      <c r="B143" s="5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57"/>
      <c r="B144" s="5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57"/>
      <c r="B145" s="5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57"/>
      <c r="B146" s="5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57"/>
      <c r="B147" s="5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57"/>
      <c r="B148" s="5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57"/>
      <c r="B149" s="5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57"/>
      <c r="B150" s="5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57"/>
      <c r="B151" s="5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57"/>
      <c r="B152" s="5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57"/>
      <c r="B153" s="5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57"/>
      <c r="B154" s="5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57"/>
      <c r="B155" s="5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57"/>
      <c r="B156" s="5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57"/>
      <c r="B157" s="5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57"/>
      <c r="B158" s="5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57"/>
      <c r="B159" s="5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57"/>
      <c r="B160" s="5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57"/>
      <c r="B161" s="5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57"/>
      <c r="B162" s="5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57"/>
      <c r="B163" s="5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57"/>
      <c r="B164" s="5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57"/>
      <c r="B165" s="5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57"/>
      <c r="B166" s="5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57"/>
      <c r="B167" s="5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57"/>
      <c r="B168" s="5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57"/>
      <c r="B169" s="5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57"/>
      <c r="B170" s="5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57"/>
      <c r="B171" s="5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57"/>
      <c r="B172" s="5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57"/>
      <c r="B173" s="5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57"/>
      <c r="B174" s="5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57"/>
      <c r="B175" s="5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57"/>
      <c r="B176" s="5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57"/>
      <c r="B177" s="5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57"/>
      <c r="B178" s="5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57"/>
      <c r="B179" s="5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57"/>
      <c r="B180" s="5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57"/>
      <c r="B181" s="5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57"/>
      <c r="B182" s="5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57"/>
      <c r="B183" s="5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57"/>
      <c r="B184" s="5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57"/>
      <c r="B185" s="5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57"/>
      <c r="B186" s="5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57"/>
      <c r="B187" s="5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57"/>
      <c r="B188" s="5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57"/>
      <c r="B189" s="5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57"/>
      <c r="B190" s="5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57"/>
      <c r="B191" s="5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57"/>
      <c r="B192" s="5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57"/>
      <c r="B193" s="5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57"/>
      <c r="B194" s="5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57"/>
      <c r="B195" s="5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57"/>
      <c r="B196" s="5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57"/>
      <c r="B197" s="5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57"/>
      <c r="B198" s="5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57"/>
      <c r="B199" s="5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57"/>
      <c r="B200" s="5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57"/>
      <c r="B201" s="5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57"/>
      <c r="B202" s="5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57"/>
      <c r="B203" s="5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57"/>
      <c r="B204" s="5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57"/>
      <c r="B205" s="5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57"/>
      <c r="B206" s="5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57"/>
      <c r="B207" s="5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57"/>
      <c r="B208" s="5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57"/>
      <c r="B209" s="5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57"/>
      <c r="B210" s="5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57"/>
      <c r="B211" s="5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57"/>
      <c r="B212" s="5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57"/>
      <c r="B213" s="5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57"/>
      <c r="B214" s="5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57"/>
      <c r="B215" s="5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57"/>
      <c r="B216" s="5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57"/>
      <c r="B217" s="5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57"/>
      <c r="B218" s="5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57"/>
      <c r="B219" s="5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57"/>
      <c r="B220" s="5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57"/>
      <c r="B221" s="5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57"/>
      <c r="B222" s="5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57"/>
      <c r="B223" s="5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57"/>
      <c r="B224" s="5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57"/>
      <c r="B225" s="5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57"/>
      <c r="B226" s="5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57"/>
      <c r="B227" s="5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57"/>
      <c r="B228" s="5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57"/>
      <c r="B229" s="5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57"/>
      <c r="B230" s="5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57"/>
      <c r="B231" s="5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57"/>
      <c r="B232" s="5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57"/>
      <c r="B233" s="5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57"/>
      <c r="B234" s="5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57"/>
      <c r="B235" s="5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57"/>
      <c r="B236" s="5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57"/>
      <c r="B237" s="5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57"/>
      <c r="B238" s="5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57"/>
      <c r="B239" s="5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57"/>
      <c r="B240" s="5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57"/>
      <c r="B241" s="5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57"/>
      <c r="B242" s="5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57"/>
      <c r="B243" s="5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57"/>
      <c r="B244" s="5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57"/>
      <c r="B245" s="5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57"/>
      <c r="B246" s="5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57"/>
      <c r="B247" s="5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57"/>
      <c r="B248" s="5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57"/>
      <c r="B249" s="5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57"/>
      <c r="B250" s="5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57"/>
      <c r="B251" s="5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57"/>
      <c r="B252" s="5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57"/>
      <c r="B253" s="5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57"/>
      <c r="B254" s="5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57"/>
      <c r="B255" s="5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57"/>
      <c r="B256" s="5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57"/>
      <c r="B257" s="5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57"/>
      <c r="B258" s="5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57"/>
      <c r="B259" s="5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57"/>
      <c r="B260" s="5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57"/>
      <c r="B261" s="5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57"/>
      <c r="B262" s="5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57"/>
      <c r="B263" s="5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57"/>
      <c r="B264" s="5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57"/>
      <c r="B265" s="5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57"/>
      <c r="B266" s="5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57"/>
      <c r="B267" s="5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57"/>
      <c r="B268" s="5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57"/>
      <c r="B269" s="5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57"/>
      <c r="B270" s="5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57"/>
      <c r="B271" s="5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57"/>
      <c r="B272" s="5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57"/>
      <c r="B273" s="5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57"/>
      <c r="B274" s="5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57"/>
      <c r="B275" s="5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57"/>
      <c r="B276" s="5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57"/>
      <c r="B277" s="5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57"/>
      <c r="B278" s="5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57"/>
      <c r="B279" s="5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57"/>
      <c r="B280" s="5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57"/>
      <c r="B281" s="5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57"/>
      <c r="B282" s="5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57"/>
      <c r="B283" s="5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57"/>
      <c r="B284" s="5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57"/>
      <c r="B285" s="5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57"/>
      <c r="B286" s="5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57"/>
      <c r="B287" s="5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57"/>
      <c r="B288" s="5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57"/>
      <c r="B289" s="5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57"/>
      <c r="B290" s="5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57"/>
      <c r="B291" s="5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57"/>
      <c r="B292" s="5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57"/>
      <c r="B293" s="5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57"/>
      <c r="B294" s="5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57"/>
      <c r="B295" s="5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57"/>
      <c r="B296" s="5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57"/>
      <c r="B297" s="5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57"/>
      <c r="B298" s="5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57"/>
      <c r="B299" s="5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57"/>
      <c r="B300" s="5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57"/>
      <c r="B301" s="5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57"/>
      <c r="B302" s="5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57"/>
      <c r="B303" s="5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57"/>
      <c r="B304" s="5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57"/>
      <c r="B305" s="5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57"/>
      <c r="B306" s="5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57"/>
      <c r="B307" s="5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57"/>
      <c r="B308" s="5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57"/>
      <c r="B309" s="5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57"/>
      <c r="B310" s="5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57"/>
      <c r="B311" s="5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57"/>
      <c r="B312" s="5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57"/>
      <c r="B313" s="5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57"/>
      <c r="B314" s="5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57"/>
      <c r="B315" s="5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57"/>
      <c r="B316" s="5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57"/>
      <c r="B317" s="5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57"/>
      <c r="B318" s="5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57"/>
      <c r="B319" s="5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57"/>
      <c r="B320" s="5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57"/>
      <c r="B321" s="5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57"/>
      <c r="B322" s="5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57"/>
      <c r="B323" s="5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57"/>
      <c r="B324" s="5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57"/>
      <c r="B325" s="5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57"/>
      <c r="B326" s="5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57"/>
      <c r="B327" s="5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57"/>
      <c r="B328" s="5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57"/>
      <c r="B329" s="5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57"/>
      <c r="B330" s="5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57"/>
      <c r="B331" s="5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57"/>
      <c r="B332" s="5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57"/>
      <c r="B333" s="5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57"/>
      <c r="B334" s="5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57"/>
      <c r="B335" s="5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57"/>
      <c r="B336" s="5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57"/>
      <c r="B337" s="5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57"/>
      <c r="B338" s="5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57"/>
      <c r="B339" s="5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57"/>
      <c r="B340" s="5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57"/>
      <c r="B341" s="5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57"/>
      <c r="B342" s="5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57"/>
      <c r="B343" s="5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57"/>
      <c r="B344" s="5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57"/>
      <c r="B345" s="5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57"/>
      <c r="B346" s="5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57"/>
      <c r="B347" s="5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57"/>
      <c r="B348" s="5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57"/>
      <c r="B349" s="5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57"/>
      <c r="B350" s="5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57"/>
      <c r="B351" s="5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57"/>
      <c r="B352" s="5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57"/>
      <c r="B353" s="5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57"/>
      <c r="B354" s="5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57"/>
      <c r="B355" s="5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57"/>
      <c r="B356" s="5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57"/>
      <c r="B357" s="5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57"/>
      <c r="B358" s="5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57"/>
      <c r="B359" s="5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57"/>
      <c r="B360" s="5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57"/>
      <c r="B361" s="5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57"/>
      <c r="B362" s="5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57"/>
      <c r="B363" s="5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57"/>
      <c r="B364" s="5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57"/>
      <c r="B365" s="5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57"/>
      <c r="B366" s="5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57"/>
      <c r="B367" s="5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57"/>
      <c r="B368" s="5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57"/>
      <c r="B369" s="5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57"/>
      <c r="B370" s="5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57"/>
      <c r="B371" s="5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57"/>
      <c r="B372" s="5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57"/>
      <c r="B373" s="5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57"/>
      <c r="B374" s="5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57"/>
      <c r="B375" s="5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57"/>
      <c r="B376" s="5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57"/>
      <c r="B377" s="5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57"/>
      <c r="B378" s="5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57"/>
      <c r="B379" s="5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57"/>
      <c r="B380" s="5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57"/>
      <c r="B381" s="5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57"/>
      <c r="B382" s="5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57"/>
      <c r="B383" s="5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57"/>
      <c r="B384" s="5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57"/>
      <c r="B385" s="5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57"/>
      <c r="B386" s="5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57"/>
      <c r="B387" s="5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57"/>
      <c r="B388" s="5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57"/>
      <c r="B389" s="5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57"/>
      <c r="B390" s="5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57"/>
      <c r="B391" s="5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57"/>
      <c r="B392" s="5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57"/>
      <c r="B393" s="5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57"/>
      <c r="B394" s="5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57"/>
      <c r="B395" s="5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57"/>
      <c r="B396" s="5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57"/>
      <c r="B397" s="5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57"/>
      <c r="B398" s="5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57"/>
      <c r="B399" s="5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57"/>
      <c r="B400" s="5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57"/>
      <c r="B401" s="5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57"/>
      <c r="B402" s="5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57"/>
      <c r="B403" s="5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57"/>
      <c r="B404" s="5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57"/>
      <c r="B405" s="5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57"/>
      <c r="B406" s="5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57"/>
      <c r="B407" s="5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57"/>
      <c r="B408" s="5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57"/>
      <c r="B409" s="5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57"/>
      <c r="B410" s="5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57"/>
      <c r="B411" s="5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57"/>
      <c r="B412" s="5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57"/>
      <c r="B413" s="5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57"/>
      <c r="B414" s="5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57"/>
      <c r="B415" s="5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57"/>
      <c r="B416" s="5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57"/>
      <c r="B417" s="5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57"/>
      <c r="B418" s="5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57"/>
      <c r="B419" s="5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57"/>
      <c r="B420" s="5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57"/>
      <c r="B421" s="5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57"/>
      <c r="B422" s="5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57"/>
      <c r="B423" s="5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57"/>
      <c r="B424" s="5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57"/>
      <c r="B425" s="5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57"/>
      <c r="B426" s="5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57"/>
      <c r="B427" s="5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57"/>
      <c r="B428" s="5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57"/>
      <c r="B429" s="5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57"/>
      <c r="B430" s="5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57"/>
      <c r="B431" s="5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57"/>
      <c r="B432" s="5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57"/>
      <c r="B433" s="5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57"/>
      <c r="B434" s="5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57"/>
      <c r="B435" s="5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57"/>
      <c r="B436" s="5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57"/>
      <c r="B437" s="5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57"/>
      <c r="B438" s="5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57"/>
      <c r="B439" s="5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57"/>
      <c r="B440" s="5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57"/>
      <c r="B441" s="5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57"/>
      <c r="B442" s="5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57"/>
      <c r="B443" s="5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57"/>
      <c r="B444" s="5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57"/>
      <c r="B445" s="5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57"/>
      <c r="B446" s="5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57"/>
      <c r="B447" s="5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57"/>
      <c r="B448" s="5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57"/>
      <c r="B449" s="5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57"/>
      <c r="B450" s="5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57"/>
      <c r="B451" s="5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57"/>
      <c r="B452" s="5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57"/>
      <c r="B453" s="5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57"/>
      <c r="B454" s="5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57"/>
      <c r="B455" s="5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57"/>
      <c r="B456" s="5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57"/>
      <c r="B457" s="5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57"/>
      <c r="B458" s="5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57"/>
      <c r="B459" s="5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57"/>
      <c r="B460" s="5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57"/>
      <c r="B461" s="5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57"/>
      <c r="B462" s="5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57"/>
      <c r="B463" s="5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57"/>
      <c r="B464" s="5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57"/>
      <c r="B465" s="5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57"/>
      <c r="B466" s="5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57"/>
      <c r="B467" s="5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57"/>
      <c r="B468" s="5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57"/>
      <c r="B469" s="5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57"/>
      <c r="B470" s="5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57"/>
      <c r="B471" s="5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57"/>
      <c r="B472" s="5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57"/>
      <c r="B473" s="5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57"/>
      <c r="B474" s="5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57"/>
      <c r="B475" s="5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57"/>
      <c r="B476" s="5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57"/>
      <c r="B477" s="5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57"/>
      <c r="B478" s="5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57"/>
      <c r="B479" s="5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57"/>
      <c r="B480" s="5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57"/>
      <c r="B481" s="5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57"/>
      <c r="B482" s="5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57"/>
      <c r="B483" s="5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57"/>
      <c r="B484" s="5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57"/>
      <c r="B485" s="5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57"/>
      <c r="B486" s="5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57"/>
      <c r="B487" s="5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57"/>
      <c r="B488" s="5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57"/>
      <c r="B489" s="5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57"/>
      <c r="B490" s="5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57"/>
      <c r="B491" s="5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57"/>
      <c r="B492" s="5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57"/>
      <c r="B493" s="5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57"/>
      <c r="B494" s="5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57"/>
      <c r="B495" s="5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57"/>
      <c r="B496" s="5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57"/>
      <c r="B497" s="5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57"/>
      <c r="B498" s="5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57"/>
      <c r="B499" s="5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57"/>
      <c r="B500" s="5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57"/>
      <c r="B501" s="5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57"/>
      <c r="B502" s="5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57"/>
      <c r="B503" s="5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57"/>
      <c r="B504" s="5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57"/>
      <c r="B505" s="5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57"/>
      <c r="B506" s="5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57"/>
      <c r="B507" s="5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57"/>
      <c r="B508" s="5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57"/>
      <c r="B509" s="5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57"/>
      <c r="B510" s="5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57"/>
      <c r="B511" s="5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57"/>
      <c r="B512" s="5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57"/>
      <c r="B513" s="5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57"/>
      <c r="B514" s="5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57"/>
      <c r="B515" s="5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57"/>
      <c r="B516" s="5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57"/>
      <c r="B517" s="5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57"/>
      <c r="B518" s="5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57"/>
      <c r="B519" s="5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57"/>
      <c r="B520" s="5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57"/>
      <c r="B521" s="5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57"/>
      <c r="B522" s="5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57"/>
      <c r="B523" s="5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57"/>
      <c r="B524" s="5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57"/>
      <c r="B525" s="5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57"/>
      <c r="B526" s="5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57"/>
      <c r="B527" s="5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57"/>
      <c r="B528" s="5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57"/>
      <c r="B529" s="5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57"/>
      <c r="B530" s="5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57"/>
      <c r="B531" s="5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57"/>
      <c r="B532" s="5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57"/>
      <c r="B533" s="5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57"/>
      <c r="B534" s="5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57"/>
      <c r="B535" s="5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57"/>
      <c r="B536" s="5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57"/>
      <c r="B537" s="5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57"/>
      <c r="B538" s="5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57"/>
      <c r="B539" s="5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57"/>
      <c r="B540" s="5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57"/>
      <c r="B541" s="5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57"/>
      <c r="B542" s="5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57"/>
      <c r="B543" s="5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57"/>
      <c r="B544" s="5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57"/>
      <c r="B545" s="5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57"/>
      <c r="B546" s="5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57"/>
      <c r="B547" s="5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57"/>
      <c r="B548" s="5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57"/>
      <c r="B549" s="5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57"/>
      <c r="B550" s="5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57"/>
      <c r="B551" s="5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57"/>
      <c r="B552" s="5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57"/>
      <c r="B553" s="5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57"/>
      <c r="B554" s="5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57"/>
      <c r="B555" s="5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57"/>
      <c r="B556" s="5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57"/>
      <c r="B557" s="5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57"/>
      <c r="B558" s="5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57"/>
      <c r="B559" s="5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57"/>
      <c r="B560" s="5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57"/>
      <c r="B561" s="5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57"/>
      <c r="B562" s="5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57"/>
      <c r="B563" s="5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57"/>
      <c r="B564" s="5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57"/>
      <c r="B565" s="5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57"/>
      <c r="B566" s="5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57"/>
      <c r="B567" s="5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57"/>
      <c r="B568" s="5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57"/>
      <c r="B569" s="5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57"/>
      <c r="B570" s="5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57"/>
      <c r="B571" s="5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57"/>
      <c r="B572" s="5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57"/>
      <c r="B573" s="5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57"/>
      <c r="B574" s="5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57"/>
      <c r="B575" s="5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57"/>
      <c r="B576" s="5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57"/>
      <c r="B577" s="5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57"/>
      <c r="B578" s="5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57"/>
      <c r="B579" s="5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57"/>
      <c r="B580" s="5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57"/>
      <c r="B581" s="5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57"/>
      <c r="B582" s="5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57"/>
      <c r="B583" s="5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57"/>
      <c r="B584" s="5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57"/>
      <c r="B585" s="5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57"/>
      <c r="B586" s="5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57"/>
      <c r="B587" s="5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57"/>
      <c r="B588" s="5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57"/>
      <c r="B589" s="5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57"/>
      <c r="B590" s="5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57"/>
      <c r="B591" s="5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57"/>
      <c r="B592" s="5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57"/>
      <c r="B593" s="5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57"/>
      <c r="B594" s="5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57"/>
      <c r="B595" s="5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57"/>
      <c r="B596" s="5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57"/>
      <c r="B597" s="5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57"/>
      <c r="B598" s="5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57"/>
      <c r="B599" s="5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57"/>
      <c r="B600" s="5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57"/>
      <c r="B601" s="5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57"/>
      <c r="B602" s="5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57"/>
      <c r="B603" s="5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57"/>
      <c r="B604" s="5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57"/>
      <c r="B605" s="5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57"/>
      <c r="B606" s="5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57"/>
      <c r="B607" s="5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57"/>
      <c r="B608" s="5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57"/>
      <c r="B609" s="5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57"/>
      <c r="B610" s="5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57"/>
      <c r="B611" s="5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57"/>
      <c r="B612" s="5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57"/>
      <c r="B613" s="5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57"/>
      <c r="B614" s="5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57"/>
      <c r="B615" s="5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57"/>
      <c r="B616" s="5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57"/>
      <c r="B617" s="5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57"/>
      <c r="B618" s="5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57"/>
      <c r="B619" s="5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57"/>
      <c r="B620" s="5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57"/>
      <c r="B621" s="5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57"/>
      <c r="B622" s="5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57"/>
      <c r="B623" s="5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57"/>
      <c r="B624" s="5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57"/>
      <c r="B625" s="5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57"/>
      <c r="B626" s="5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57"/>
      <c r="B627" s="5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57"/>
      <c r="B628" s="5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57"/>
      <c r="B629" s="5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57"/>
      <c r="B630" s="5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57"/>
      <c r="B631" s="5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57"/>
      <c r="B632" s="5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57"/>
      <c r="B633" s="5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57"/>
      <c r="B634" s="5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57"/>
      <c r="B635" s="5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57"/>
      <c r="B636" s="5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57"/>
      <c r="B637" s="5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57"/>
      <c r="B638" s="5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57"/>
      <c r="B639" s="5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57"/>
      <c r="B640" s="5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57"/>
      <c r="B641" s="5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57"/>
      <c r="B642" s="5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57"/>
      <c r="B643" s="5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57"/>
      <c r="B644" s="5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57"/>
      <c r="B645" s="5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57"/>
      <c r="B646" s="5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57"/>
      <c r="B647" s="5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57"/>
      <c r="B648" s="5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57"/>
      <c r="B649" s="5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57"/>
      <c r="B650" s="5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57"/>
      <c r="B651" s="5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57"/>
      <c r="B652" s="5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57"/>
      <c r="B653" s="5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57"/>
      <c r="B654" s="5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57"/>
      <c r="B655" s="5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57"/>
      <c r="B656" s="5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57"/>
      <c r="B657" s="5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57"/>
      <c r="B658" s="5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57"/>
      <c r="B659" s="5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57"/>
      <c r="B660" s="5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57"/>
      <c r="B661" s="5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57"/>
      <c r="B662" s="5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57"/>
      <c r="B663" s="5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57"/>
      <c r="B664" s="5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57"/>
      <c r="B665" s="5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57"/>
      <c r="B666" s="5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57"/>
      <c r="B667" s="5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57"/>
      <c r="B668" s="5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57"/>
      <c r="B669" s="5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57"/>
      <c r="B670" s="5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57"/>
      <c r="B671" s="5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57"/>
      <c r="B672" s="5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57"/>
      <c r="B673" s="5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57"/>
      <c r="B674" s="5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57"/>
      <c r="B675" s="5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57"/>
      <c r="B676" s="5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57"/>
      <c r="B677" s="5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57"/>
      <c r="B678" s="5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57"/>
      <c r="B679" s="5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57"/>
      <c r="B680" s="5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57"/>
      <c r="B681" s="5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57"/>
      <c r="B682" s="5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57"/>
      <c r="B683" s="5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57"/>
      <c r="B684" s="5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57"/>
      <c r="B685" s="5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57"/>
      <c r="B686" s="5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57"/>
      <c r="B687" s="5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57"/>
      <c r="B688" s="5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57"/>
      <c r="B689" s="5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57"/>
      <c r="B690" s="5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57"/>
      <c r="B691" s="5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57"/>
      <c r="B692" s="5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57"/>
      <c r="B693" s="5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57"/>
      <c r="B694" s="5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57"/>
      <c r="B695" s="5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57"/>
      <c r="B696" s="5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57"/>
      <c r="B697" s="5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57"/>
      <c r="B698" s="5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57"/>
      <c r="B699" s="5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57"/>
      <c r="B700" s="5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57"/>
      <c r="B701" s="5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57"/>
      <c r="B702" s="5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57"/>
      <c r="B703" s="5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57"/>
      <c r="B704" s="5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57"/>
      <c r="B705" s="5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57"/>
      <c r="B706" s="5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57"/>
      <c r="B707" s="5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57"/>
      <c r="B708" s="5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57"/>
      <c r="B709" s="5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57"/>
      <c r="B710" s="5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57"/>
      <c r="B711" s="5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57"/>
      <c r="B712" s="5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57"/>
      <c r="B713" s="5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57"/>
      <c r="B714" s="5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57"/>
      <c r="B715" s="5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57"/>
      <c r="B716" s="5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57"/>
      <c r="B717" s="5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57"/>
      <c r="B718" s="5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57"/>
      <c r="B719" s="5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57"/>
      <c r="B720" s="5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57"/>
      <c r="B721" s="5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57"/>
      <c r="B722" s="5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57"/>
      <c r="B723" s="5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57"/>
      <c r="B724" s="5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57"/>
      <c r="B725" s="5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57"/>
      <c r="B726" s="5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57"/>
      <c r="B727" s="5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57"/>
      <c r="B728" s="5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57"/>
      <c r="B729" s="5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57"/>
      <c r="B730" s="5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57"/>
      <c r="B731" s="5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57"/>
      <c r="B732" s="5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57"/>
      <c r="B733" s="5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57"/>
      <c r="B734" s="5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57"/>
      <c r="B735" s="5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57"/>
      <c r="B736" s="5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57"/>
      <c r="B737" s="5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57"/>
      <c r="B738" s="5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57"/>
      <c r="B739" s="5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57"/>
      <c r="B740" s="5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57"/>
      <c r="B741" s="5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57"/>
      <c r="B742" s="5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57"/>
      <c r="B743" s="5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57"/>
      <c r="B744" s="5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57"/>
      <c r="B745" s="5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57"/>
      <c r="B746" s="5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57"/>
      <c r="B747" s="5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57"/>
      <c r="B748" s="5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57"/>
      <c r="B749" s="5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57"/>
      <c r="B750" s="5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57"/>
      <c r="B751" s="5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57"/>
      <c r="B752" s="5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57"/>
      <c r="B753" s="5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57"/>
      <c r="B754" s="5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57"/>
      <c r="B755" s="5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57"/>
      <c r="B756" s="5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57"/>
      <c r="B757" s="5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57"/>
      <c r="B758" s="5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57"/>
      <c r="B759" s="5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57"/>
      <c r="B760" s="5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57"/>
      <c r="B761" s="5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57"/>
      <c r="B762" s="5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57"/>
      <c r="B763" s="5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57"/>
      <c r="B764" s="5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57"/>
      <c r="B765" s="5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57"/>
      <c r="B766" s="5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57"/>
      <c r="B767" s="5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57"/>
      <c r="B768" s="5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57"/>
      <c r="B769" s="5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57"/>
      <c r="B770" s="5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57"/>
      <c r="B771" s="5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57"/>
      <c r="B772" s="5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57"/>
      <c r="B773" s="5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57"/>
      <c r="B774" s="5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57"/>
      <c r="B775" s="5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57"/>
      <c r="B776" s="5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57"/>
      <c r="B777" s="5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57"/>
      <c r="B778" s="5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57"/>
      <c r="B779" s="5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57"/>
      <c r="B780" s="5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57"/>
      <c r="B781" s="5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57"/>
      <c r="B782" s="5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57"/>
      <c r="B783" s="5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57"/>
      <c r="B784" s="5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57"/>
      <c r="B785" s="5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57"/>
      <c r="B786" s="5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57"/>
      <c r="B787" s="5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57"/>
      <c r="B788" s="5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57"/>
      <c r="B789" s="5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57"/>
      <c r="B790" s="5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57"/>
      <c r="B791" s="5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57"/>
      <c r="B792" s="5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57"/>
      <c r="B793" s="5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57"/>
      <c r="B794" s="5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57"/>
      <c r="B795" s="5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57"/>
      <c r="B796" s="5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57"/>
      <c r="B797" s="5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57"/>
      <c r="B798" s="5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57"/>
      <c r="B799" s="5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57"/>
      <c r="B800" s="5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57"/>
      <c r="B801" s="5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57"/>
      <c r="B802" s="5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57"/>
      <c r="B803" s="5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57"/>
      <c r="B804" s="5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57"/>
      <c r="B805" s="5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57"/>
      <c r="B806" s="5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57"/>
      <c r="B807" s="5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57"/>
      <c r="B808" s="5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57"/>
      <c r="B809" s="5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57"/>
      <c r="B810" s="5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57"/>
      <c r="B811" s="5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57"/>
      <c r="B812" s="5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57"/>
      <c r="B813" s="5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57"/>
      <c r="B814" s="5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57"/>
      <c r="B815" s="5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57"/>
      <c r="B816" s="5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57"/>
      <c r="B817" s="5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57"/>
      <c r="B818" s="5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57"/>
      <c r="B819" s="5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57"/>
      <c r="B820" s="5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57"/>
      <c r="B821" s="5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57"/>
      <c r="B822" s="5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57"/>
      <c r="B823" s="5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57"/>
      <c r="B824" s="5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57"/>
      <c r="B825" s="5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57"/>
      <c r="B826" s="5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57"/>
      <c r="B827" s="5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57"/>
      <c r="B828" s="5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57"/>
      <c r="B829" s="5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57"/>
      <c r="B830" s="5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57"/>
      <c r="B831" s="5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57"/>
      <c r="B832" s="5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57"/>
      <c r="B833" s="5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57"/>
      <c r="B834" s="5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57"/>
      <c r="B835" s="5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57"/>
      <c r="B836" s="5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57"/>
      <c r="B837" s="5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57"/>
      <c r="B838" s="5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57"/>
      <c r="B839" s="5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57"/>
      <c r="B840" s="5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57"/>
      <c r="B841" s="5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57"/>
      <c r="B842" s="5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57"/>
      <c r="B843" s="5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57"/>
      <c r="B844" s="5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57"/>
      <c r="B845" s="5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57"/>
      <c r="B846" s="5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57"/>
      <c r="B847" s="5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57"/>
      <c r="B848" s="5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57"/>
      <c r="B849" s="5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57"/>
      <c r="B850" s="5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57"/>
      <c r="B851" s="5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57"/>
      <c r="B852" s="5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57"/>
      <c r="B853" s="5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57"/>
      <c r="B854" s="5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57"/>
      <c r="B855" s="5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57"/>
      <c r="B856" s="5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57"/>
      <c r="B857" s="5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57"/>
      <c r="B858" s="5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57"/>
      <c r="B859" s="5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57"/>
      <c r="B860" s="5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57"/>
      <c r="B861" s="5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57"/>
      <c r="B862" s="5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57"/>
      <c r="B863" s="5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57"/>
      <c r="B864" s="5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57"/>
      <c r="B865" s="5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57"/>
      <c r="B866" s="5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57"/>
      <c r="B867" s="5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57"/>
      <c r="B868" s="5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57"/>
      <c r="B869" s="5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57"/>
      <c r="B870" s="5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57"/>
      <c r="B871" s="5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57"/>
      <c r="B872" s="5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57"/>
      <c r="B873" s="5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57"/>
      <c r="B874" s="5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57"/>
      <c r="B875" s="5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57"/>
      <c r="B876" s="5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57"/>
      <c r="B877" s="5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57"/>
      <c r="B878" s="5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57"/>
      <c r="B879" s="5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57"/>
      <c r="B880" s="5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57"/>
      <c r="B881" s="5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57"/>
      <c r="B882" s="5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57"/>
      <c r="B883" s="5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57"/>
      <c r="B884" s="5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57"/>
      <c r="B885" s="5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57"/>
      <c r="B886" s="5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57"/>
      <c r="B887" s="5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57"/>
      <c r="B888" s="5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57"/>
      <c r="B889" s="5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57"/>
      <c r="B890" s="5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57"/>
      <c r="B891" s="5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57"/>
      <c r="B892" s="5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57"/>
      <c r="B893" s="5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57"/>
      <c r="B894" s="5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57"/>
      <c r="B895" s="5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57"/>
      <c r="B896" s="5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57"/>
      <c r="B897" s="5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57"/>
      <c r="B898" s="5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57"/>
      <c r="B899" s="5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57"/>
      <c r="B900" s="5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57"/>
      <c r="B901" s="5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57"/>
      <c r="B902" s="5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57"/>
      <c r="B903" s="5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57"/>
      <c r="B904" s="5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57"/>
      <c r="B905" s="5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57"/>
      <c r="B906" s="5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57"/>
      <c r="B907" s="5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57"/>
      <c r="B908" s="5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57"/>
      <c r="B909" s="5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57"/>
      <c r="B910" s="5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57"/>
      <c r="B911" s="5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57"/>
      <c r="B912" s="5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57"/>
      <c r="B913" s="5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57"/>
      <c r="B914" s="5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57"/>
      <c r="B915" s="5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57"/>
      <c r="B916" s="5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57"/>
      <c r="B917" s="5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57"/>
      <c r="B918" s="5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57"/>
      <c r="B919" s="5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57"/>
      <c r="B920" s="5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57"/>
      <c r="B921" s="5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57"/>
      <c r="B922" s="5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57"/>
      <c r="B923" s="5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57"/>
      <c r="B924" s="5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57"/>
      <c r="B925" s="5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57"/>
      <c r="B926" s="5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57"/>
      <c r="B927" s="5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57"/>
      <c r="B928" s="5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57"/>
      <c r="B929" s="5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57"/>
      <c r="B930" s="5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57"/>
      <c r="B931" s="5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57"/>
      <c r="B932" s="5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57"/>
      <c r="B933" s="5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57"/>
      <c r="B934" s="5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57"/>
      <c r="B935" s="5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57"/>
      <c r="B936" s="5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57"/>
      <c r="B937" s="5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57"/>
      <c r="B938" s="5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57"/>
      <c r="B939" s="5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57"/>
      <c r="B940" s="5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57"/>
      <c r="B941" s="5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57"/>
      <c r="B942" s="5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57"/>
      <c r="B943" s="5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57"/>
      <c r="B944" s="5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57"/>
      <c r="B945" s="5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57"/>
      <c r="B946" s="5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57"/>
      <c r="B947" s="5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57"/>
      <c r="B948" s="5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57"/>
      <c r="B949" s="5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57"/>
      <c r="B950" s="5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57"/>
      <c r="B951" s="5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57"/>
      <c r="B952" s="5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57"/>
      <c r="B953" s="5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57"/>
      <c r="B954" s="5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57"/>
      <c r="B955" s="5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57"/>
      <c r="B956" s="5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57"/>
      <c r="B957" s="5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57"/>
      <c r="B958" s="5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57"/>
      <c r="B959" s="5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57"/>
      <c r="B960" s="5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57"/>
      <c r="B961" s="5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57"/>
      <c r="B962" s="5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57"/>
      <c r="B963" s="5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57"/>
      <c r="B964" s="5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57"/>
      <c r="B965" s="5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57"/>
      <c r="B966" s="5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57"/>
      <c r="B967" s="5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57"/>
      <c r="B968" s="5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57"/>
      <c r="B969" s="5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57"/>
      <c r="B970" s="5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57"/>
      <c r="B971" s="5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57"/>
      <c r="B972" s="5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57"/>
      <c r="B973" s="5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57"/>
      <c r="B974" s="5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57"/>
      <c r="B975" s="5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57"/>
      <c r="B976" s="5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57"/>
      <c r="B977" s="5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57"/>
      <c r="B978" s="5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57"/>
      <c r="B979" s="5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57"/>
      <c r="B980" s="5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57"/>
      <c r="B981" s="5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57"/>
      <c r="B982" s="5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57"/>
      <c r="B983" s="5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57"/>
      <c r="B984" s="5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57"/>
      <c r="B985" s="5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57"/>
      <c r="B986" s="5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57"/>
      <c r="B987" s="5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57"/>
      <c r="B988" s="5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57"/>
      <c r="B989" s="5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57"/>
      <c r="B990" s="5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57"/>
      <c r="B991" s="5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57"/>
      <c r="B992" s="5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57"/>
      <c r="B993" s="5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57"/>
      <c r="B994" s="5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57"/>
      <c r="B995" s="5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</sheetData>
  <mergeCells count="67">
    <mergeCell ref="H12:H14"/>
    <mergeCell ref="I12:I13"/>
    <mergeCell ref="J12:J13"/>
    <mergeCell ref="K12:K13"/>
    <mergeCell ref="A12:A14"/>
    <mergeCell ref="B12:B14"/>
    <mergeCell ref="C12:C14"/>
    <mergeCell ref="D12:D14"/>
    <mergeCell ref="E12:E14"/>
    <mergeCell ref="F12:F14"/>
    <mergeCell ref="G12:G14"/>
    <mergeCell ref="H15:H17"/>
    <mergeCell ref="I15:I16"/>
    <mergeCell ref="J15:J16"/>
    <mergeCell ref="K15:K16"/>
    <mergeCell ref="A15:A17"/>
    <mergeCell ref="B15:B17"/>
    <mergeCell ref="C15:C17"/>
    <mergeCell ref="D15:D17"/>
    <mergeCell ref="E15:E17"/>
    <mergeCell ref="F15:F17"/>
    <mergeCell ref="G15:G17"/>
    <mergeCell ref="H18:H20"/>
    <mergeCell ref="I18:I19"/>
    <mergeCell ref="J18:J19"/>
    <mergeCell ref="K18:K19"/>
    <mergeCell ref="A18:A20"/>
    <mergeCell ref="B18:B20"/>
    <mergeCell ref="C18:C20"/>
    <mergeCell ref="D18:D20"/>
    <mergeCell ref="E18:E20"/>
    <mergeCell ref="F18:F20"/>
    <mergeCell ref="G18:G20"/>
    <mergeCell ref="G3:G5"/>
    <mergeCell ref="H3:H5"/>
    <mergeCell ref="I3:I4"/>
    <mergeCell ref="J3:J4"/>
    <mergeCell ref="A1:K1"/>
    <mergeCell ref="B3:B5"/>
    <mergeCell ref="C3:C5"/>
    <mergeCell ref="D3:D5"/>
    <mergeCell ref="E3:E5"/>
    <mergeCell ref="F3:F5"/>
    <mergeCell ref="K3:K4"/>
    <mergeCell ref="G6:G8"/>
    <mergeCell ref="H6:H8"/>
    <mergeCell ref="I6:I7"/>
    <mergeCell ref="J6:J7"/>
    <mergeCell ref="K6:K7"/>
    <mergeCell ref="A3:A5"/>
    <mergeCell ref="A6:A8"/>
    <mergeCell ref="B6:B8"/>
    <mergeCell ref="C6:C8"/>
    <mergeCell ref="D6:D8"/>
    <mergeCell ref="E6:E8"/>
    <mergeCell ref="F6:F8"/>
    <mergeCell ref="H9:H11"/>
    <mergeCell ref="I9:I10"/>
    <mergeCell ref="J9:J10"/>
    <mergeCell ref="K9:K10"/>
    <mergeCell ref="A9:A11"/>
    <mergeCell ref="B9:B11"/>
    <mergeCell ref="C9:C11"/>
    <mergeCell ref="D9:D11"/>
    <mergeCell ref="E9:E11"/>
    <mergeCell ref="F9:F11"/>
    <mergeCell ref="G9:G11"/>
  </mergeCells>
  <conditionalFormatting sqref="I3:I995 J3:J20">
    <cfRule type="cellIs" dxfId="0" priority="1" operator="equal">
      <formula>"P"</formula>
    </cfRule>
  </conditionalFormatting>
  <conditionalFormatting sqref="I3:I95 J3:J20">
    <cfRule type="cellIs" dxfId="1" priority="2" operator="equal">
      <formula>"F"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15.29"/>
    <col customWidth="1" min="3" max="3" width="8.57"/>
    <col customWidth="1" min="4" max="4" width="16.29"/>
    <col customWidth="1" min="5" max="5" width="25.57"/>
    <col customWidth="1" min="6" max="6" width="11.14"/>
    <col customWidth="1" min="7" max="8" width="19.43"/>
    <col customWidth="1" min="9" max="9" width="15.0"/>
    <col customWidth="1" min="10" max="10" width="12.43"/>
  </cols>
  <sheetData>
    <row r="1">
      <c r="A1" s="58" t="s">
        <v>0</v>
      </c>
      <c r="B1" s="4"/>
      <c r="C1" s="4"/>
      <c r="D1" s="4"/>
      <c r="E1" s="4"/>
      <c r="F1" s="4"/>
      <c r="G1" s="4"/>
      <c r="H1" s="4"/>
      <c r="I1" s="4"/>
      <c r="J1" s="4"/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59" t="s">
        <v>7</v>
      </c>
      <c r="B2" s="12" t="s">
        <v>9</v>
      </c>
      <c r="C2" s="59" t="s">
        <v>18</v>
      </c>
      <c r="D2" s="59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0" t="s">
        <v>16</v>
      </c>
      <c r="J2" s="59" t="s">
        <v>17</v>
      </c>
      <c r="K2" s="59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0" t="s">
        <v>96</v>
      </c>
      <c r="B3" s="61" t="s">
        <v>48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101</v>
      </c>
      <c r="I3" s="26" t="s">
        <v>28</v>
      </c>
      <c r="J3" s="63" t="s">
        <v>31</v>
      </c>
      <c r="K3" s="6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6.75" customHeight="1">
      <c r="A4" s="29"/>
      <c r="B4" s="29"/>
      <c r="C4" s="29"/>
      <c r="D4" s="29"/>
      <c r="E4" s="29"/>
      <c r="F4" s="29"/>
      <c r="G4" s="29"/>
      <c r="H4" s="29"/>
      <c r="I4" s="31"/>
      <c r="J4" s="31"/>
      <c r="K4" s="3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41.25" customHeight="1">
      <c r="A5" s="31"/>
      <c r="B5" s="31"/>
      <c r="C5" s="31"/>
      <c r="D5" s="31"/>
      <c r="E5" s="31"/>
      <c r="F5" s="31"/>
      <c r="G5" s="31"/>
      <c r="H5" s="31"/>
      <c r="I5" s="65" t="s">
        <v>35</v>
      </c>
      <c r="J5" s="66" t="s">
        <v>31</v>
      </c>
      <c r="K5" s="6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0" t="s">
        <v>97</v>
      </c>
      <c r="B6" s="61" t="s">
        <v>50</v>
      </c>
      <c r="C6" s="62" t="s">
        <v>96</v>
      </c>
      <c r="D6" s="62" t="s">
        <v>102</v>
      </c>
      <c r="E6" s="62" t="s">
        <v>99</v>
      </c>
      <c r="F6" s="62" t="s">
        <v>103</v>
      </c>
      <c r="G6" s="62" t="s">
        <v>101</v>
      </c>
      <c r="H6" s="62" t="s">
        <v>101</v>
      </c>
      <c r="I6" s="26" t="s">
        <v>28</v>
      </c>
      <c r="J6" s="63" t="s">
        <v>31</v>
      </c>
      <c r="K6" s="6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9"/>
      <c r="B7" s="29"/>
      <c r="C7" s="29"/>
      <c r="D7" s="29"/>
      <c r="E7" s="29"/>
      <c r="F7" s="29"/>
      <c r="G7" s="29"/>
      <c r="H7" s="29"/>
      <c r="I7" s="31"/>
      <c r="J7" s="31"/>
      <c r="K7" s="3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63.0" customHeight="1">
      <c r="A8" s="31"/>
      <c r="B8" s="31"/>
      <c r="C8" s="31"/>
      <c r="D8" s="31"/>
      <c r="E8" s="31"/>
      <c r="F8" s="31"/>
      <c r="G8" s="31"/>
      <c r="H8" s="31"/>
      <c r="I8" s="65" t="s">
        <v>35</v>
      </c>
      <c r="J8" s="66" t="s">
        <v>31</v>
      </c>
      <c r="K8" s="6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0" t="s">
        <v>104</v>
      </c>
      <c r="B9" s="61" t="s">
        <v>55</v>
      </c>
      <c r="C9" s="68" t="s">
        <v>96</v>
      </c>
      <c r="D9" s="62" t="s">
        <v>105</v>
      </c>
      <c r="E9" s="62" t="s">
        <v>106</v>
      </c>
      <c r="F9" s="62" t="s">
        <v>100</v>
      </c>
      <c r="G9" s="62" t="s">
        <v>107</v>
      </c>
      <c r="H9" s="62" t="s">
        <v>107</v>
      </c>
      <c r="I9" s="26" t="s">
        <v>28</v>
      </c>
      <c r="J9" s="63" t="s">
        <v>31</v>
      </c>
      <c r="K9" s="6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29"/>
      <c r="B10" s="29"/>
      <c r="C10" s="29"/>
      <c r="D10" s="29"/>
      <c r="E10" s="29"/>
      <c r="F10" s="29"/>
      <c r="G10" s="29"/>
      <c r="H10" s="29"/>
      <c r="I10" s="31"/>
      <c r="J10" s="31"/>
      <c r="K10" s="3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5.5" customHeight="1">
      <c r="A11" s="31"/>
      <c r="B11" s="31"/>
      <c r="C11" s="31"/>
      <c r="D11" s="31"/>
      <c r="E11" s="31"/>
      <c r="F11" s="31"/>
      <c r="G11" s="31"/>
      <c r="H11" s="31"/>
      <c r="I11" s="65" t="s">
        <v>35</v>
      </c>
      <c r="J11" s="66" t="s">
        <v>31</v>
      </c>
      <c r="K11" s="6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1.75" customHeight="1">
      <c r="A12" s="60" t="s">
        <v>108</v>
      </c>
      <c r="B12" s="61" t="s">
        <v>60</v>
      </c>
      <c r="C12" s="68" t="s">
        <v>97</v>
      </c>
      <c r="D12" s="62" t="s">
        <v>109</v>
      </c>
      <c r="E12" s="62" t="s">
        <v>106</v>
      </c>
      <c r="F12" s="62" t="s">
        <v>103</v>
      </c>
      <c r="G12" s="62" t="s">
        <v>107</v>
      </c>
      <c r="H12" s="62" t="s">
        <v>107</v>
      </c>
      <c r="I12" s="26" t="s">
        <v>28</v>
      </c>
      <c r="J12" s="63" t="s">
        <v>31</v>
      </c>
      <c r="K12" s="6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9"/>
      <c r="B13" s="29"/>
      <c r="C13" s="29"/>
      <c r="D13" s="29"/>
      <c r="E13" s="29"/>
      <c r="F13" s="29"/>
      <c r="G13" s="29"/>
      <c r="H13" s="29"/>
      <c r="I13" s="31"/>
      <c r="J13" s="31"/>
      <c r="K13" s="3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75" customHeight="1">
      <c r="A14" s="31"/>
      <c r="B14" s="31"/>
      <c r="C14" s="31"/>
      <c r="D14" s="31"/>
      <c r="E14" s="31"/>
      <c r="F14" s="31"/>
      <c r="G14" s="31"/>
      <c r="H14" s="31"/>
      <c r="I14" s="65" t="s">
        <v>35</v>
      </c>
      <c r="J14" s="66" t="s">
        <v>31</v>
      </c>
      <c r="K14" s="6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0" t="s">
        <v>110</v>
      </c>
      <c r="B15" s="61" t="s">
        <v>62</v>
      </c>
      <c r="C15" s="68" t="s">
        <v>96</v>
      </c>
      <c r="D15" s="62" t="s">
        <v>105</v>
      </c>
      <c r="E15" s="62" t="s">
        <v>99</v>
      </c>
      <c r="F15" s="62" t="s">
        <v>100</v>
      </c>
      <c r="G15" s="62" t="s">
        <v>107</v>
      </c>
      <c r="H15" s="62" t="s">
        <v>107</v>
      </c>
      <c r="I15" s="26" t="s">
        <v>28</v>
      </c>
      <c r="J15" s="63" t="s">
        <v>31</v>
      </c>
      <c r="K15" s="6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31"/>
      <c r="J16" s="31"/>
      <c r="K16" s="3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45.0" customHeight="1">
      <c r="A17" s="31"/>
      <c r="B17" s="31"/>
      <c r="C17" s="31"/>
      <c r="D17" s="31"/>
      <c r="E17" s="31"/>
      <c r="F17" s="31"/>
      <c r="G17" s="31"/>
      <c r="H17" s="31"/>
      <c r="I17" s="65" t="s">
        <v>35</v>
      </c>
      <c r="J17" s="66" t="s">
        <v>31</v>
      </c>
      <c r="K17" s="6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1.5" customHeight="1">
      <c r="A18" s="60" t="s">
        <v>111</v>
      </c>
      <c r="B18" s="61" t="s">
        <v>69</v>
      </c>
      <c r="C18" s="62" t="s">
        <v>112</v>
      </c>
      <c r="D18" s="62" t="s">
        <v>113</v>
      </c>
      <c r="E18" s="62" t="s">
        <v>99</v>
      </c>
      <c r="F18" s="62" t="s">
        <v>103</v>
      </c>
      <c r="G18" s="62" t="s">
        <v>101</v>
      </c>
      <c r="H18" s="62" t="s">
        <v>101</v>
      </c>
      <c r="I18" s="26" t="s">
        <v>28</v>
      </c>
      <c r="J18" s="63" t="s">
        <v>31</v>
      </c>
      <c r="K18" s="6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.5" customHeight="1">
      <c r="A19" s="29"/>
      <c r="B19" s="29"/>
      <c r="C19" s="29"/>
      <c r="D19" s="29"/>
      <c r="E19" s="29"/>
      <c r="F19" s="29"/>
      <c r="G19" s="29"/>
      <c r="H19" s="29"/>
      <c r="I19" s="31"/>
      <c r="J19" s="31"/>
      <c r="K19" s="2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9.0" customHeight="1">
      <c r="A20" s="31"/>
      <c r="B20" s="31"/>
      <c r="C20" s="31"/>
      <c r="D20" s="31"/>
      <c r="E20" s="31"/>
      <c r="F20" s="31"/>
      <c r="G20" s="31"/>
      <c r="H20" s="31"/>
      <c r="I20" s="65" t="s">
        <v>35</v>
      </c>
      <c r="J20" s="66" t="s">
        <v>31</v>
      </c>
      <c r="K20" s="3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7.5" customHeight="1">
      <c r="A21" s="60" t="s">
        <v>114</v>
      </c>
      <c r="B21" s="70" t="s">
        <v>73</v>
      </c>
      <c r="C21" s="62" t="s">
        <v>96</v>
      </c>
      <c r="D21" s="62" t="s">
        <v>115</v>
      </c>
      <c r="E21" s="62" t="s">
        <v>106</v>
      </c>
      <c r="F21" s="62" t="s">
        <v>100</v>
      </c>
      <c r="G21" s="62" t="s">
        <v>107</v>
      </c>
      <c r="H21" s="62" t="s">
        <v>101</v>
      </c>
      <c r="I21" s="26" t="s">
        <v>28</v>
      </c>
      <c r="J21" s="71" t="s">
        <v>31</v>
      </c>
      <c r="K21" s="6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29"/>
      <c r="B22" s="29"/>
      <c r="C22" s="29"/>
      <c r="D22" s="29"/>
      <c r="E22" s="29"/>
      <c r="F22" s="29"/>
      <c r="G22" s="29"/>
      <c r="H22" s="29"/>
      <c r="I22" s="31"/>
      <c r="J22" s="31"/>
      <c r="K22" s="3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7.5" customHeight="1">
      <c r="A23" s="31"/>
      <c r="B23" s="31"/>
      <c r="C23" s="31"/>
      <c r="D23" s="31"/>
      <c r="E23" s="31"/>
      <c r="F23" s="31"/>
      <c r="G23" s="31"/>
      <c r="H23" s="31"/>
      <c r="I23" s="65" t="s">
        <v>35</v>
      </c>
      <c r="J23" s="72" t="s">
        <v>31</v>
      </c>
      <c r="K23" s="7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0" t="s">
        <v>116</v>
      </c>
      <c r="B24" s="61" t="s">
        <v>74</v>
      </c>
      <c r="C24" s="62" t="s">
        <v>97</v>
      </c>
      <c r="D24" s="62" t="s">
        <v>113</v>
      </c>
      <c r="E24" s="62" t="s">
        <v>106</v>
      </c>
      <c r="F24" s="62" t="s">
        <v>103</v>
      </c>
      <c r="G24" s="62" t="s">
        <v>107</v>
      </c>
      <c r="H24" s="62" t="s">
        <v>107</v>
      </c>
      <c r="I24" s="26" t="s">
        <v>28</v>
      </c>
      <c r="J24" s="72" t="s">
        <v>31</v>
      </c>
      <c r="K24" s="6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9"/>
      <c r="B25" s="29"/>
      <c r="C25" s="29"/>
      <c r="D25" s="29"/>
      <c r="E25" s="29"/>
      <c r="F25" s="29"/>
      <c r="G25" s="29"/>
      <c r="H25" s="29"/>
      <c r="I25" s="31"/>
      <c r="J25" s="71" t="s">
        <v>31</v>
      </c>
      <c r="K25" s="2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9.0" customHeight="1">
      <c r="A26" s="31"/>
      <c r="B26" s="31"/>
      <c r="C26" s="31"/>
      <c r="D26" s="31"/>
      <c r="E26" s="31"/>
      <c r="F26" s="31"/>
      <c r="G26" s="31"/>
      <c r="H26" s="31"/>
      <c r="I26" s="65" t="s">
        <v>35</v>
      </c>
      <c r="J26" s="31"/>
      <c r="K26" s="31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7"/>
      <c r="B27" s="5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7"/>
      <c r="B28" s="5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7"/>
      <c r="B29" s="5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7"/>
      <c r="B30" s="5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7"/>
      <c r="B31" s="5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7"/>
      <c r="B32" s="5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7"/>
      <c r="B33" s="5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7"/>
      <c r="B34" s="5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7"/>
      <c r="B35" s="5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7"/>
      <c r="B36" s="5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7"/>
      <c r="B37" s="5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7"/>
      <c r="B38" s="5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7"/>
      <c r="B39" s="5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7"/>
      <c r="B40" s="5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7"/>
      <c r="B41" s="5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7"/>
      <c r="B42" s="5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7"/>
      <c r="B43" s="5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7"/>
      <c r="B44" s="5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7"/>
      <c r="B45" s="5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7"/>
      <c r="B46" s="5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7"/>
      <c r="B47" s="5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7"/>
      <c r="B48" s="5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7"/>
      <c r="B49" s="5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7"/>
      <c r="B50" s="5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7"/>
      <c r="B51" s="5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7"/>
      <c r="B52" s="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7"/>
      <c r="B53" s="5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7"/>
      <c r="B54" s="5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7"/>
      <c r="B55" s="5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7"/>
      <c r="B56" s="5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7"/>
      <c r="B57" s="5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7"/>
      <c r="B58" s="5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7"/>
      <c r="B59" s="5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7"/>
      <c r="B60" s="5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7"/>
      <c r="B61" s="5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7"/>
      <c r="B62" s="5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7"/>
      <c r="B63" s="5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7"/>
      <c r="B64" s="5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7"/>
      <c r="B65" s="5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7"/>
      <c r="B66" s="5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7"/>
      <c r="B67" s="5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7"/>
      <c r="B68" s="5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7"/>
      <c r="B69" s="5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7"/>
      <c r="B70" s="5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7"/>
      <c r="B71" s="5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7"/>
      <c r="B72" s="5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7"/>
      <c r="B73" s="5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7"/>
      <c r="B74" s="5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7"/>
      <c r="B75" s="5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7"/>
      <c r="B76" s="5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7"/>
      <c r="B77" s="5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7"/>
      <c r="B78" s="5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7"/>
      <c r="B79" s="5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7"/>
      <c r="B80" s="5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7"/>
      <c r="B81" s="5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7"/>
      <c r="B82" s="5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7"/>
      <c r="B83" s="5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7"/>
      <c r="B84" s="5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7"/>
      <c r="B85" s="5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7"/>
      <c r="B86" s="5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7"/>
      <c r="B87" s="5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7"/>
      <c r="B88" s="5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7"/>
      <c r="B89" s="5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7"/>
      <c r="B90" s="5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7"/>
      <c r="B91" s="5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7"/>
      <c r="B92" s="5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7"/>
      <c r="B93" s="5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7"/>
      <c r="B94" s="5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7"/>
      <c r="B95" s="5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7"/>
      <c r="B96" s="5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7"/>
      <c r="B97" s="5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7"/>
      <c r="B98" s="5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7"/>
      <c r="B99" s="5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7"/>
      <c r="B100" s="5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7"/>
      <c r="B101" s="5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7"/>
      <c r="B102" s="5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7"/>
      <c r="B103" s="5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7"/>
      <c r="B104" s="5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7"/>
      <c r="B105" s="5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7"/>
      <c r="B106" s="5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7"/>
      <c r="B107" s="5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7"/>
      <c r="B108" s="5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7"/>
      <c r="B109" s="5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7"/>
      <c r="B110" s="5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7"/>
      <c r="B111" s="5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7"/>
      <c r="B112" s="5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7"/>
      <c r="B113" s="5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7"/>
      <c r="B114" s="5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7"/>
      <c r="B115" s="5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7"/>
      <c r="B116" s="5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7"/>
      <c r="B117" s="5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7"/>
      <c r="B118" s="5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7"/>
      <c r="B119" s="5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7"/>
      <c r="B120" s="5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7"/>
      <c r="B121" s="5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7"/>
      <c r="B122" s="5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7"/>
      <c r="B123" s="5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7"/>
      <c r="B124" s="5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7"/>
      <c r="B125" s="5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7"/>
      <c r="B126" s="5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7"/>
      <c r="B127" s="5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7"/>
      <c r="B128" s="5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7"/>
      <c r="B129" s="5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7"/>
      <c r="B130" s="5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7"/>
      <c r="B131" s="5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7"/>
      <c r="B132" s="5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7"/>
      <c r="B133" s="5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7"/>
      <c r="B134" s="5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7"/>
      <c r="B135" s="5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7"/>
      <c r="B136" s="5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7"/>
      <c r="B137" s="5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7"/>
      <c r="B138" s="5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7"/>
      <c r="B139" s="5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7"/>
      <c r="B140" s="5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7"/>
      <c r="B141" s="5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7"/>
      <c r="B142" s="5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7"/>
      <c r="B143" s="5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7"/>
      <c r="B144" s="5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7"/>
      <c r="B145" s="5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7"/>
      <c r="B146" s="5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7"/>
      <c r="B147" s="5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7"/>
      <c r="B148" s="5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7"/>
      <c r="B149" s="5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7"/>
      <c r="B150" s="5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7"/>
      <c r="B151" s="5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7"/>
      <c r="B152" s="5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7"/>
      <c r="B153" s="5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7"/>
      <c r="B154" s="5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7"/>
      <c r="B155" s="5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7"/>
      <c r="B156" s="5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7"/>
      <c r="B157" s="5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7"/>
      <c r="B158" s="5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7"/>
      <c r="B159" s="5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7"/>
      <c r="B160" s="5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7"/>
      <c r="B161" s="5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7"/>
      <c r="B162" s="5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7"/>
      <c r="B163" s="5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7"/>
      <c r="B164" s="5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7"/>
      <c r="B165" s="5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7"/>
      <c r="B166" s="5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7"/>
      <c r="B167" s="5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7"/>
      <c r="B168" s="5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7"/>
      <c r="B169" s="5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7"/>
      <c r="B170" s="5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7"/>
      <c r="B171" s="5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7"/>
      <c r="B172" s="5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7"/>
      <c r="B173" s="5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7"/>
      <c r="B174" s="5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7"/>
      <c r="B175" s="5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7"/>
      <c r="B176" s="5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7"/>
      <c r="B177" s="5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7"/>
      <c r="B178" s="5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7"/>
      <c r="B179" s="5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7"/>
      <c r="B180" s="5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7"/>
      <c r="B181" s="5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7"/>
      <c r="B182" s="5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7"/>
      <c r="B183" s="5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7"/>
      <c r="B184" s="5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7"/>
      <c r="B185" s="5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7"/>
      <c r="B186" s="5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7"/>
      <c r="B187" s="5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7"/>
      <c r="B188" s="5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7"/>
      <c r="B189" s="5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7"/>
      <c r="B190" s="5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7"/>
      <c r="B191" s="5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7"/>
      <c r="B192" s="5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7"/>
      <c r="B193" s="5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7"/>
      <c r="B194" s="5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7"/>
      <c r="B195" s="5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7"/>
      <c r="B196" s="5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7"/>
      <c r="B197" s="5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7"/>
      <c r="B198" s="5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7"/>
      <c r="B199" s="5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7"/>
      <c r="B200" s="5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7"/>
      <c r="B201" s="5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7"/>
      <c r="B202" s="5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7"/>
      <c r="B203" s="5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7"/>
      <c r="B204" s="5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7"/>
      <c r="B205" s="5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7"/>
      <c r="B206" s="5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7"/>
      <c r="B207" s="5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7"/>
      <c r="B208" s="5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7"/>
      <c r="B209" s="5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7"/>
      <c r="B210" s="5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7"/>
      <c r="B211" s="5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7"/>
      <c r="B212" s="5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7"/>
      <c r="B213" s="5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7"/>
      <c r="B214" s="5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7"/>
      <c r="B215" s="5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7"/>
      <c r="B216" s="5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7"/>
      <c r="B217" s="5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7"/>
      <c r="B218" s="5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7"/>
      <c r="B219" s="5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7"/>
      <c r="B220" s="5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7"/>
      <c r="B221" s="5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7"/>
      <c r="B222" s="5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7"/>
      <c r="B223" s="5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7"/>
      <c r="B224" s="5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7"/>
      <c r="B225" s="5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7"/>
      <c r="B226" s="5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7"/>
      <c r="B227" s="5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7"/>
      <c r="B228" s="5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7"/>
      <c r="B229" s="5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7"/>
      <c r="B230" s="5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7"/>
      <c r="B231" s="5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7"/>
      <c r="B232" s="5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7"/>
      <c r="B233" s="5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7"/>
      <c r="B234" s="5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7"/>
      <c r="B235" s="5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7"/>
      <c r="B236" s="5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7"/>
      <c r="B237" s="5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7"/>
      <c r="B238" s="5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7"/>
      <c r="B239" s="5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7"/>
      <c r="B240" s="5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7"/>
      <c r="B241" s="5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7"/>
      <c r="B242" s="5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7"/>
      <c r="B243" s="5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7"/>
      <c r="B244" s="5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7"/>
      <c r="B245" s="5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7"/>
      <c r="B246" s="5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7"/>
      <c r="B247" s="5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7"/>
      <c r="B248" s="5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7"/>
      <c r="B249" s="5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7"/>
      <c r="B250" s="5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7"/>
      <c r="B251" s="5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7"/>
      <c r="B252" s="5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7"/>
      <c r="B253" s="5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7"/>
      <c r="B254" s="5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7"/>
      <c r="B255" s="5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7"/>
      <c r="B256" s="5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7"/>
      <c r="B257" s="5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7"/>
      <c r="B258" s="5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7"/>
      <c r="B259" s="5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7"/>
      <c r="B260" s="5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7"/>
      <c r="B261" s="5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7"/>
      <c r="B262" s="5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7"/>
      <c r="B263" s="5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7"/>
      <c r="B264" s="5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7"/>
      <c r="B265" s="5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7"/>
      <c r="B266" s="5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7"/>
      <c r="B267" s="5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7"/>
      <c r="B268" s="5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7"/>
      <c r="B269" s="5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7"/>
      <c r="B270" s="5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7"/>
      <c r="B271" s="5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7"/>
      <c r="B272" s="5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7"/>
      <c r="B273" s="5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7"/>
      <c r="B274" s="5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7"/>
      <c r="B275" s="5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7"/>
      <c r="B276" s="5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7"/>
      <c r="B277" s="5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7"/>
      <c r="B278" s="5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7"/>
      <c r="B279" s="5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7"/>
      <c r="B280" s="5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7"/>
      <c r="B281" s="5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7"/>
      <c r="B282" s="5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7"/>
      <c r="B283" s="5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7"/>
      <c r="B284" s="5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7"/>
      <c r="B285" s="5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7"/>
      <c r="B286" s="5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7"/>
      <c r="B287" s="5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7"/>
      <c r="B288" s="5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7"/>
      <c r="B289" s="5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7"/>
      <c r="B290" s="5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7"/>
      <c r="B291" s="5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7"/>
      <c r="B292" s="5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7"/>
      <c r="B293" s="5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7"/>
      <c r="B294" s="5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7"/>
      <c r="B295" s="5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7"/>
      <c r="B296" s="5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7"/>
      <c r="B297" s="5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7"/>
      <c r="B298" s="5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7"/>
      <c r="B299" s="5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7"/>
      <c r="B300" s="5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7"/>
      <c r="B301" s="5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7"/>
      <c r="B302" s="5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7"/>
      <c r="B303" s="5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7"/>
      <c r="B304" s="5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7"/>
      <c r="B305" s="5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7"/>
      <c r="B306" s="5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7"/>
      <c r="B307" s="5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7"/>
      <c r="B308" s="5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7"/>
      <c r="B309" s="5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7"/>
      <c r="B310" s="5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7"/>
      <c r="B311" s="5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7"/>
      <c r="B312" s="5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7"/>
      <c r="B313" s="5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7"/>
      <c r="B314" s="5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7"/>
      <c r="B315" s="5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7"/>
      <c r="B316" s="5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7"/>
      <c r="B317" s="5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7"/>
      <c r="B318" s="5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7"/>
      <c r="B319" s="5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7"/>
      <c r="B320" s="5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7"/>
      <c r="B321" s="5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7"/>
      <c r="B322" s="5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7"/>
      <c r="B323" s="5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7"/>
      <c r="B324" s="5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7"/>
      <c r="B325" s="5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7"/>
      <c r="B326" s="5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7"/>
      <c r="B327" s="5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7"/>
      <c r="B328" s="5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7"/>
      <c r="B329" s="5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7"/>
      <c r="B330" s="5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7"/>
      <c r="B331" s="5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7"/>
      <c r="B332" s="5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7"/>
      <c r="B333" s="5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7"/>
      <c r="B334" s="5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7"/>
      <c r="B335" s="5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7"/>
      <c r="B336" s="5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7"/>
      <c r="B337" s="5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7"/>
      <c r="B338" s="5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7"/>
      <c r="B339" s="5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7"/>
      <c r="B340" s="5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7"/>
      <c r="B341" s="5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7"/>
      <c r="B342" s="5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7"/>
      <c r="B343" s="5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7"/>
      <c r="B344" s="5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7"/>
      <c r="B345" s="5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7"/>
      <c r="B346" s="5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7"/>
      <c r="B347" s="5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7"/>
      <c r="B348" s="5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7"/>
      <c r="B349" s="5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7"/>
      <c r="B350" s="5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7"/>
      <c r="B351" s="5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7"/>
      <c r="B352" s="5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7"/>
      <c r="B353" s="5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7"/>
      <c r="B354" s="5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7"/>
      <c r="B355" s="5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7"/>
      <c r="B356" s="5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7"/>
      <c r="B357" s="5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7"/>
      <c r="B358" s="5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7"/>
      <c r="B359" s="5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7"/>
      <c r="B360" s="5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7"/>
      <c r="B361" s="5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7"/>
      <c r="B362" s="5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7"/>
      <c r="B363" s="5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7"/>
      <c r="B364" s="5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7"/>
      <c r="B365" s="5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7"/>
      <c r="B366" s="5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7"/>
      <c r="B367" s="5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7"/>
      <c r="B368" s="5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7"/>
      <c r="B369" s="5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7"/>
      <c r="B370" s="5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7"/>
      <c r="B371" s="5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7"/>
      <c r="B372" s="5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7"/>
      <c r="B373" s="5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7"/>
      <c r="B374" s="5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7"/>
      <c r="B375" s="5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7"/>
      <c r="B376" s="5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7"/>
      <c r="B377" s="5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7"/>
      <c r="B378" s="5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7"/>
      <c r="B379" s="5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7"/>
      <c r="B380" s="5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7"/>
      <c r="B381" s="5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7"/>
      <c r="B382" s="5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7"/>
      <c r="B383" s="5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7"/>
      <c r="B384" s="5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7"/>
      <c r="B385" s="5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7"/>
      <c r="B386" s="5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7"/>
      <c r="B387" s="5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7"/>
      <c r="B388" s="5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7"/>
      <c r="B389" s="5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7"/>
      <c r="B390" s="5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7"/>
      <c r="B391" s="5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7"/>
      <c r="B392" s="5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7"/>
      <c r="B393" s="5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7"/>
      <c r="B394" s="5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7"/>
      <c r="B395" s="5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7"/>
      <c r="B396" s="5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7"/>
      <c r="B397" s="5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7"/>
      <c r="B398" s="5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7"/>
      <c r="B399" s="5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7"/>
      <c r="B400" s="5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7"/>
      <c r="B401" s="5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7"/>
      <c r="B402" s="5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7"/>
      <c r="B403" s="5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7"/>
      <c r="B404" s="5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7"/>
      <c r="B405" s="5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7"/>
      <c r="B406" s="5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7"/>
      <c r="B407" s="5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7"/>
      <c r="B408" s="5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7"/>
      <c r="B409" s="5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7"/>
      <c r="B410" s="5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7"/>
      <c r="B411" s="5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7"/>
      <c r="B412" s="5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7"/>
      <c r="B413" s="5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7"/>
      <c r="B414" s="5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7"/>
      <c r="B415" s="5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7"/>
      <c r="B416" s="5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7"/>
      <c r="B417" s="5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7"/>
      <c r="B418" s="5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7"/>
      <c r="B419" s="5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7"/>
      <c r="B420" s="5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7"/>
      <c r="B421" s="5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7"/>
      <c r="B422" s="5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7"/>
      <c r="B423" s="5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7"/>
      <c r="B424" s="5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7"/>
      <c r="B425" s="5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7"/>
      <c r="B426" s="5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7"/>
      <c r="B427" s="5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7"/>
      <c r="B428" s="5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7"/>
      <c r="B429" s="5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7"/>
      <c r="B430" s="5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7"/>
      <c r="B431" s="5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7"/>
      <c r="B432" s="5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7"/>
      <c r="B433" s="5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7"/>
      <c r="B434" s="5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7"/>
      <c r="B435" s="5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7"/>
      <c r="B436" s="5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7"/>
      <c r="B437" s="5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7"/>
      <c r="B438" s="5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7"/>
      <c r="B439" s="5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7"/>
      <c r="B440" s="5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7"/>
      <c r="B441" s="5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7"/>
      <c r="B442" s="5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7"/>
      <c r="B443" s="5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7"/>
      <c r="B444" s="5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7"/>
      <c r="B445" s="5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7"/>
      <c r="B446" s="5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7"/>
      <c r="B447" s="5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7"/>
      <c r="B448" s="5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7"/>
      <c r="B449" s="5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7"/>
      <c r="B450" s="5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7"/>
      <c r="B451" s="5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7"/>
      <c r="B452" s="5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7"/>
      <c r="B453" s="5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7"/>
      <c r="B454" s="5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7"/>
      <c r="B455" s="5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7"/>
      <c r="B456" s="5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7"/>
      <c r="B457" s="5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7"/>
      <c r="B458" s="5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7"/>
      <c r="B459" s="5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7"/>
      <c r="B460" s="5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7"/>
      <c r="B461" s="5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7"/>
      <c r="B462" s="5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7"/>
      <c r="B463" s="5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7"/>
      <c r="B464" s="5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7"/>
      <c r="B465" s="5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7"/>
      <c r="B466" s="5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7"/>
      <c r="B467" s="5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7"/>
      <c r="B468" s="5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7"/>
      <c r="B469" s="5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7"/>
      <c r="B470" s="5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7"/>
      <c r="B471" s="5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7"/>
      <c r="B472" s="5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7"/>
      <c r="B473" s="5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7"/>
      <c r="B474" s="5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7"/>
      <c r="B475" s="5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7"/>
      <c r="B476" s="5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7"/>
      <c r="B477" s="5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7"/>
      <c r="B478" s="5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7"/>
      <c r="B479" s="5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7"/>
      <c r="B480" s="5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7"/>
      <c r="B481" s="5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7"/>
      <c r="B482" s="5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7"/>
      <c r="B483" s="5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7"/>
      <c r="B484" s="5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7"/>
      <c r="B485" s="5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7"/>
      <c r="B486" s="5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7"/>
      <c r="B487" s="5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7"/>
      <c r="B488" s="5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7"/>
      <c r="B489" s="5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7"/>
      <c r="B490" s="5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7"/>
      <c r="B491" s="5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7"/>
      <c r="B492" s="5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7"/>
      <c r="B493" s="5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7"/>
      <c r="B494" s="5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7"/>
      <c r="B495" s="5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7"/>
      <c r="B496" s="5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7"/>
      <c r="B497" s="5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7"/>
      <c r="B498" s="5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7"/>
      <c r="B499" s="5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7"/>
      <c r="B500" s="5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7"/>
      <c r="B501" s="5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7"/>
      <c r="B502" s="5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7"/>
      <c r="B503" s="5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7"/>
      <c r="B504" s="5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7"/>
      <c r="B505" s="5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7"/>
      <c r="B506" s="5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7"/>
      <c r="B507" s="5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7"/>
      <c r="B508" s="5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7"/>
      <c r="B509" s="5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7"/>
      <c r="B510" s="5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7"/>
      <c r="B511" s="5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7"/>
      <c r="B512" s="5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7"/>
      <c r="B513" s="5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7"/>
      <c r="B514" s="5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7"/>
      <c r="B515" s="5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7"/>
      <c r="B516" s="5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7"/>
      <c r="B517" s="5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7"/>
      <c r="B518" s="5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7"/>
      <c r="B519" s="5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7"/>
      <c r="B520" s="5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7"/>
      <c r="B521" s="5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7"/>
      <c r="B522" s="5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7"/>
      <c r="B523" s="5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7"/>
      <c r="B524" s="5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7"/>
      <c r="B525" s="5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7"/>
      <c r="B526" s="5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7"/>
      <c r="B527" s="5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7"/>
      <c r="B528" s="5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7"/>
      <c r="B529" s="5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7"/>
      <c r="B530" s="5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7"/>
      <c r="B531" s="5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7"/>
      <c r="B532" s="5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7"/>
      <c r="B533" s="5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7"/>
      <c r="B534" s="5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7"/>
      <c r="B535" s="5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7"/>
      <c r="B536" s="5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7"/>
      <c r="B537" s="5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7"/>
      <c r="B538" s="5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7"/>
      <c r="B539" s="5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7"/>
      <c r="B540" s="5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7"/>
      <c r="B541" s="5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7"/>
      <c r="B542" s="5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7"/>
      <c r="B543" s="5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7"/>
      <c r="B544" s="5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7"/>
      <c r="B545" s="5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7"/>
      <c r="B546" s="5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7"/>
      <c r="B547" s="5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7"/>
      <c r="B548" s="5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7"/>
      <c r="B549" s="5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7"/>
      <c r="B550" s="5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7"/>
      <c r="B551" s="5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7"/>
      <c r="B552" s="5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7"/>
      <c r="B553" s="5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7"/>
      <c r="B554" s="5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7"/>
      <c r="B555" s="5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7"/>
      <c r="B556" s="5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7"/>
      <c r="B557" s="5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7"/>
      <c r="B558" s="5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7"/>
      <c r="B559" s="5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7"/>
      <c r="B560" s="5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7"/>
      <c r="B561" s="5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7"/>
      <c r="B562" s="5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7"/>
      <c r="B563" s="5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7"/>
      <c r="B564" s="5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7"/>
      <c r="B565" s="5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7"/>
      <c r="B566" s="5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7"/>
      <c r="B567" s="5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7"/>
      <c r="B568" s="5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7"/>
      <c r="B569" s="5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7"/>
      <c r="B570" s="5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7"/>
      <c r="B571" s="5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7"/>
      <c r="B572" s="5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7"/>
      <c r="B573" s="5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7"/>
      <c r="B574" s="5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7"/>
      <c r="B575" s="5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7"/>
      <c r="B576" s="5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7"/>
      <c r="B577" s="5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7"/>
      <c r="B578" s="5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7"/>
      <c r="B579" s="5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7"/>
      <c r="B580" s="5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7"/>
      <c r="B581" s="5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7"/>
      <c r="B582" s="5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7"/>
      <c r="B583" s="5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7"/>
      <c r="B584" s="5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7"/>
      <c r="B585" s="5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7"/>
      <c r="B586" s="5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7"/>
      <c r="B587" s="5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7"/>
      <c r="B588" s="5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7"/>
      <c r="B589" s="5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7"/>
      <c r="B590" s="5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7"/>
      <c r="B591" s="5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7"/>
      <c r="B592" s="5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7"/>
      <c r="B593" s="5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7"/>
      <c r="B594" s="5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7"/>
      <c r="B595" s="5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7"/>
      <c r="B596" s="5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7"/>
      <c r="B597" s="5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7"/>
      <c r="B598" s="5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7"/>
      <c r="B599" s="5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7"/>
      <c r="B600" s="5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7"/>
      <c r="B601" s="5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7"/>
      <c r="B602" s="5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7"/>
      <c r="B603" s="5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7"/>
      <c r="B604" s="5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7"/>
      <c r="B605" s="5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7"/>
      <c r="B606" s="5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7"/>
      <c r="B607" s="5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7"/>
      <c r="B608" s="5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7"/>
      <c r="B609" s="5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7"/>
      <c r="B610" s="5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7"/>
      <c r="B611" s="5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7"/>
      <c r="B612" s="5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7"/>
      <c r="B613" s="5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7"/>
      <c r="B614" s="5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7"/>
      <c r="B615" s="5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7"/>
      <c r="B616" s="5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7"/>
      <c r="B617" s="5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7"/>
      <c r="B618" s="5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7"/>
      <c r="B619" s="5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7"/>
      <c r="B620" s="5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7"/>
      <c r="B621" s="5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7"/>
      <c r="B622" s="5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7"/>
      <c r="B623" s="5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7"/>
      <c r="B624" s="5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7"/>
      <c r="B625" s="5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7"/>
      <c r="B626" s="5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7"/>
      <c r="B627" s="5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7"/>
      <c r="B628" s="5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7"/>
      <c r="B629" s="5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7"/>
      <c r="B630" s="5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7"/>
      <c r="B631" s="5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7"/>
      <c r="B632" s="5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7"/>
      <c r="B633" s="5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7"/>
      <c r="B634" s="5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7"/>
      <c r="B635" s="5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7"/>
      <c r="B636" s="5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7"/>
      <c r="B637" s="5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7"/>
      <c r="B638" s="5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7"/>
      <c r="B639" s="5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7"/>
      <c r="B640" s="5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7"/>
      <c r="B641" s="5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7"/>
      <c r="B642" s="5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7"/>
      <c r="B643" s="5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7"/>
      <c r="B644" s="5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7"/>
      <c r="B645" s="5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7"/>
      <c r="B646" s="5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7"/>
      <c r="B647" s="5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7"/>
      <c r="B648" s="5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7"/>
      <c r="B649" s="5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7"/>
      <c r="B650" s="5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7"/>
      <c r="B651" s="5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7"/>
      <c r="B652" s="5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7"/>
      <c r="B653" s="5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7"/>
      <c r="B654" s="5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7"/>
      <c r="B655" s="5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7"/>
      <c r="B656" s="5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7"/>
      <c r="B657" s="5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7"/>
      <c r="B658" s="5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7"/>
      <c r="B659" s="5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7"/>
      <c r="B660" s="5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7"/>
      <c r="B661" s="5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7"/>
      <c r="B662" s="5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7"/>
      <c r="B663" s="5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7"/>
      <c r="B664" s="5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7"/>
      <c r="B665" s="5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7"/>
      <c r="B666" s="5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7"/>
      <c r="B667" s="5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7"/>
      <c r="B668" s="5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7"/>
      <c r="B669" s="5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7"/>
      <c r="B670" s="5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7"/>
      <c r="B671" s="5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7"/>
      <c r="B672" s="5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7"/>
      <c r="B673" s="5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7"/>
      <c r="B674" s="5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7"/>
      <c r="B675" s="5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7"/>
      <c r="B676" s="5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7"/>
      <c r="B677" s="5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7"/>
      <c r="B678" s="5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7"/>
      <c r="B679" s="5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7"/>
      <c r="B680" s="5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7"/>
      <c r="B681" s="5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7"/>
      <c r="B682" s="5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7"/>
      <c r="B683" s="5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7"/>
      <c r="B684" s="5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7"/>
      <c r="B685" s="5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7"/>
      <c r="B686" s="5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7"/>
      <c r="B687" s="5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7"/>
      <c r="B688" s="5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7"/>
      <c r="B689" s="5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7"/>
      <c r="B690" s="5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7"/>
      <c r="B691" s="5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7"/>
      <c r="B692" s="5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7"/>
      <c r="B693" s="5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7"/>
      <c r="B694" s="5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7"/>
      <c r="B695" s="5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7"/>
      <c r="B696" s="5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7"/>
      <c r="B697" s="5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7"/>
      <c r="B698" s="5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7"/>
      <c r="B699" s="5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7"/>
      <c r="B700" s="5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7"/>
      <c r="B701" s="5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7"/>
      <c r="B702" s="5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7"/>
      <c r="B703" s="5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7"/>
      <c r="B704" s="5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7"/>
      <c r="B705" s="5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7"/>
      <c r="B706" s="5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7"/>
      <c r="B707" s="5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7"/>
      <c r="B708" s="5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7"/>
      <c r="B709" s="5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7"/>
      <c r="B710" s="5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7"/>
      <c r="B711" s="5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7"/>
      <c r="B712" s="5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7"/>
      <c r="B713" s="5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7"/>
      <c r="B714" s="5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7"/>
      <c r="B715" s="5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7"/>
      <c r="B716" s="5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7"/>
      <c r="B717" s="5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7"/>
      <c r="B718" s="5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7"/>
      <c r="B719" s="5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7"/>
      <c r="B720" s="5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7"/>
      <c r="B721" s="5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7"/>
      <c r="B722" s="5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7"/>
      <c r="B723" s="5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7"/>
      <c r="B724" s="5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7"/>
      <c r="B725" s="5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7"/>
      <c r="B726" s="5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7"/>
      <c r="B727" s="5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7"/>
      <c r="B728" s="5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7"/>
      <c r="B729" s="5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7"/>
      <c r="B730" s="5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7"/>
      <c r="B731" s="5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7"/>
      <c r="B732" s="5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7"/>
      <c r="B733" s="5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7"/>
      <c r="B734" s="5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7"/>
      <c r="B735" s="5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7"/>
      <c r="B736" s="5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7"/>
      <c r="B737" s="5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7"/>
      <c r="B738" s="5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7"/>
      <c r="B739" s="5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7"/>
      <c r="B740" s="5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7"/>
      <c r="B741" s="5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7"/>
      <c r="B742" s="5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7"/>
      <c r="B743" s="5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7"/>
      <c r="B744" s="5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7"/>
      <c r="B745" s="5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7"/>
      <c r="B746" s="5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7"/>
      <c r="B747" s="5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7"/>
      <c r="B748" s="5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7"/>
      <c r="B749" s="5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7"/>
      <c r="B750" s="5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7"/>
      <c r="B751" s="5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7"/>
      <c r="B752" s="5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7"/>
      <c r="B753" s="5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7"/>
      <c r="B754" s="5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7"/>
      <c r="B755" s="5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7"/>
      <c r="B756" s="5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7"/>
      <c r="B757" s="5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7"/>
      <c r="B758" s="5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7"/>
      <c r="B759" s="5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7"/>
      <c r="B760" s="5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7"/>
      <c r="B761" s="5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7"/>
      <c r="B762" s="5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7"/>
      <c r="B763" s="5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7"/>
      <c r="B764" s="5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7"/>
      <c r="B765" s="5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7"/>
      <c r="B766" s="5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7"/>
      <c r="B767" s="5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7"/>
      <c r="B768" s="5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7"/>
      <c r="B769" s="5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7"/>
      <c r="B770" s="5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7"/>
      <c r="B771" s="5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7"/>
      <c r="B772" s="5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7"/>
      <c r="B773" s="5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7"/>
      <c r="B774" s="5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7"/>
      <c r="B775" s="5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7"/>
      <c r="B776" s="5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7"/>
      <c r="B777" s="5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7"/>
      <c r="B778" s="5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7"/>
      <c r="B779" s="5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7"/>
      <c r="B780" s="5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7"/>
      <c r="B781" s="5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7"/>
      <c r="B782" s="5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7"/>
      <c r="B783" s="5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7"/>
      <c r="B784" s="5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7"/>
      <c r="B785" s="5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7"/>
      <c r="B786" s="5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7"/>
      <c r="B787" s="5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7"/>
      <c r="B788" s="5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7"/>
      <c r="B789" s="5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7"/>
      <c r="B790" s="5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7"/>
      <c r="B791" s="5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7"/>
      <c r="B792" s="5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7"/>
      <c r="B793" s="5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7"/>
      <c r="B794" s="5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7"/>
      <c r="B795" s="5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7"/>
      <c r="B796" s="5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7"/>
      <c r="B797" s="5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7"/>
      <c r="B798" s="5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7"/>
      <c r="B799" s="5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7"/>
      <c r="B800" s="5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7"/>
      <c r="B801" s="5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7"/>
      <c r="B802" s="5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7"/>
      <c r="B803" s="5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7"/>
      <c r="B804" s="5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7"/>
      <c r="B805" s="5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7"/>
      <c r="B806" s="5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7"/>
      <c r="B807" s="5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7"/>
      <c r="B808" s="5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7"/>
      <c r="B809" s="5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7"/>
      <c r="B810" s="5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7"/>
      <c r="B811" s="5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7"/>
      <c r="B812" s="5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7"/>
      <c r="B813" s="5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7"/>
      <c r="B814" s="5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7"/>
      <c r="B815" s="5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7"/>
      <c r="B816" s="5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7"/>
      <c r="B817" s="5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7"/>
      <c r="B818" s="5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7"/>
      <c r="B819" s="5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7"/>
      <c r="B820" s="5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7"/>
      <c r="B821" s="5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7"/>
      <c r="B822" s="5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7"/>
      <c r="B823" s="5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7"/>
      <c r="B824" s="5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7"/>
      <c r="B825" s="5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7"/>
      <c r="B826" s="5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7"/>
      <c r="B827" s="5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7"/>
      <c r="B828" s="5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7"/>
      <c r="B829" s="5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7"/>
      <c r="B830" s="5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7"/>
      <c r="B831" s="5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7"/>
      <c r="B832" s="5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7"/>
      <c r="B833" s="5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7"/>
      <c r="B834" s="5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7"/>
      <c r="B835" s="5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7"/>
      <c r="B836" s="5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7"/>
      <c r="B837" s="5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7"/>
      <c r="B838" s="5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7"/>
      <c r="B839" s="5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7"/>
      <c r="B840" s="5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7"/>
      <c r="B841" s="5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7"/>
      <c r="B842" s="5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7"/>
      <c r="B843" s="5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7"/>
      <c r="B844" s="5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7"/>
      <c r="B845" s="5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7"/>
      <c r="B846" s="5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7"/>
      <c r="B847" s="5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7"/>
      <c r="B848" s="5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7"/>
      <c r="B849" s="5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7"/>
      <c r="B850" s="5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7"/>
      <c r="B851" s="5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7"/>
      <c r="B852" s="5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7"/>
      <c r="B853" s="5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7"/>
      <c r="B854" s="5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7"/>
      <c r="B855" s="5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7"/>
      <c r="B856" s="5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7"/>
      <c r="B857" s="5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7"/>
      <c r="B858" s="5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7"/>
      <c r="B859" s="5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7"/>
      <c r="B860" s="5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7"/>
      <c r="B861" s="5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7"/>
      <c r="B862" s="5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7"/>
      <c r="B863" s="5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7"/>
      <c r="B864" s="5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7"/>
      <c r="B865" s="5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7"/>
      <c r="B866" s="5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7"/>
      <c r="B867" s="5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7"/>
      <c r="B868" s="5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7"/>
      <c r="B869" s="5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7"/>
      <c r="B870" s="5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7"/>
      <c r="B871" s="5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7"/>
      <c r="B872" s="5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7"/>
      <c r="B873" s="5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7"/>
      <c r="B874" s="5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7"/>
      <c r="B875" s="5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7"/>
      <c r="B876" s="5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7"/>
      <c r="B877" s="5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7"/>
      <c r="B878" s="5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7"/>
      <c r="B879" s="5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7"/>
      <c r="B880" s="5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7"/>
      <c r="B881" s="5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7"/>
      <c r="B882" s="5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7"/>
      <c r="B883" s="5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7"/>
      <c r="B884" s="5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7"/>
      <c r="B885" s="5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7"/>
      <c r="B886" s="5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7"/>
      <c r="B887" s="5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7"/>
      <c r="B888" s="5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7"/>
      <c r="B889" s="5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7"/>
      <c r="B890" s="5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7"/>
      <c r="B891" s="5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7"/>
      <c r="B892" s="5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7"/>
      <c r="B893" s="5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7"/>
      <c r="B894" s="5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7"/>
      <c r="B895" s="5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7"/>
      <c r="B896" s="5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7"/>
      <c r="B897" s="5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7"/>
      <c r="B898" s="5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7"/>
      <c r="B899" s="5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7"/>
      <c r="B900" s="5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7"/>
      <c r="B901" s="5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7"/>
      <c r="B902" s="5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7"/>
      <c r="B903" s="5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7"/>
      <c r="B904" s="5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7"/>
      <c r="B905" s="5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7"/>
      <c r="B906" s="5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7"/>
      <c r="B907" s="5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7"/>
      <c r="B908" s="5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7"/>
      <c r="B909" s="5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7"/>
      <c r="B910" s="5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7"/>
      <c r="B911" s="5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7"/>
      <c r="B912" s="5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7"/>
      <c r="B913" s="5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7"/>
      <c r="B914" s="5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7"/>
      <c r="B915" s="5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7"/>
      <c r="B916" s="5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7"/>
      <c r="B917" s="5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7"/>
      <c r="B918" s="5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7"/>
      <c r="B919" s="5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7"/>
      <c r="B920" s="5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7"/>
      <c r="B921" s="5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7"/>
      <c r="B922" s="5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7"/>
      <c r="B923" s="5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7"/>
      <c r="B924" s="5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7"/>
      <c r="B925" s="5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7"/>
      <c r="B926" s="5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7"/>
      <c r="B927" s="5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7"/>
      <c r="B928" s="5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7"/>
      <c r="B929" s="5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7"/>
      <c r="B930" s="5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7"/>
      <c r="B931" s="5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7"/>
      <c r="B932" s="5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7"/>
      <c r="B933" s="5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7"/>
      <c r="B934" s="5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7"/>
      <c r="B935" s="5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7"/>
      <c r="B936" s="5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7"/>
      <c r="B937" s="5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7"/>
      <c r="B938" s="5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7"/>
      <c r="B939" s="5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7"/>
      <c r="B940" s="5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7"/>
      <c r="B941" s="5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7"/>
      <c r="B942" s="5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7"/>
      <c r="B943" s="5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7"/>
      <c r="B944" s="5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7"/>
      <c r="B945" s="5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7"/>
      <c r="B946" s="5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7"/>
      <c r="B947" s="5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7"/>
      <c r="B948" s="5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7"/>
      <c r="B949" s="5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7"/>
      <c r="B950" s="5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7"/>
      <c r="B951" s="5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7"/>
      <c r="B952" s="5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7"/>
      <c r="B953" s="5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7"/>
      <c r="B954" s="5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7"/>
      <c r="B955" s="5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7"/>
      <c r="B956" s="5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7"/>
      <c r="B957" s="5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7"/>
      <c r="B958" s="5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7"/>
      <c r="B959" s="5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7"/>
      <c r="B960" s="5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7"/>
      <c r="B961" s="5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7"/>
      <c r="B962" s="5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7"/>
      <c r="B963" s="5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7"/>
      <c r="B964" s="5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7"/>
      <c r="B965" s="5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7"/>
      <c r="B966" s="5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7"/>
      <c r="B967" s="5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7"/>
      <c r="B968" s="5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7"/>
      <c r="B969" s="5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7"/>
      <c r="B970" s="5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7"/>
      <c r="B971" s="5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7"/>
      <c r="B972" s="5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7"/>
      <c r="B973" s="5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7"/>
      <c r="B974" s="5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7"/>
      <c r="B975" s="5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7"/>
      <c r="B976" s="5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7"/>
      <c r="B977" s="5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7"/>
      <c r="B978" s="5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7"/>
      <c r="B979" s="5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7"/>
      <c r="B980" s="5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7"/>
      <c r="B981" s="5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7"/>
      <c r="B982" s="5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7"/>
      <c r="B983" s="5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7"/>
      <c r="B984" s="5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7"/>
      <c r="B985" s="5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7"/>
      <c r="B986" s="5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7"/>
      <c r="B987" s="5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7"/>
      <c r="B988" s="5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7"/>
      <c r="B989" s="5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7"/>
      <c r="B990" s="5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7"/>
      <c r="B991" s="5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7"/>
      <c r="B992" s="5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7"/>
      <c r="B993" s="5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7"/>
      <c r="B994" s="5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7"/>
      <c r="B995" s="5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7"/>
      <c r="B996" s="5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7"/>
      <c r="B997" s="5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7"/>
      <c r="B998" s="5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7"/>
      <c r="B999" s="5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89">
    <mergeCell ref="G3:G5"/>
    <mergeCell ref="H3:H5"/>
    <mergeCell ref="I3:I4"/>
    <mergeCell ref="J3:J4"/>
    <mergeCell ref="A1:K1"/>
    <mergeCell ref="B3:B5"/>
    <mergeCell ref="C3:C5"/>
    <mergeCell ref="D3:D5"/>
    <mergeCell ref="E3:E5"/>
    <mergeCell ref="F3:F5"/>
    <mergeCell ref="K3:K4"/>
    <mergeCell ref="G6:G8"/>
    <mergeCell ref="H6:H8"/>
    <mergeCell ref="I6:I7"/>
    <mergeCell ref="J6:J7"/>
    <mergeCell ref="K6:K7"/>
    <mergeCell ref="A3:A5"/>
    <mergeCell ref="A6:A8"/>
    <mergeCell ref="B6:B8"/>
    <mergeCell ref="C6:C8"/>
    <mergeCell ref="D6:D8"/>
    <mergeCell ref="E6:E8"/>
    <mergeCell ref="F6:F8"/>
    <mergeCell ref="H9:H11"/>
    <mergeCell ref="I9:I10"/>
    <mergeCell ref="J9:J10"/>
    <mergeCell ref="K9:K10"/>
    <mergeCell ref="A9:A11"/>
    <mergeCell ref="B9:B11"/>
    <mergeCell ref="C9:C11"/>
    <mergeCell ref="D9:D11"/>
    <mergeCell ref="E9:E11"/>
    <mergeCell ref="F9:F11"/>
    <mergeCell ref="G9:G11"/>
    <mergeCell ref="H21:H23"/>
    <mergeCell ref="I21:I22"/>
    <mergeCell ref="J21:J22"/>
    <mergeCell ref="K21:K22"/>
    <mergeCell ref="A21:A23"/>
    <mergeCell ref="B21:B23"/>
    <mergeCell ref="C21:C23"/>
    <mergeCell ref="D21:D23"/>
    <mergeCell ref="E21:E23"/>
    <mergeCell ref="F21:F23"/>
    <mergeCell ref="G21:G23"/>
    <mergeCell ref="H12:H14"/>
    <mergeCell ref="I12:I13"/>
    <mergeCell ref="J12:J13"/>
    <mergeCell ref="K12:K13"/>
    <mergeCell ref="A12:A14"/>
    <mergeCell ref="B12:B14"/>
    <mergeCell ref="C12:C14"/>
    <mergeCell ref="D12:D14"/>
    <mergeCell ref="E12:E14"/>
    <mergeCell ref="F12:F14"/>
    <mergeCell ref="G12:G14"/>
    <mergeCell ref="H15:H17"/>
    <mergeCell ref="I15:I16"/>
    <mergeCell ref="J15:J16"/>
    <mergeCell ref="K15:K16"/>
    <mergeCell ref="A15:A17"/>
    <mergeCell ref="B15:B17"/>
    <mergeCell ref="C15:C17"/>
    <mergeCell ref="D15:D17"/>
    <mergeCell ref="E15:E17"/>
    <mergeCell ref="F15:F17"/>
    <mergeCell ref="G15:G17"/>
    <mergeCell ref="H18:H20"/>
    <mergeCell ref="I18:I19"/>
    <mergeCell ref="J18:J19"/>
    <mergeCell ref="K18:K20"/>
    <mergeCell ref="A18:A20"/>
    <mergeCell ref="B18:B20"/>
    <mergeCell ref="C18:C20"/>
    <mergeCell ref="D18:D20"/>
    <mergeCell ref="E18:E20"/>
    <mergeCell ref="F18:F20"/>
    <mergeCell ref="G18:G20"/>
    <mergeCell ref="H24:H26"/>
    <mergeCell ref="I24:I25"/>
    <mergeCell ref="K24:K26"/>
    <mergeCell ref="J25:J26"/>
    <mergeCell ref="A24:A26"/>
    <mergeCell ref="B24:B26"/>
    <mergeCell ref="C24:C26"/>
    <mergeCell ref="D24:D26"/>
    <mergeCell ref="E24:E26"/>
    <mergeCell ref="F24:F26"/>
    <mergeCell ref="G24:G26"/>
  </mergeCells>
  <conditionalFormatting sqref="I3:I999 J3:J20">
    <cfRule type="cellIs" dxfId="0" priority="1" operator="equal">
      <formula>"P"</formula>
    </cfRule>
  </conditionalFormatting>
  <conditionalFormatting sqref="I3:I97 J3:J20">
    <cfRule type="cellIs" dxfId="1" priority="2" operator="equal">
      <formula>"F"</formula>
    </cfRule>
  </conditionalFormatting>
  <conditionalFormatting sqref="I3:I96">
    <cfRule type="cellIs" dxfId="2" priority="3" operator="equal">
      <formula>"B"</formula>
    </cfRule>
  </conditionalFormatting>
  <drawing r:id="rId1"/>
</worksheet>
</file>