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jinxiaokun/IO_SuperPageRankSimulation/"/>
    </mc:Choice>
  </mc:AlternateContent>
  <xr:revisionPtr revIDLastSave="0" documentId="13_ncr:1_{6DA7D9F1-0D53-8146-87EB-BCBE36992624}" xr6:coauthVersionLast="47" xr6:coauthVersionMax="47" xr10:uidLastSave="{00000000-0000-0000-0000-000000000000}"/>
  <bookViews>
    <workbookView xWindow="860" yWindow="2560" windowWidth="27940" windowHeight="12380" activeTab="1" xr2:uid="{00000000-000D-0000-FFFF-FFFF00000000}"/>
  </bookViews>
  <sheets>
    <sheet name="一元线性回归P值" sheetId="1" r:id="rId1"/>
    <sheet name="一元线性回归多重检验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6" i="2" l="1"/>
  <c r="K45" i="2"/>
  <c r="K44" i="2"/>
  <c r="I43" i="2"/>
  <c r="I44" i="2" s="1"/>
  <c r="I45" i="2" s="1"/>
  <c r="I46" i="2" s="1"/>
  <c r="K26" i="2"/>
  <c r="J26" i="2"/>
  <c r="K25" i="2"/>
  <c r="K24" i="2"/>
  <c r="J24" i="2"/>
  <c r="I24" i="2"/>
  <c r="I25" i="2" s="1"/>
  <c r="I26" i="2" s="1"/>
  <c r="K23" i="2"/>
  <c r="J23" i="2"/>
  <c r="I23" i="2"/>
  <c r="K3" i="2"/>
  <c r="K2" i="2"/>
  <c r="I2" i="2"/>
  <c r="I3" i="2" s="1"/>
  <c r="I4" i="2" s="1"/>
  <c r="I5" i="2" s="1"/>
  <c r="J5" i="1"/>
  <c r="I5" i="1"/>
  <c r="J4" i="1"/>
  <c r="K3" i="1"/>
  <c r="J3" i="1"/>
  <c r="I3" i="1"/>
  <c r="K2" i="1"/>
  <c r="J2" i="1"/>
  <c r="I2" i="1"/>
</calcChain>
</file>

<file path=xl/sharedStrings.xml><?xml version="1.0" encoding="utf-8"?>
<sst xmlns="http://schemas.openxmlformats.org/spreadsheetml/2006/main" count="246" uniqueCount="90">
  <si>
    <r>
      <rPr>
        <b/>
        <sz val="9"/>
        <color rgb="FF000000"/>
        <rFont val="Times New Roman"/>
        <family val="1"/>
      </rPr>
      <t>Dependent Variable</t>
    </r>
  </si>
  <si>
    <r>
      <rPr>
        <b/>
        <sz val="9"/>
        <color rgb="FF000000"/>
        <rFont val="Times New Roman"/>
        <family val="1"/>
      </rPr>
      <t>Independent Variable</t>
    </r>
  </si>
  <si>
    <r>
      <rPr>
        <b/>
        <sz val="9"/>
        <color rgb="FF000000"/>
        <rFont val="Times New Roman"/>
        <family val="1"/>
      </rPr>
      <t>Estimate</t>
    </r>
  </si>
  <si>
    <r>
      <rPr>
        <b/>
        <sz val="9"/>
        <color rgb="FF000000"/>
        <rFont val="Times New Roman"/>
        <family val="1"/>
      </rPr>
      <t>Std</t>
    </r>
  </si>
  <si>
    <r>
      <rPr>
        <b/>
        <sz val="9"/>
        <color rgb="FF000000"/>
        <rFont val="Times New Roman"/>
        <family val="1"/>
      </rPr>
      <t>t-value</t>
    </r>
  </si>
  <si>
    <r>
      <rPr>
        <b/>
        <sz val="9"/>
        <color rgb="FF000000"/>
        <rFont val="Times New Roman"/>
        <family val="1"/>
      </rPr>
      <t>Pr(&gt;|t|)</t>
    </r>
  </si>
  <si>
    <r>
      <rPr>
        <b/>
        <sz val="9"/>
        <color rgb="FF000000"/>
        <rFont val="Times New Roman"/>
        <family val="1"/>
      </rPr>
      <t>Pr</t>
    </r>
  </si>
  <si>
    <r>
      <t>Independent Variable</t>
    </r>
    <r>
      <rPr>
        <b/>
        <sz val="9"/>
        <color rgb="FF000000"/>
        <rFont val="宋体"/>
        <family val="3"/>
        <charset val="134"/>
      </rPr>
      <t>：</t>
    </r>
    <r>
      <rPr>
        <b/>
        <sz val="9"/>
        <color rgb="FF000000"/>
        <rFont val="Times New Roman"/>
        <family val="1"/>
      </rPr>
      <t>Edge</t>
    </r>
  </si>
  <si>
    <t>Independent Variable：Node</t>
  </si>
  <si>
    <t>Independent Variable：Superedge</t>
  </si>
  <si>
    <r>
      <rPr>
        <sz val="9"/>
        <color rgb="FF000000"/>
        <rFont val="Times New Roman"/>
        <family val="1"/>
      </rPr>
      <t>IO[1][1]</t>
    </r>
  </si>
  <si>
    <r>
      <rPr>
        <sz val="9"/>
        <color rgb="FF000000"/>
        <rFont val="Times New Roman"/>
        <family val="1"/>
      </rPr>
      <t>Number of edges in layer1</t>
    </r>
  </si>
  <si>
    <t>[0,2.00E-16]</t>
  </si>
  <si>
    <r>
      <rPr>
        <sz val="9"/>
        <color rgb="FF000000"/>
        <rFont val="Times New Roman"/>
        <family val="1"/>
      </rPr>
      <t>IO[2][1]</t>
    </r>
  </si>
  <si>
    <t>(2.00E-16.1.00E-10]</t>
  </si>
  <si>
    <r>
      <rPr>
        <sz val="9"/>
        <color rgb="FF000000"/>
        <rFont val="Times New Roman"/>
        <family val="1"/>
      </rPr>
      <t>IO[3][1]</t>
    </r>
  </si>
  <si>
    <t>(1.00E-10,1.00E-4]</t>
  </si>
  <si>
    <r>
      <rPr>
        <sz val="9"/>
        <color rgb="FF000000"/>
        <rFont val="Times New Roman"/>
        <family val="1"/>
      </rPr>
      <t>IO[4][1]</t>
    </r>
  </si>
  <si>
    <t>(1.00E-4,0.05]</t>
  </si>
  <si>
    <r>
      <rPr>
        <sz val="9"/>
        <color rgb="FF000000"/>
        <rFont val="Times New Roman"/>
        <family val="1"/>
      </rPr>
      <t>IO[1][2]</t>
    </r>
  </si>
  <si>
    <r>
      <rPr>
        <sz val="9"/>
        <color rgb="FF000000"/>
        <rFont val="Times New Roman"/>
        <family val="1"/>
      </rPr>
      <t>Number of edges in layer2</t>
    </r>
  </si>
  <si>
    <t>[0.05,+∞)</t>
  </si>
  <si>
    <r>
      <rPr>
        <sz val="9"/>
        <color rgb="FF000000"/>
        <rFont val="Times New Roman"/>
        <family val="1"/>
      </rPr>
      <t>IO[2][2]</t>
    </r>
  </si>
  <si>
    <r>
      <rPr>
        <sz val="9"/>
        <color rgb="FF000000"/>
        <rFont val="Times New Roman"/>
        <family val="1"/>
      </rPr>
      <t>IO[3][2]</t>
    </r>
  </si>
  <si>
    <r>
      <rPr>
        <sz val="9"/>
        <color rgb="FF000000"/>
        <rFont val="Times New Roman"/>
        <family val="1"/>
      </rPr>
      <t>IO[4][2]</t>
    </r>
  </si>
  <si>
    <r>
      <rPr>
        <sz val="9"/>
        <color rgb="FF000000"/>
        <rFont val="Times New Roman"/>
        <family val="1"/>
      </rPr>
      <t>IO[1][3]</t>
    </r>
  </si>
  <si>
    <r>
      <rPr>
        <sz val="9"/>
        <color rgb="FF000000"/>
        <rFont val="Times New Roman"/>
        <family val="1"/>
      </rPr>
      <t>Number of edges in layer3</t>
    </r>
  </si>
  <si>
    <r>
      <rPr>
        <sz val="9"/>
        <color rgb="FF000000"/>
        <rFont val="Times New Roman"/>
        <family val="1"/>
      </rPr>
      <t>IO[2][3]</t>
    </r>
  </si>
  <si>
    <r>
      <rPr>
        <sz val="9"/>
        <color rgb="FF000000"/>
        <rFont val="Times New Roman"/>
        <family val="1"/>
      </rPr>
      <t>IO[3][3]</t>
    </r>
  </si>
  <si>
    <r>
      <rPr>
        <sz val="9"/>
        <color rgb="FF000000"/>
        <rFont val="Times New Roman"/>
        <family val="1"/>
      </rPr>
      <t>IO[4][3]</t>
    </r>
  </si>
  <si>
    <r>
      <rPr>
        <sz val="9"/>
        <color rgb="FF000000"/>
        <rFont val="Times New Roman"/>
        <family val="1"/>
      </rPr>
      <t>Number of edges in layer4</t>
    </r>
  </si>
  <si>
    <r>
      <rPr>
        <sz val="9"/>
        <color rgb="FF000000"/>
        <rFont val="Times New Roman"/>
        <family val="1"/>
      </rPr>
      <t>IO[4][4]</t>
    </r>
  </si>
  <si>
    <r>
      <rPr>
        <b/>
        <sz val="9"/>
        <color rgb="FF000000"/>
        <rFont val="Times New Roman"/>
        <family val="1"/>
      </rPr>
      <t>Dependent Variable</t>
    </r>
  </si>
  <si>
    <r>
      <rPr>
        <b/>
        <sz val="9"/>
        <color rgb="FF000000"/>
        <rFont val="Times New Roman"/>
        <family val="1"/>
      </rPr>
      <t>Independent Variable</t>
    </r>
  </si>
  <si>
    <r>
      <rPr>
        <b/>
        <sz val="9"/>
        <color rgb="FF000000"/>
        <rFont val="Times New Roman"/>
        <family val="1"/>
      </rPr>
      <t>Estimate</t>
    </r>
  </si>
  <si>
    <r>
      <rPr>
        <b/>
        <sz val="9"/>
        <color rgb="FF000000"/>
        <rFont val="Times New Roman"/>
        <family val="1"/>
      </rPr>
      <t>Std</t>
    </r>
  </si>
  <si>
    <r>
      <rPr>
        <b/>
        <sz val="9"/>
        <color rgb="FF000000"/>
        <rFont val="Times New Roman"/>
        <family val="1"/>
      </rPr>
      <t>t-value</t>
    </r>
  </si>
  <si>
    <r>
      <rPr>
        <b/>
        <sz val="9"/>
        <color rgb="FF000000"/>
        <rFont val="Times New Roman"/>
        <family val="1"/>
      </rPr>
      <t>P_value</t>
    </r>
  </si>
  <si>
    <r>
      <rPr>
        <sz val="9"/>
        <color rgb="FF000000"/>
        <rFont val="Times New Roman"/>
        <family val="1"/>
      </rPr>
      <t>IO[1][1]</t>
    </r>
  </si>
  <si>
    <r>
      <rPr>
        <sz val="9"/>
        <color rgb="FF000000"/>
        <rFont val="Times New Roman"/>
        <family val="1"/>
      </rPr>
      <t>Number of nodes in layer1</t>
    </r>
  </si>
  <si>
    <r>
      <rPr>
        <sz val="9"/>
        <color rgb="FF000000"/>
        <rFont val="Times New Roman"/>
        <family val="1"/>
      </rPr>
      <t>IO[2][1]</t>
    </r>
  </si>
  <si>
    <r>
      <rPr>
        <sz val="9"/>
        <color rgb="FF000000"/>
        <rFont val="Times New Roman"/>
        <family val="1"/>
      </rPr>
      <t>IO[3][1]</t>
    </r>
  </si>
  <si>
    <r>
      <rPr>
        <sz val="9"/>
        <color rgb="FF000000"/>
        <rFont val="Times New Roman"/>
        <family val="1"/>
      </rPr>
      <t>IO[4][1]</t>
    </r>
  </si>
  <si>
    <r>
      <rPr>
        <sz val="9"/>
        <color rgb="FF000000"/>
        <rFont val="Times New Roman"/>
        <family val="1"/>
      </rPr>
      <t>IO[1][2]</t>
    </r>
  </si>
  <si>
    <r>
      <rPr>
        <sz val="9"/>
        <color rgb="FF000000"/>
        <rFont val="Times New Roman"/>
        <family val="1"/>
      </rPr>
      <t>Number of nodes in layer2</t>
    </r>
  </si>
  <si>
    <r>
      <rPr>
        <sz val="9"/>
        <color rgb="FF000000"/>
        <rFont val="Times New Roman"/>
        <family val="1"/>
      </rPr>
      <t>IO[2][2]</t>
    </r>
  </si>
  <si>
    <r>
      <rPr>
        <sz val="9"/>
        <color rgb="FF000000"/>
        <rFont val="Times New Roman"/>
        <family val="1"/>
      </rPr>
      <t>IO[3][2]</t>
    </r>
  </si>
  <si>
    <r>
      <rPr>
        <sz val="9"/>
        <color rgb="FF000000"/>
        <rFont val="Times New Roman"/>
        <family val="1"/>
      </rPr>
      <t>IO[4][2]</t>
    </r>
  </si>
  <si>
    <r>
      <rPr>
        <sz val="9"/>
        <color rgb="FF000000"/>
        <rFont val="Times New Roman"/>
        <family val="1"/>
      </rPr>
      <t>IO[1][3]</t>
    </r>
  </si>
  <si>
    <r>
      <rPr>
        <sz val="9"/>
        <color rgb="FF000000"/>
        <rFont val="Times New Roman"/>
        <family val="1"/>
      </rPr>
      <t>Number of nodes in layer3</t>
    </r>
  </si>
  <si>
    <r>
      <rPr>
        <sz val="9"/>
        <color rgb="FF000000"/>
        <rFont val="Times New Roman"/>
        <family val="1"/>
      </rPr>
      <t>IO[2][3]</t>
    </r>
  </si>
  <si>
    <r>
      <rPr>
        <sz val="9"/>
        <color rgb="FF000000"/>
        <rFont val="Times New Roman"/>
        <family val="1"/>
      </rPr>
      <t>IO[3][3]</t>
    </r>
  </si>
  <si>
    <r>
      <rPr>
        <sz val="9"/>
        <color rgb="FF000000"/>
        <rFont val="Times New Roman"/>
        <family val="1"/>
      </rPr>
      <t>IO[4][3]</t>
    </r>
  </si>
  <si>
    <r>
      <rPr>
        <sz val="9"/>
        <color rgb="FF000000"/>
        <rFont val="Times New Roman"/>
        <family val="1"/>
      </rPr>
      <t>Number of nodes in layer4</t>
    </r>
  </si>
  <si>
    <r>
      <rPr>
        <sz val="9"/>
        <color rgb="FF000000"/>
        <rFont val="Times New Roman"/>
        <family val="1"/>
      </rPr>
      <t>IO[4][4]</t>
    </r>
  </si>
  <si>
    <r>
      <rPr>
        <sz val="9"/>
        <color rgb="FF000000"/>
        <rFont val="Times New Roman"/>
        <family val="1"/>
      </rPr>
      <t>Number of superedges between layer1 and layer2</t>
    </r>
  </si>
  <si>
    <r>
      <rPr>
        <sz val="9"/>
        <color rgb="FF000000"/>
        <rFont val="Times New Roman"/>
        <family val="1"/>
      </rPr>
      <t>Number of superedges between layer1 and layer3</t>
    </r>
  </si>
  <si>
    <r>
      <rPr>
        <sz val="9"/>
        <color rgb="FF000000"/>
        <rFont val="Times New Roman"/>
        <family val="1"/>
      </rPr>
      <t>Number of superedges between layer1 and layer4</t>
    </r>
  </si>
  <si>
    <r>
      <rPr>
        <sz val="9"/>
        <color rgb="FF000000"/>
        <rFont val="Times New Roman"/>
        <family val="1"/>
      </rPr>
      <t>Number of superedges between layer1 and layer5</t>
    </r>
  </si>
  <si>
    <r>
      <rPr>
        <sz val="9"/>
        <color rgb="FF000000"/>
        <rFont val="Times New Roman"/>
        <family val="1"/>
      </rPr>
      <t>IO[1][4]</t>
    </r>
  </si>
  <si>
    <r>
      <rPr>
        <sz val="9"/>
        <color rgb="FF000000"/>
        <rFont val="Times New Roman"/>
        <family val="1"/>
      </rPr>
      <t>Number of superedges between layer1 and layer6</t>
    </r>
  </si>
  <si>
    <r>
      <rPr>
        <sz val="9"/>
        <color rgb="FF000000"/>
        <rFont val="Times New Roman"/>
        <family val="1"/>
      </rPr>
      <t>Number of superedges between layer1 and layer7</t>
    </r>
  </si>
  <si>
    <r>
      <rPr>
        <sz val="9"/>
        <color rgb="FF000000"/>
        <rFont val="Times New Roman"/>
        <family val="1"/>
      </rPr>
      <t>Number of superedges between layer1 and layer8</t>
    </r>
  </si>
  <si>
    <r>
      <rPr>
        <sz val="9"/>
        <color rgb="FF000000"/>
        <rFont val="Times New Roman"/>
        <family val="1"/>
      </rPr>
      <t>Number of superedges between layer1 and layer9</t>
    </r>
  </si>
  <si>
    <r>
      <rPr>
        <sz val="9"/>
        <color rgb="FF000000"/>
        <rFont val="Times New Roman"/>
        <family val="1"/>
      </rPr>
      <t>IO[2][4]</t>
    </r>
  </si>
  <si>
    <r>
      <rPr>
        <sz val="9"/>
        <color rgb="FF000000"/>
        <rFont val="Times New Roman"/>
        <family val="1"/>
      </rPr>
      <t>Number of superedges between layer1 and layer10</t>
    </r>
  </si>
  <si>
    <r>
      <rPr>
        <sz val="9"/>
        <color rgb="FF000000"/>
        <rFont val="Times New Roman"/>
        <family val="1"/>
      </rPr>
      <t>Number of superedges between layer1 and layer11</t>
    </r>
  </si>
  <si>
    <r>
      <rPr>
        <sz val="9"/>
        <color rgb="FF000000"/>
        <rFont val="Times New Roman"/>
        <family val="1"/>
      </rPr>
      <t>IO[3][4]</t>
    </r>
  </si>
  <si>
    <r>
      <rPr>
        <sz val="9"/>
        <color rgb="FF000000"/>
        <rFont val="Times New Roman"/>
        <family val="1"/>
      </rPr>
      <t>Number of superedges between layer1 and layer12</t>
    </r>
  </si>
  <si>
    <r>
      <rPr>
        <sz val="9"/>
        <color rgb="FF000000"/>
        <rFont val="Times New Roman"/>
        <family val="1"/>
      </rPr>
      <t>Number of superedges between layer1 and layer13</t>
    </r>
  </si>
  <si>
    <r>
      <rPr>
        <b/>
        <sz val="9"/>
        <color rgb="FF000000"/>
        <rFont val="Times New Roman"/>
        <family val="1"/>
      </rPr>
      <t>P_Bf</t>
    </r>
  </si>
  <si>
    <r>
      <rPr>
        <b/>
        <sz val="9"/>
        <color rgb="FF000000"/>
        <rFont val="Times New Roman"/>
        <family val="1"/>
      </rPr>
      <t>P_Sidak</t>
    </r>
  </si>
  <si>
    <r>
      <rPr>
        <b/>
        <sz val="9"/>
        <color rgb="FF000000"/>
        <rFont val="Times New Roman"/>
        <family val="1"/>
      </rPr>
      <t>P_Holm</t>
    </r>
  </si>
  <si>
    <r>
      <rPr>
        <b/>
        <sz val="9"/>
        <color rgb="FF000000"/>
        <rFont val="Times New Roman"/>
        <family val="1"/>
      </rPr>
      <t>P_Bh</t>
    </r>
  </si>
  <si>
    <r>
      <t>p</t>
    </r>
    <r>
      <rPr>
        <sz val="9"/>
        <color rgb="FF000000"/>
        <rFont val="宋体"/>
        <family val="3"/>
        <charset val="134"/>
      </rPr>
      <t>∈</t>
    </r>
    <r>
      <rPr>
        <sz val="9"/>
        <color rgb="FF000000"/>
        <rFont val="Times New Roman"/>
        <family val="1"/>
      </rPr>
      <t>[0,1.00E-12)</t>
    </r>
  </si>
  <si>
    <r>
      <t>p</t>
    </r>
    <r>
      <rPr>
        <sz val="9"/>
        <color rgb="FF000000"/>
        <rFont val="宋体"/>
        <family val="3"/>
        <charset val="134"/>
      </rPr>
      <t>∈</t>
    </r>
    <r>
      <rPr>
        <sz val="9"/>
        <color rgb="FF000000"/>
        <rFont val="Times New Roman"/>
        <family val="1"/>
      </rPr>
      <t>[1.00E-12,0.005)</t>
    </r>
  </si>
  <si>
    <r>
      <t>p</t>
    </r>
    <r>
      <rPr>
        <sz val="9"/>
        <color rgb="FF000000"/>
        <rFont val="宋体"/>
        <family val="3"/>
        <charset val="134"/>
      </rPr>
      <t>∈</t>
    </r>
    <r>
      <rPr>
        <sz val="9"/>
        <color rgb="FF000000"/>
        <rFont val="Times New Roman"/>
        <family val="1"/>
      </rPr>
      <t>[0.005,+∞</t>
    </r>
    <r>
      <rPr>
        <sz val="9"/>
        <color rgb="FF000000"/>
        <rFont val="宋体"/>
        <family val="3"/>
        <charset val="134"/>
      </rPr>
      <t>）</t>
    </r>
  </si>
  <si>
    <r>
      <rPr>
        <sz val="9"/>
        <color rgb="FF000000"/>
        <rFont val="Times New Roman"/>
        <family val="1"/>
      </rPr>
      <t>Number of edges in layer1</t>
    </r>
  </si>
  <si>
    <t>图a：</t>
  </si>
  <si>
    <r>
      <rPr>
        <sz val="9"/>
        <color rgb="FF000000"/>
        <rFont val="Times New Roman"/>
        <family val="1"/>
      </rPr>
      <t>Number of edges in layer2</t>
    </r>
  </si>
  <si>
    <r>
      <rPr>
        <sz val="9"/>
        <color rgb="FF000000"/>
        <rFont val="Times New Roman"/>
        <family val="1"/>
      </rPr>
      <t>Number of edges in layer3</t>
    </r>
  </si>
  <si>
    <r>
      <rPr>
        <sz val="9"/>
        <color rgb="FF000000"/>
        <rFont val="Times New Roman"/>
        <family val="1"/>
      </rPr>
      <t>Number of edges in layer4</t>
    </r>
  </si>
  <si>
    <t>图b：</t>
  </si>
  <si>
    <r>
      <t>p</t>
    </r>
    <r>
      <rPr>
        <sz val="9"/>
        <color rgb="FF000000"/>
        <rFont val="宋体"/>
        <family val="3"/>
        <charset val="134"/>
      </rPr>
      <t>∈</t>
    </r>
    <r>
      <rPr>
        <sz val="9"/>
        <color rgb="FF000000"/>
        <rFont val="Times New Roman"/>
        <family val="1"/>
      </rPr>
      <t>[0,1.00E-7)</t>
    </r>
  </si>
  <si>
    <r>
      <t>p</t>
    </r>
    <r>
      <rPr>
        <sz val="9"/>
        <color rgb="FF000000"/>
        <rFont val="宋体"/>
        <family val="3"/>
        <charset val="134"/>
      </rPr>
      <t>∈</t>
    </r>
    <r>
      <rPr>
        <sz val="9"/>
        <color rgb="FF000000"/>
        <rFont val="Times New Roman"/>
        <family val="1"/>
      </rPr>
      <t>[1.00E-7,0.005)</t>
    </r>
  </si>
  <si>
    <t>图c：</t>
  </si>
  <si>
    <r>
      <t>p</t>
    </r>
    <r>
      <rPr>
        <sz val="9"/>
        <color rgb="FF000000"/>
        <rFont val="宋体"/>
        <family val="3"/>
        <charset val="134"/>
      </rPr>
      <t>∈</t>
    </r>
    <r>
      <rPr>
        <sz val="9"/>
        <color rgb="FF000000"/>
        <rFont val="Times New Roman"/>
        <family val="1"/>
      </rPr>
      <t>[0,1.00E-10)</t>
    </r>
  </si>
  <si>
    <r>
      <t>p</t>
    </r>
    <r>
      <rPr>
        <sz val="9"/>
        <color rgb="FF000000"/>
        <rFont val="宋体"/>
        <family val="3"/>
        <charset val="134"/>
      </rPr>
      <t>∈</t>
    </r>
    <r>
      <rPr>
        <sz val="9"/>
        <color rgb="FF000000"/>
        <rFont val="Times New Roman"/>
        <family val="1"/>
      </rPr>
      <t>[1.00E-10,0.005)</t>
    </r>
  </si>
  <si>
    <r>
      <t>p</t>
    </r>
    <r>
      <rPr>
        <sz val="9"/>
        <color rgb="FF000000"/>
        <rFont val="宋体"/>
        <family val="3"/>
        <charset val="134"/>
      </rPr>
      <t>∈</t>
    </r>
    <r>
      <rPr>
        <sz val="9"/>
        <color rgb="FF000000"/>
        <rFont val="Times New Roman"/>
        <family val="1"/>
      </rPr>
      <t>[0.005,1</t>
    </r>
    <r>
      <rPr>
        <sz val="9"/>
        <color rgb="FF000000"/>
        <rFont val="宋体"/>
        <family val="3"/>
        <charset val="134"/>
      </rPr>
      <t>）</t>
    </r>
  </si>
  <si>
    <r>
      <t>p</t>
    </r>
    <r>
      <rPr>
        <sz val="9"/>
        <color rgb="FF000000"/>
        <rFont val="宋体"/>
        <family val="3"/>
        <charset val="134"/>
      </rPr>
      <t>∈</t>
    </r>
    <r>
      <rPr>
        <sz val="9"/>
        <color rgb="FF000000"/>
        <rFont val="Times New Roman"/>
        <family val="1"/>
      </rPr>
      <t>[1,+∞</t>
    </r>
    <r>
      <rPr>
        <sz val="9"/>
        <color rgb="FF000000"/>
        <rFont val="宋体"/>
        <family val="3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</si>
</sst>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1"/>
      <color theme="1"/>
      <name val="宋体"/>
      <charset val="134"/>
      <scheme val="minor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b/>
      <sz val="14"/>
      <color rgb="FFC00000"/>
      <name val="宋体"/>
      <family val="3"/>
      <charset val="134"/>
      <scheme val="minor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9"/>
      <color rgb="FFFF0000"/>
      <name val="Times New Roman"/>
      <family val="1"/>
    </font>
    <font>
      <sz val="9"/>
      <color theme="4"/>
      <name val="Times New Roman"/>
      <family val="1"/>
    </font>
    <font>
      <sz val="9"/>
      <color rgb="FF7030A0"/>
      <name val="Times New Roman"/>
      <family val="1"/>
    </font>
    <font>
      <sz val="9"/>
      <color theme="8" tint="-0.249977111117893"/>
      <name val="Times New Roman"/>
      <family val="1"/>
    </font>
    <font>
      <b/>
      <sz val="9"/>
      <color rgb="FF000000"/>
      <name val="等线"/>
      <family val="4"/>
      <charset val="134"/>
    </font>
    <font>
      <sz val="11"/>
      <color rgb="FF000000"/>
      <name val="等线"/>
      <family val="4"/>
      <charset val="134"/>
    </font>
    <font>
      <sz val="9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11" fontId="2" fillId="0" borderId="2" xfId="0" applyNumberFormat="1" applyFont="1" applyBorder="1" applyAlignment="1">
      <alignment horizont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1" fontId="7" fillId="0" borderId="0" xfId="0" applyNumberFormat="1" applyFont="1" applyAlignment="1">
      <alignment horizontal="center" vertical="center"/>
    </xf>
    <xf numFmtId="11" fontId="5" fillId="0" borderId="0" xfId="0" applyNumberFormat="1" applyFont="1" applyAlignment="1">
      <alignment horizontal="center" vertical="center"/>
    </xf>
    <xf numFmtId="11" fontId="8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1" fontId="5" fillId="0" borderId="2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11" fontId="9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一元线性回归P值!$I$1</c:f>
              <c:strCache>
                <c:ptCount val="1"/>
                <c:pt idx="0">
                  <c:v>Independent Variable：Edge</c:v>
                </c:pt>
              </c:strCache>
            </c:strRef>
          </c:tx>
          <c:spPr>
            <a:solidFill>
              <a:schemeClr val="accent1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一元线性回归P值!$H$2:$H$6</c:f>
              <c:strCache>
                <c:ptCount val="5"/>
                <c:pt idx="0">
                  <c:v>[0,2.00E-16]</c:v>
                </c:pt>
                <c:pt idx="1">
                  <c:v>(2.00E-16.1.00E-10]</c:v>
                </c:pt>
                <c:pt idx="2">
                  <c:v>(1.00E-10,1.00E-4]</c:v>
                </c:pt>
                <c:pt idx="3">
                  <c:v>(1.00E-4,0.05]</c:v>
                </c:pt>
                <c:pt idx="4">
                  <c:v>[0.05,+∞)</c:v>
                </c:pt>
              </c:strCache>
            </c:strRef>
          </c:cat>
          <c:val>
            <c:numRef>
              <c:f>一元线性回归P值!$I$2:$I$6</c:f>
              <c:numCache>
                <c:formatCode>General</c:formatCode>
                <c:ptCount val="5"/>
                <c:pt idx="0">
                  <c:v>0.8125</c:v>
                </c:pt>
                <c:pt idx="1">
                  <c:v>0.125</c:v>
                </c:pt>
                <c:pt idx="2">
                  <c:v>0</c:v>
                </c:pt>
                <c:pt idx="3">
                  <c:v>6.25E-2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4B-FE44-9964-E9826400E198}"/>
            </c:ext>
          </c:extLst>
        </c:ser>
        <c:ser>
          <c:idx val="1"/>
          <c:order val="1"/>
          <c:tx>
            <c:strRef>
              <c:f>一元线性回归P值!$J$1</c:f>
              <c:strCache>
                <c:ptCount val="1"/>
                <c:pt idx="0">
                  <c:v>Independent Variable：Node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一元线性回归P值!$H$2:$H$6</c:f>
              <c:strCache>
                <c:ptCount val="5"/>
                <c:pt idx="0">
                  <c:v>[0,2.00E-16]</c:v>
                </c:pt>
                <c:pt idx="1">
                  <c:v>(2.00E-16.1.00E-10]</c:v>
                </c:pt>
                <c:pt idx="2">
                  <c:v>(1.00E-10,1.00E-4]</c:v>
                </c:pt>
                <c:pt idx="3">
                  <c:v>(1.00E-4,0.05]</c:v>
                </c:pt>
                <c:pt idx="4">
                  <c:v>[0.05,+∞)</c:v>
                </c:pt>
              </c:strCache>
            </c:strRef>
          </c:cat>
          <c:val>
            <c:numRef>
              <c:f>一元线性回归P值!$J$2:$J$6</c:f>
              <c:numCache>
                <c:formatCode>General</c:formatCode>
                <c:ptCount val="5"/>
                <c:pt idx="0">
                  <c:v>0.5</c:v>
                </c:pt>
                <c:pt idx="1">
                  <c:v>0.1875</c:v>
                </c:pt>
                <c:pt idx="2">
                  <c:v>0.125</c:v>
                </c:pt>
                <c:pt idx="3">
                  <c:v>0.1875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4B-FE44-9964-E9826400E198}"/>
            </c:ext>
          </c:extLst>
        </c:ser>
        <c:ser>
          <c:idx val="2"/>
          <c:order val="2"/>
          <c:tx>
            <c:strRef>
              <c:f>一元线性回归P值!$K$1</c:f>
              <c:strCache>
                <c:ptCount val="1"/>
                <c:pt idx="0">
                  <c:v>Independent Variable：Superedge</c:v>
                </c:pt>
              </c:strCache>
            </c:strRef>
          </c:tx>
          <c:spPr>
            <a:solidFill>
              <a:schemeClr val="accent1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一元线性回归P值!$H$2:$H$6</c:f>
              <c:strCache>
                <c:ptCount val="5"/>
                <c:pt idx="0">
                  <c:v>[0,2.00E-16]</c:v>
                </c:pt>
                <c:pt idx="1">
                  <c:v>(2.00E-16.1.00E-10]</c:v>
                </c:pt>
                <c:pt idx="2">
                  <c:v>(1.00E-10,1.00E-4]</c:v>
                </c:pt>
                <c:pt idx="3">
                  <c:v>(1.00E-4,0.05]</c:v>
                </c:pt>
                <c:pt idx="4">
                  <c:v>[0.05,+∞)</c:v>
                </c:pt>
              </c:strCache>
            </c:strRef>
          </c:cat>
          <c:val>
            <c:numRef>
              <c:f>一元线性回归P值!$K$2:$K$6</c:f>
              <c:numCache>
                <c:formatCode>General</c:formatCode>
                <c:ptCount val="5"/>
                <c:pt idx="0">
                  <c:v>0.8125</c:v>
                </c:pt>
                <c:pt idx="1">
                  <c:v>6.25E-2</c:v>
                </c:pt>
                <c:pt idx="2">
                  <c:v>0</c:v>
                </c:pt>
                <c:pt idx="3">
                  <c:v>0</c:v>
                </c:pt>
                <c:pt idx="4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4B-FE44-9964-E9826400E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5"/>
        <c:axId val="359729107"/>
        <c:axId val="196629965"/>
      </c:barChart>
      <c:catAx>
        <c:axId val="35972910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defRPr>
                </a:pPr>
                <a:r>
                  <a:rPr lang="en-US" altLang="zh-CN" sz="1200" b="1">
                    <a:solidFill>
                      <a:sysClr val="windowText" lastClr="000000"/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rPr>
                  <a:t>P-value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anchor="ctr" anchorCtr="1"/>
            <a:lstStyle/>
            <a:p>
              <a:pPr defTabSz="914400">
                <a:defRPr lang="zh-CN"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charset="0"/>
                  <a:ea typeface="Times New Roman" panose="02020603050405020304" charset="0"/>
                  <a:cs typeface="Times New Roman" panose="02020603050405020304" charset="0"/>
                  <a:sym typeface="Times New Roman" panose="02020603050405020304" charset="0"/>
                </a:defRPr>
              </a:pPr>
              <a:endParaRPr lang="zh-CN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  <a:endParaRPr lang="zh-CN"/>
          </a:p>
        </c:txPr>
        <c:crossAx val="196629965"/>
        <c:crosses val="autoZero"/>
        <c:auto val="1"/>
        <c:lblAlgn val="ctr"/>
        <c:lblOffset val="100"/>
        <c:noMultiLvlLbl val="0"/>
      </c:catAx>
      <c:valAx>
        <c:axId val="19662996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defRPr>
                </a:pPr>
                <a:r>
                  <a:rPr lang="en-US" altLang="zh-CN" sz="1200" b="1">
                    <a:solidFill>
                      <a:sysClr val="windowText" lastClr="000000"/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rPr>
                  <a:t>Percent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 defTabSz="914400">
                <a:defRPr lang="zh-CN"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charset="0"/>
                  <a:ea typeface="Times New Roman" panose="02020603050405020304" charset="0"/>
                  <a:cs typeface="Times New Roman" panose="02020603050405020304" charset="0"/>
                  <a:sym typeface="Times New Roman" panose="02020603050405020304" charset="0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  <a:endParaRPr lang="zh-CN"/>
          </a:p>
        </c:txPr>
        <c:crossAx val="3597291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ysClr val="windowText" lastClr="00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  <a:endParaRPr lang="zh-CN"/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ysClr val="windowText" lastClr="00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  <a:endParaRPr lang="zh-CN"/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ysClr val="windowText" lastClr="00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  <a:endParaRPr lang="zh-CN"/>
          </a:p>
        </c:txPr>
      </c:legendEntry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1" i="0" u="none" strike="noStrike" kern="1200" baseline="0">
              <a:solidFill>
                <a:sysClr val="windowText" lastClr="00000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>
          <a:solidFill>
            <a:sysClr val="windowText" lastClr="000000"/>
          </a:solidFill>
          <a:latin typeface="Times New Roman" panose="02020603050405020304" charset="0"/>
          <a:ea typeface="Times New Roman" panose="02020603050405020304" charset="0"/>
          <a:cs typeface="Times New Roman" panose="02020603050405020304" charset="0"/>
          <a:sym typeface="Times New Roman" panose="0202060305040502030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一元线性回归多重检验!$I$1</c:f>
              <c:strCache>
                <c:ptCount val="1"/>
                <c:pt idx="0">
                  <c:v>p∈[0,1.00E-12)</c:v>
                </c:pt>
              </c:strCache>
            </c:strRef>
          </c:tx>
          <c:spPr>
            <a:solidFill>
              <a:schemeClr val="accent1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一元线性回归多重检验!$H$2:$H$5</c:f>
              <c:strCache>
                <c:ptCount val="4"/>
                <c:pt idx="0">
                  <c:v>P_Bf</c:v>
                </c:pt>
                <c:pt idx="1">
                  <c:v>P_Sidak</c:v>
                </c:pt>
                <c:pt idx="2">
                  <c:v>P_Holm</c:v>
                </c:pt>
                <c:pt idx="3">
                  <c:v>P_Bh</c:v>
                </c:pt>
              </c:strCache>
            </c:strRef>
          </c:cat>
          <c:val>
            <c:numRef>
              <c:f>一元线性回归多重检验!$I$2:$I$5</c:f>
              <c:numCache>
                <c:formatCode>General</c:formatCode>
                <c:ptCount val="4"/>
                <c:pt idx="0">
                  <c:v>0.9375</c:v>
                </c:pt>
                <c:pt idx="1">
                  <c:v>0.9375</c:v>
                </c:pt>
                <c:pt idx="2">
                  <c:v>0.9375</c:v>
                </c:pt>
                <c:pt idx="3">
                  <c:v>0.9375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F5-6D48-90B8-BDAC8C56FE16}"/>
            </c:ext>
          </c:extLst>
        </c:ser>
        <c:ser>
          <c:idx val="1"/>
          <c:order val="1"/>
          <c:tx>
            <c:strRef>
              <c:f>一元线性回归多重检验!$J$1</c:f>
              <c:strCache>
                <c:ptCount val="1"/>
                <c:pt idx="0">
                  <c:v>p∈[1.00E-12,0.005)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一元线性回归多重检验!$H$2:$H$5</c:f>
              <c:strCache>
                <c:ptCount val="4"/>
                <c:pt idx="0">
                  <c:v>P_Bf</c:v>
                </c:pt>
                <c:pt idx="1">
                  <c:v>P_Sidak</c:v>
                </c:pt>
                <c:pt idx="2">
                  <c:v>P_Holm</c:v>
                </c:pt>
                <c:pt idx="3">
                  <c:v>P_Bh</c:v>
                </c:pt>
              </c:strCache>
            </c:strRef>
          </c:cat>
          <c:val>
            <c:numRef>
              <c:f>一元线性回归多重检验!$J$2:$J$5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6.25E-2</c:v>
                </c:pt>
                <c:pt idx="3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F5-6D48-90B8-BDAC8C56FE16}"/>
            </c:ext>
          </c:extLst>
        </c:ser>
        <c:ser>
          <c:idx val="2"/>
          <c:order val="2"/>
          <c:tx>
            <c:strRef>
              <c:f>一元线性回归多重检验!$K$1</c:f>
              <c:strCache>
                <c:ptCount val="1"/>
                <c:pt idx="0">
                  <c:v>p∈[0.005,+∞）</c:v>
                </c:pt>
              </c:strCache>
            </c:strRef>
          </c:tx>
          <c:spPr>
            <a:solidFill>
              <a:schemeClr val="accent1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一元线性回归多重检验!$H$2:$H$5</c:f>
              <c:strCache>
                <c:ptCount val="4"/>
                <c:pt idx="0">
                  <c:v>P_Bf</c:v>
                </c:pt>
                <c:pt idx="1">
                  <c:v>P_Sidak</c:v>
                </c:pt>
                <c:pt idx="2">
                  <c:v>P_Holm</c:v>
                </c:pt>
                <c:pt idx="3">
                  <c:v>P_Bh</c:v>
                </c:pt>
              </c:strCache>
            </c:strRef>
          </c:cat>
          <c:val>
            <c:numRef>
              <c:f>一元线性回归多重检验!$K$2:$K$5</c:f>
              <c:numCache>
                <c:formatCode>General</c:formatCode>
                <c:ptCount val="4"/>
                <c:pt idx="0">
                  <c:v>6.25E-2</c:v>
                </c:pt>
                <c:pt idx="1">
                  <c:v>6.25E-2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F5-6D48-90B8-BDAC8C56FE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5"/>
        <c:axId val="665128648"/>
        <c:axId val="284661774"/>
      </c:barChart>
      <c:catAx>
        <c:axId val="665128648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defRPr>
                </a:pPr>
                <a:r>
                  <a:rPr lang="en-US" altLang="zh-CN" sz="1200" b="1">
                    <a:solidFill>
                      <a:sysClr val="windowText" lastClr="000000"/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rPr>
                  <a:t>Multi-test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anchor="ctr" anchorCtr="1"/>
            <a:lstStyle/>
            <a:p>
              <a:pPr defTabSz="914400">
                <a:defRPr lang="zh-CN"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charset="0"/>
                  <a:ea typeface="Times New Roman" panose="02020603050405020304" charset="0"/>
                  <a:cs typeface="Times New Roman" panose="02020603050405020304" charset="0"/>
                  <a:sym typeface="Times New Roman" panose="02020603050405020304" charset="0"/>
                </a:defRPr>
              </a:pPr>
              <a:endParaRPr lang="zh-CN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  <a:endParaRPr lang="zh-CN"/>
          </a:p>
        </c:txPr>
        <c:crossAx val="284661774"/>
        <c:crosses val="autoZero"/>
        <c:auto val="1"/>
        <c:lblAlgn val="ctr"/>
        <c:lblOffset val="100"/>
        <c:noMultiLvlLbl val="0"/>
      </c:catAx>
      <c:valAx>
        <c:axId val="28466177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defRPr>
                </a:pPr>
                <a:r>
                  <a:rPr lang="en-US" altLang="zh-CN" sz="1200" b="1">
                    <a:solidFill>
                      <a:sysClr val="windowText" lastClr="000000"/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rPr>
                  <a:t>p-value Percent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 defTabSz="914400">
                <a:defRPr lang="zh-CN"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charset="0"/>
                  <a:ea typeface="Times New Roman" panose="02020603050405020304" charset="0"/>
                  <a:cs typeface="Times New Roman" panose="02020603050405020304" charset="0"/>
                  <a:sym typeface="Times New Roman" panose="02020603050405020304" charset="0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  <a:endParaRPr lang="zh-CN"/>
          </a:p>
        </c:txPr>
        <c:crossAx val="66512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ysClr val="windowText" lastClr="00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  <a:endParaRPr lang="zh-CN"/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ysClr val="windowText" lastClr="00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  <a:endParaRPr lang="zh-CN"/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ysClr val="windowText" lastClr="00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  <a:endParaRPr lang="zh-CN"/>
          </a:p>
        </c:txPr>
      </c:legendEntry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000" b="1" i="0" u="none" strike="noStrike" kern="1200" baseline="0">
              <a:solidFill>
                <a:sysClr val="windowText" lastClr="00000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>
          <a:solidFill>
            <a:sysClr val="windowText" lastClr="000000"/>
          </a:solidFill>
          <a:latin typeface="Times New Roman" panose="02020603050405020304" charset="0"/>
          <a:ea typeface="Times New Roman" panose="02020603050405020304" charset="0"/>
          <a:cs typeface="Times New Roman" panose="02020603050405020304" charset="0"/>
          <a:sym typeface="Times New Roman" panose="0202060305040502030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一元线性回归多重检验!$I$22</c:f>
              <c:strCache>
                <c:ptCount val="1"/>
                <c:pt idx="0">
                  <c:v>p∈[0,1.00E-7)</c:v>
                </c:pt>
              </c:strCache>
            </c:strRef>
          </c:tx>
          <c:spPr>
            <a:solidFill>
              <a:schemeClr val="accent2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一元线性回归多重检验!$H$23:$H$26</c:f>
              <c:strCache>
                <c:ptCount val="4"/>
                <c:pt idx="0">
                  <c:v>P_Bf</c:v>
                </c:pt>
                <c:pt idx="1">
                  <c:v>P_Sidak</c:v>
                </c:pt>
                <c:pt idx="2">
                  <c:v>P_Holm</c:v>
                </c:pt>
                <c:pt idx="3">
                  <c:v>P_Bh</c:v>
                </c:pt>
              </c:strCache>
            </c:strRef>
          </c:cat>
          <c:val>
            <c:numRef>
              <c:f>一元线性回归多重检验!$I$23:$I$26</c:f>
              <c:numCache>
                <c:formatCode>General</c:formatCode>
                <c:ptCount val="4"/>
                <c:pt idx="0">
                  <c:v>0.75</c:v>
                </c:pt>
                <c:pt idx="1">
                  <c:v>0.75</c:v>
                </c:pt>
                <c:pt idx="2">
                  <c:v>0.75</c:v>
                </c:pt>
                <c:pt idx="3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89-BB49-B6F8-9A9BD9FC5EE9}"/>
            </c:ext>
          </c:extLst>
        </c:ser>
        <c:ser>
          <c:idx val="1"/>
          <c:order val="1"/>
          <c:tx>
            <c:strRef>
              <c:f>一元线性回归多重检验!$J$22</c:f>
              <c:strCache>
                <c:ptCount val="1"/>
                <c:pt idx="0">
                  <c:v>p∈[1.00E-7,0.005)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一元线性回归多重检验!$H$23:$H$26</c:f>
              <c:strCache>
                <c:ptCount val="4"/>
                <c:pt idx="0">
                  <c:v>P_Bf</c:v>
                </c:pt>
                <c:pt idx="1">
                  <c:v>P_Sidak</c:v>
                </c:pt>
                <c:pt idx="2">
                  <c:v>P_Holm</c:v>
                </c:pt>
                <c:pt idx="3">
                  <c:v>P_Bh</c:v>
                </c:pt>
              </c:strCache>
            </c:strRef>
          </c:cat>
          <c:val>
            <c:numRef>
              <c:f>一元线性回归多重检验!$J$23:$J$26</c:f>
              <c:numCache>
                <c:formatCode>General</c:formatCode>
                <c:ptCount val="4"/>
                <c:pt idx="0">
                  <c:v>6.25E-2</c:v>
                </c:pt>
                <c:pt idx="1">
                  <c:v>6.25E-2</c:v>
                </c:pt>
                <c:pt idx="2">
                  <c:v>6.25E-2</c:v>
                </c:pt>
                <c:pt idx="3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89-BB49-B6F8-9A9BD9FC5EE9}"/>
            </c:ext>
          </c:extLst>
        </c:ser>
        <c:ser>
          <c:idx val="2"/>
          <c:order val="2"/>
          <c:tx>
            <c:strRef>
              <c:f>一元线性回归多重检验!$K$22</c:f>
              <c:strCache>
                <c:ptCount val="1"/>
                <c:pt idx="0">
                  <c:v>p∈[0.005,+∞）</c:v>
                </c:pt>
              </c:strCache>
            </c:strRef>
          </c:tx>
          <c:spPr>
            <a:solidFill>
              <a:schemeClr val="accent2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一元线性回归多重检验!$H$23:$H$26</c:f>
              <c:strCache>
                <c:ptCount val="4"/>
                <c:pt idx="0">
                  <c:v>P_Bf</c:v>
                </c:pt>
                <c:pt idx="1">
                  <c:v>P_Sidak</c:v>
                </c:pt>
                <c:pt idx="2">
                  <c:v>P_Holm</c:v>
                </c:pt>
                <c:pt idx="3">
                  <c:v>P_Bh</c:v>
                </c:pt>
              </c:strCache>
            </c:strRef>
          </c:cat>
          <c:val>
            <c:numRef>
              <c:f>一元线性回归多重检验!$K$23:$K$26</c:f>
              <c:numCache>
                <c:formatCode>General</c:formatCode>
                <c:ptCount val="4"/>
                <c:pt idx="0">
                  <c:v>0.1875</c:v>
                </c:pt>
                <c:pt idx="1">
                  <c:v>0.1875</c:v>
                </c:pt>
                <c:pt idx="2">
                  <c:v>0.1875</c:v>
                </c:pt>
                <c:pt idx="3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89-BB49-B6F8-9A9BD9FC5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5"/>
        <c:axId val="621345620"/>
        <c:axId val="973371481"/>
      </c:barChart>
      <c:catAx>
        <c:axId val="62134562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defRPr>
                </a:pPr>
                <a:r>
                  <a:rPr lang="en" sz="1200" b="1">
                    <a:solidFill>
                      <a:sysClr val="windowText" lastClr="000000"/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rPr>
                  <a:t>Multi-test Typ</a:t>
                </a:r>
                <a:r>
                  <a:rPr lang="en" altLang="zh-CN" sz="1200" b="1">
                    <a:solidFill>
                      <a:sysClr val="windowText" lastClr="000000"/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rPr>
                  <a:t>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anchor="ctr" anchorCtr="1"/>
            <a:lstStyle/>
            <a:p>
              <a:pPr defTabSz="914400">
                <a:defRPr lang="zh-CN" sz="10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charset="0"/>
                  <a:ea typeface="Times New Roman" panose="02020603050405020304" charset="0"/>
                  <a:cs typeface="Times New Roman" panose="02020603050405020304" charset="0"/>
                  <a:sym typeface="Times New Roman" panose="02020603050405020304" charset="0"/>
                </a:defRPr>
              </a:pPr>
              <a:endParaRPr lang="zh-CN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  <a:endParaRPr lang="zh-CN"/>
          </a:p>
        </c:txPr>
        <c:crossAx val="973371481"/>
        <c:crosses val="autoZero"/>
        <c:auto val="1"/>
        <c:lblAlgn val="ctr"/>
        <c:lblOffset val="100"/>
        <c:noMultiLvlLbl val="0"/>
      </c:catAx>
      <c:valAx>
        <c:axId val="97337148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defRPr>
                </a:pPr>
                <a:r>
                  <a:rPr lang="en" sz="1200" b="1">
                    <a:solidFill>
                      <a:sysClr val="windowText" lastClr="000000"/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rPr>
                  <a:t>p-value Percent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 defTabSz="914400">
                <a:defRPr lang="zh-CN" sz="10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charset="0"/>
                  <a:ea typeface="Times New Roman" panose="02020603050405020304" charset="0"/>
                  <a:cs typeface="Times New Roman" panose="02020603050405020304" charset="0"/>
                  <a:sym typeface="Times New Roman" panose="02020603050405020304" charset="0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  <a:endParaRPr lang="zh-CN"/>
          </a:p>
        </c:txPr>
        <c:crossAx val="6213456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ysClr val="windowText" lastClr="00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  <a:endParaRPr lang="zh-CN"/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ysClr val="windowText" lastClr="00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  <a:endParaRPr lang="zh-CN"/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ysClr val="windowText" lastClr="00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  <a:endParaRPr lang="zh-CN"/>
          </a:p>
        </c:txPr>
      </c:legendEntry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000" b="1" i="0" u="none" strike="noStrike" kern="1200" baseline="0">
              <a:solidFill>
                <a:sysClr val="windowText" lastClr="00000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 sz="1000" b="1">
          <a:solidFill>
            <a:sysClr val="windowText" lastClr="000000"/>
          </a:solidFill>
          <a:latin typeface="Times New Roman" panose="02020603050405020304" charset="0"/>
          <a:ea typeface="Times New Roman" panose="02020603050405020304" charset="0"/>
          <a:cs typeface="Times New Roman" panose="02020603050405020304" charset="0"/>
          <a:sym typeface="Times New Roman" panose="0202060305040502030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一元线性回归多重检验!$I$42</c:f>
              <c:strCache>
                <c:ptCount val="1"/>
                <c:pt idx="0">
                  <c:v>p∈[0,1.00E-10)</c:v>
                </c:pt>
              </c:strCache>
            </c:strRef>
          </c:tx>
          <c:spPr>
            <a:solidFill>
              <a:schemeClr val="accent6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一元线性回归多重检验!$H$43:$H$46</c:f>
              <c:strCache>
                <c:ptCount val="4"/>
                <c:pt idx="0">
                  <c:v>P_Bf</c:v>
                </c:pt>
                <c:pt idx="1">
                  <c:v>P_Sidak</c:v>
                </c:pt>
                <c:pt idx="2">
                  <c:v>P_Holm</c:v>
                </c:pt>
                <c:pt idx="3">
                  <c:v>P_Bh</c:v>
                </c:pt>
              </c:strCache>
            </c:strRef>
          </c:cat>
          <c:val>
            <c:numRef>
              <c:f>一元线性回归多重检验!$I$43:$I$46</c:f>
              <c:numCache>
                <c:formatCode>General</c:formatCode>
                <c:ptCount val="4"/>
                <c:pt idx="0">
                  <c:v>0.875</c:v>
                </c:pt>
                <c:pt idx="1">
                  <c:v>0.875</c:v>
                </c:pt>
                <c:pt idx="2">
                  <c:v>0.875</c:v>
                </c:pt>
                <c:pt idx="3">
                  <c:v>0.875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17-9340-A44B-FCFEA663B9E0}"/>
            </c:ext>
          </c:extLst>
        </c:ser>
        <c:ser>
          <c:idx val="1"/>
          <c:order val="1"/>
          <c:tx>
            <c:strRef>
              <c:f>一元线性回归多重检验!$J$42</c:f>
              <c:strCache>
                <c:ptCount val="1"/>
                <c:pt idx="0">
                  <c:v>p∈[1.00E-10,0.005)</c:v>
                </c:pt>
              </c:strCache>
            </c:strRef>
          </c:tx>
          <c:spPr>
            <a:solidFill>
              <a:schemeClr val="accent6">
                <a:shade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一元线性回归多重检验!$H$43:$H$46</c:f>
              <c:strCache>
                <c:ptCount val="4"/>
                <c:pt idx="0">
                  <c:v>P_Bf</c:v>
                </c:pt>
                <c:pt idx="1">
                  <c:v>P_Sidak</c:v>
                </c:pt>
                <c:pt idx="2">
                  <c:v>P_Holm</c:v>
                </c:pt>
                <c:pt idx="3">
                  <c:v>P_Bh</c:v>
                </c:pt>
              </c:strCache>
            </c:strRef>
          </c:cat>
          <c:val>
            <c:numRef>
              <c:f>一元线性回归多重检验!$J$43:$J$46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17-9340-A44B-FCFEA663B9E0}"/>
            </c:ext>
          </c:extLst>
        </c:ser>
        <c:ser>
          <c:idx val="2"/>
          <c:order val="2"/>
          <c:tx>
            <c:strRef>
              <c:f>一元线性回归多重检验!$K$42</c:f>
              <c:strCache>
                <c:ptCount val="1"/>
                <c:pt idx="0">
                  <c:v>p∈[0.005,1）</c:v>
                </c:pt>
              </c:strCache>
            </c:strRef>
          </c:tx>
          <c:spPr>
            <a:solidFill>
              <a:schemeClr val="accent6">
                <a:tint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一元线性回归多重检验!$H$43:$H$46</c:f>
              <c:strCache>
                <c:ptCount val="4"/>
                <c:pt idx="0">
                  <c:v>P_Bf</c:v>
                </c:pt>
                <c:pt idx="1">
                  <c:v>P_Sidak</c:v>
                </c:pt>
                <c:pt idx="2">
                  <c:v>P_Holm</c:v>
                </c:pt>
                <c:pt idx="3">
                  <c:v>P_Bh</c:v>
                </c:pt>
              </c:strCache>
            </c:strRef>
          </c:cat>
          <c:val>
            <c:numRef>
              <c:f>一元线性回归多重检验!$K$43:$K$46</c:f>
              <c:numCache>
                <c:formatCode>General</c:formatCode>
                <c:ptCount val="4"/>
                <c:pt idx="0">
                  <c:v>0</c:v>
                </c:pt>
                <c:pt idx="1">
                  <c:v>0.125</c:v>
                </c:pt>
                <c:pt idx="2">
                  <c:v>0.125</c:v>
                </c:pt>
                <c:pt idx="3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17-9340-A44B-FCFEA663B9E0}"/>
            </c:ext>
          </c:extLst>
        </c:ser>
        <c:ser>
          <c:idx val="3"/>
          <c:order val="3"/>
          <c:tx>
            <c:strRef>
              <c:f>一元线性回归多重检验!$L$42</c:f>
              <c:strCache>
                <c:ptCount val="1"/>
                <c:pt idx="0">
                  <c:v>p∈[1,+∞）</c:v>
                </c:pt>
              </c:strCache>
            </c:strRef>
          </c:tx>
          <c:spPr>
            <a:solidFill>
              <a:schemeClr val="accent6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一元线性回归多重检验!$H$43:$H$46</c:f>
              <c:strCache>
                <c:ptCount val="4"/>
                <c:pt idx="0">
                  <c:v>P_Bf</c:v>
                </c:pt>
                <c:pt idx="1">
                  <c:v>P_Sidak</c:v>
                </c:pt>
                <c:pt idx="2">
                  <c:v>P_Holm</c:v>
                </c:pt>
                <c:pt idx="3">
                  <c:v>P_Bh</c:v>
                </c:pt>
              </c:strCache>
            </c:strRef>
          </c:cat>
          <c:val>
            <c:numRef>
              <c:f>一元线性回归多重检验!$L$43:$L$46</c:f>
              <c:numCache>
                <c:formatCode>General</c:formatCode>
                <c:ptCount val="4"/>
                <c:pt idx="0">
                  <c:v>0.125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17-9340-A44B-FCFEA663B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5"/>
        <c:axId val="726430615"/>
        <c:axId val="819882418"/>
      </c:barChart>
      <c:catAx>
        <c:axId val="726430615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" sz="1200" b="1">
                    <a:solidFill>
                      <a:sysClr val="windowText" lastClr="000000"/>
                    </a:solidFill>
                    <a:latin typeface="Times New Roman" panose="02020603050405020304" charset="0"/>
                    <a:cs typeface="Times New Roman" panose="02020603050405020304" charset="0"/>
                  </a:rPr>
                  <a:t>Multi-test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anchor="ctr" anchorCtr="1"/>
            <a:lstStyle/>
            <a:p>
              <a:pPr defTabSz="914400"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9882418"/>
        <c:crosses val="autoZero"/>
        <c:auto val="1"/>
        <c:lblAlgn val="ctr"/>
        <c:lblOffset val="100"/>
        <c:noMultiLvlLbl val="0"/>
      </c:catAx>
      <c:valAx>
        <c:axId val="81988241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" sz="1200" b="1">
                    <a:solidFill>
                      <a:sysClr val="windowText" lastClr="000000"/>
                    </a:solidFill>
                    <a:latin typeface="Times New Roman" panose="02020603050405020304" charset="0"/>
                    <a:cs typeface="Times New Roman" panose="02020603050405020304" charset="0"/>
                  </a:rPr>
                  <a:t>p-value Percent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 defTabSz="914400"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6430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ysClr val="windowText" lastClr="00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  <a:endParaRPr lang="zh-CN"/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ysClr val="windowText" lastClr="00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  <a:endParaRPr lang="zh-CN"/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ysClr val="windowText" lastClr="00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  <a:endParaRPr lang="zh-CN"/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ysClr val="windowText" lastClr="00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  <a:endParaRPr lang="zh-CN"/>
          </a:p>
        </c:txPr>
      </c:legendEntry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1" i="0" u="none" strike="noStrike" kern="1200" baseline="0">
              <a:solidFill>
                <a:sysClr val="windowText" lastClr="000000"/>
              </a:solidFill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428625</xdr:colOff>
      <xdr:row>9</xdr:row>
      <xdr:rowOff>41275</xdr:rowOff>
    </xdr:from>
    <xdr:to>
      <xdr:col>11</xdr:col>
      <xdr:colOff>671830</xdr:colOff>
      <xdr:row>25</xdr:row>
      <xdr:rowOff>13335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428625</xdr:colOff>
      <xdr:row>0</xdr:row>
      <xdr:rowOff>88900</xdr:rowOff>
    </xdr:from>
    <xdr:to>
      <xdr:col>20</xdr:col>
      <xdr:colOff>454025</xdr:colOff>
      <xdr:row>16</xdr:row>
      <xdr:rowOff>41275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466725</xdr:colOff>
      <xdr:row>17</xdr:row>
      <xdr:rowOff>107950</xdr:rowOff>
    </xdr:from>
    <xdr:to>
      <xdr:col>20</xdr:col>
      <xdr:colOff>492125</xdr:colOff>
      <xdr:row>33</xdr:row>
      <xdr:rowOff>50800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396875</xdr:colOff>
      <xdr:row>37</xdr:row>
      <xdr:rowOff>9525</xdr:rowOff>
    </xdr:from>
    <xdr:to>
      <xdr:col>20</xdr:col>
      <xdr:colOff>422275</xdr:colOff>
      <xdr:row>52</xdr:row>
      <xdr:rowOff>123825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>
      <selection activeCell="K31" sqref="K31"/>
    </sheetView>
  </sheetViews>
  <sheetFormatPr baseColWidth="10" defaultColWidth="9" defaultRowHeight="14"/>
  <cols>
    <col min="1" max="1" width="15.83203125" customWidth="1"/>
    <col min="2" max="2" width="18.83203125" customWidth="1"/>
    <col min="8" max="8" width="21.1640625" customWidth="1"/>
    <col min="9" max="9" width="20.33203125" customWidth="1"/>
    <col min="10" max="10" width="20.6640625" customWidth="1"/>
    <col min="11" max="11" width="18.6640625" customWidth="1"/>
  </cols>
  <sheetData>
    <row r="1" spans="1:11" ht="1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H1" s="8" t="s">
        <v>6</v>
      </c>
      <c r="I1" s="7" t="s">
        <v>7</v>
      </c>
      <c r="J1" s="18" t="s">
        <v>8</v>
      </c>
      <c r="K1" s="18" t="s">
        <v>9</v>
      </c>
    </row>
    <row r="2" spans="1:11" ht="14.25" customHeight="1">
      <c r="A2" s="9" t="s">
        <v>10</v>
      </c>
      <c r="B2" s="9" t="s">
        <v>11</v>
      </c>
      <c r="C2" s="9">
        <v>0.23100000000000001</v>
      </c>
      <c r="D2" s="9">
        <v>6.9000000000000006E-2</v>
      </c>
      <c r="E2" s="9">
        <v>3.36</v>
      </c>
      <c r="F2" s="10">
        <v>2.9499999999999999E-3</v>
      </c>
      <c r="H2" s="9" t="s">
        <v>12</v>
      </c>
      <c r="I2" s="19">
        <f>13/16*100%</f>
        <v>0.8125</v>
      </c>
      <c r="J2">
        <f>8/16*100%</f>
        <v>0.5</v>
      </c>
      <c r="K2">
        <f>13/16*100%</f>
        <v>0.8125</v>
      </c>
    </row>
    <row r="3" spans="1:11" ht="14.25" customHeight="1">
      <c r="A3" s="9" t="s">
        <v>13</v>
      </c>
      <c r="B3" s="9" t="s">
        <v>11</v>
      </c>
      <c r="C3" s="9">
        <v>1.28</v>
      </c>
      <c r="D3" s="9">
        <v>7.0999999999999994E-2</v>
      </c>
      <c r="E3" s="9">
        <v>18.14</v>
      </c>
      <c r="F3" s="11">
        <v>2.6E-14</v>
      </c>
      <c r="H3" s="12" t="s">
        <v>14</v>
      </c>
      <c r="I3" s="19">
        <f>2/16*100%</f>
        <v>0.125</v>
      </c>
      <c r="J3">
        <f>3/16*100%</f>
        <v>0.1875</v>
      </c>
      <c r="K3">
        <f>1/16*100%</f>
        <v>6.25E-2</v>
      </c>
    </row>
    <row r="4" spans="1:11" ht="14.25" customHeight="1">
      <c r="A4" s="9" t="s">
        <v>15</v>
      </c>
      <c r="B4" s="9" t="s">
        <v>11</v>
      </c>
      <c r="C4" s="9">
        <v>1.8460000000000001</v>
      </c>
      <c r="D4" s="9">
        <v>7.3999999999999996E-2</v>
      </c>
      <c r="E4" s="9">
        <v>25.07</v>
      </c>
      <c r="F4" s="12">
        <v>2E-16</v>
      </c>
      <c r="H4" s="12" t="s">
        <v>16</v>
      </c>
      <c r="I4" s="19">
        <v>0</v>
      </c>
      <c r="J4">
        <f>2/16*100%</f>
        <v>0.125</v>
      </c>
      <c r="K4">
        <v>0</v>
      </c>
    </row>
    <row r="5" spans="1:11" ht="14.25" customHeight="1">
      <c r="A5" s="9" t="s">
        <v>17</v>
      </c>
      <c r="B5" s="9" t="s">
        <v>11</v>
      </c>
      <c r="C5" s="9">
        <v>2.91</v>
      </c>
      <c r="D5" s="9">
        <v>0.154</v>
      </c>
      <c r="E5" s="9">
        <v>18.87</v>
      </c>
      <c r="F5" s="13">
        <v>1.1999999999999999E-14</v>
      </c>
      <c r="H5" s="12" t="s">
        <v>18</v>
      </c>
      <c r="I5" s="19">
        <f>1/16*100%</f>
        <v>6.25E-2</v>
      </c>
      <c r="J5" s="19">
        <f>3/16*100%</f>
        <v>0.1875</v>
      </c>
      <c r="K5" s="19">
        <v>0</v>
      </c>
    </row>
    <row r="6" spans="1:11" ht="13.5" customHeight="1">
      <c r="A6" s="9" t="s">
        <v>19</v>
      </c>
      <c r="B6" s="9" t="s">
        <v>20</v>
      </c>
      <c r="C6" s="9">
        <v>0.109</v>
      </c>
      <c r="D6" s="9">
        <v>4.0000000000000001E-3</v>
      </c>
      <c r="E6" s="9">
        <v>27.84</v>
      </c>
      <c r="F6" s="12">
        <v>2E-16</v>
      </c>
      <c r="H6" s="12" t="s">
        <v>21</v>
      </c>
      <c r="I6" s="19">
        <v>0</v>
      </c>
      <c r="J6" s="19">
        <v>0</v>
      </c>
      <c r="K6" s="19">
        <v>0.125</v>
      </c>
    </row>
    <row r="7" spans="1:11" ht="13.5" customHeight="1">
      <c r="A7" s="9" t="s">
        <v>22</v>
      </c>
      <c r="B7" s="9" t="s">
        <v>20</v>
      </c>
      <c r="C7" s="9">
        <v>0.67300000000000004</v>
      </c>
      <c r="D7" s="9">
        <v>0.02</v>
      </c>
      <c r="E7" s="9">
        <v>33.47</v>
      </c>
      <c r="F7" s="12">
        <v>2E-16</v>
      </c>
    </row>
    <row r="8" spans="1:11" ht="13.5" customHeight="1">
      <c r="A8" s="9" t="s">
        <v>23</v>
      </c>
      <c r="B8" s="9" t="s">
        <v>20</v>
      </c>
      <c r="C8" s="9">
        <v>0.44700000000000001</v>
      </c>
      <c r="D8" s="9">
        <v>1.4999999999999999E-2</v>
      </c>
      <c r="E8" s="9">
        <v>30.73</v>
      </c>
      <c r="F8" s="12">
        <v>2E-16</v>
      </c>
    </row>
    <row r="9" spans="1:11" ht="13.5" customHeight="1">
      <c r="A9" s="9" t="s">
        <v>24</v>
      </c>
      <c r="B9" s="9" t="s">
        <v>20</v>
      </c>
      <c r="C9" s="9">
        <v>0.63100000000000001</v>
      </c>
      <c r="D9" s="9">
        <v>0.02</v>
      </c>
      <c r="E9" s="9">
        <v>31.84</v>
      </c>
      <c r="F9" s="12">
        <v>2E-16</v>
      </c>
    </row>
    <row r="10" spans="1:11" ht="13.5" customHeight="1">
      <c r="A10" s="9" t="s">
        <v>25</v>
      </c>
      <c r="B10" s="9" t="s">
        <v>26</v>
      </c>
      <c r="C10" s="9">
        <v>2.5999999999999999E-2</v>
      </c>
      <c r="D10" s="9">
        <v>2E-3</v>
      </c>
      <c r="E10" s="9">
        <v>10.49</v>
      </c>
      <c r="F10" s="12">
        <v>2E-16</v>
      </c>
    </row>
    <row r="11" spans="1:11" ht="13.5" customHeight="1">
      <c r="A11" s="9" t="s">
        <v>27</v>
      </c>
      <c r="B11" s="9" t="s">
        <v>26</v>
      </c>
      <c r="C11" s="9">
        <v>0.03</v>
      </c>
      <c r="D11" s="9">
        <v>2E-3</v>
      </c>
      <c r="E11" s="9">
        <v>16.91</v>
      </c>
      <c r="F11" s="12">
        <v>2E-16</v>
      </c>
    </row>
    <row r="12" spans="1:11" ht="13.5" customHeight="1">
      <c r="A12" s="9" t="s">
        <v>28</v>
      </c>
      <c r="B12" s="9" t="s">
        <v>26</v>
      </c>
      <c r="C12" s="9">
        <v>0.47299999999999998</v>
      </c>
      <c r="D12" s="9">
        <v>1.4999999999999999E-2</v>
      </c>
      <c r="E12" s="9">
        <v>30.96</v>
      </c>
      <c r="F12" s="12">
        <v>2E-16</v>
      </c>
    </row>
    <row r="13" spans="1:11" ht="13.5" customHeight="1">
      <c r="A13" s="9" t="s">
        <v>29</v>
      </c>
      <c r="B13" s="9" t="s">
        <v>26</v>
      </c>
      <c r="C13" s="9">
        <v>0.42499999999999999</v>
      </c>
      <c r="D13" s="9">
        <v>1.9E-2</v>
      </c>
      <c r="E13" s="9">
        <v>22.45</v>
      </c>
      <c r="F13" s="12">
        <v>2E-16</v>
      </c>
    </row>
    <row r="14" spans="1:11">
      <c r="A14" s="9" t="s">
        <v>17</v>
      </c>
      <c r="B14" s="9" t="s">
        <v>30</v>
      </c>
      <c r="C14" s="9">
        <v>2.4E-2</v>
      </c>
      <c r="D14" s="9">
        <v>1E-3</v>
      </c>
      <c r="E14" s="9">
        <v>19.63</v>
      </c>
      <c r="F14" s="12">
        <v>2E-16</v>
      </c>
    </row>
    <row r="15" spans="1:11">
      <c r="A15" s="9" t="s">
        <v>24</v>
      </c>
      <c r="B15" s="9" t="s">
        <v>30</v>
      </c>
      <c r="C15" s="9">
        <v>0.107</v>
      </c>
      <c r="D15" s="9">
        <v>6.0000000000000001E-3</v>
      </c>
      <c r="E15" s="9">
        <v>18.920000000000002</v>
      </c>
      <c r="F15" s="12">
        <v>2E-16</v>
      </c>
    </row>
    <row r="16" spans="1:11">
      <c r="A16" s="9" t="s">
        <v>29</v>
      </c>
      <c r="B16" s="9" t="s">
        <v>30</v>
      </c>
      <c r="C16" s="9">
        <v>0.26</v>
      </c>
      <c r="D16" s="9">
        <v>6.0000000000000001E-3</v>
      </c>
      <c r="E16" s="9">
        <v>46</v>
      </c>
      <c r="F16" s="12">
        <v>2E-16</v>
      </c>
    </row>
    <row r="17" spans="1:6">
      <c r="A17" s="14" t="s">
        <v>31</v>
      </c>
      <c r="B17" s="14" t="s">
        <v>30</v>
      </c>
      <c r="C17" s="14">
        <v>0.35099999999999998</v>
      </c>
      <c r="D17" s="14">
        <v>0.03</v>
      </c>
      <c r="E17" s="14">
        <v>11.72</v>
      </c>
      <c r="F17" s="15">
        <v>2E-16</v>
      </c>
    </row>
    <row r="21" spans="1:6">
      <c r="A21" s="1" t="s">
        <v>32</v>
      </c>
      <c r="B21" s="1" t="s">
        <v>33</v>
      </c>
      <c r="C21" s="1" t="s">
        <v>34</v>
      </c>
      <c r="D21" s="1" t="s">
        <v>35</v>
      </c>
      <c r="E21" s="1" t="s">
        <v>36</v>
      </c>
      <c r="F21" s="1" t="s">
        <v>37</v>
      </c>
    </row>
    <row r="22" spans="1:6">
      <c r="A22" s="2" t="s">
        <v>38</v>
      </c>
      <c r="B22" s="2" t="s">
        <v>39</v>
      </c>
      <c r="C22" s="2">
        <v>17.577000000000002</v>
      </c>
      <c r="D22" s="2">
        <v>0.51100000000000001</v>
      </c>
      <c r="E22" s="2">
        <v>34.4</v>
      </c>
      <c r="F22" s="3">
        <v>2E-16</v>
      </c>
    </row>
    <row r="23" spans="1:6">
      <c r="A23" s="2" t="s">
        <v>40</v>
      </c>
      <c r="B23" s="2" t="s">
        <v>39</v>
      </c>
      <c r="C23" s="2">
        <v>0.30599999999999999</v>
      </c>
      <c r="D23" s="2">
        <v>9.0999999999999998E-2</v>
      </c>
      <c r="E23" s="2">
        <v>3.3639999999999999</v>
      </c>
      <c r="F23" s="16">
        <v>1.5200000000000001E-3</v>
      </c>
    </row>
    <row r="24" spans="1:6">
      <c r="A24" s="2" t="s">
        <v>41</v>
      </c>
      <c r="B24" s="2" t="s">
        <v>39</v>
      </c>
      <c r="C24" s="2">
        <v>1.329</v>
      </c>
      <c r="D24" s="2">
        <v>9.6000000000000002E-2</v>
      </c>
      <c r="E24" s="2">
        <v>13.83</v>
      </c>
      <c r="F24" s="3">
        <v>2E-16</v>
      </c>
    </row>
    <row r="25" spans="1:6">
      <c r="A25" s="2" t="s">
        <v>42</v>
      </c>
      <c r="B25" s="2" t="s">
        <v>39</v>
      </c>
      <c r="C25" s="2">
        <v>3.7410000000000001</v>
      </c>
      <c r="D25" s="2">
        <v>0.22500000000000001</v>
      </c>
      <c r="E25" s="2">
        <v>16.61</v>
      </c>
      <c r="F25" s="3">
        <v>2E-16</v>
      </c>
    </row>
    <row r="26" spans="1:6">
      <c r="A26" s="2" t="s">
        <v>43</v>
      </c>
      <c r="B26" s="2" t="s">
        <v>44</v>
      </c>
      <c r="C26" s="2">
        <v>0.64700000000000002</v>
      </c>
      <c r="D26" s="2">
        <v>4.7E-2</v>
      </c>
      <c r="E26" s="2">
        <v>13.901</v>
      </c>
      <c r="F26" s="3">
        <v>2E-16</v>
      </c>
    </row>
    <row r="27" spans="1:6">
      <c r="A27" s="2" t="s">
        <v>45</v>
      </c>
      <c r="B27" s="2" t="s">
        <v>44</v>
      </c>
      <c r="C27" s="2">
        <v>33.920999999999999</v>
      </c>
      <c r="D27" s="2">
        <v>0.71799999999999997</v>
      </c>
      <c r="E27" s="2">
        <v>47.24</v>
      </c>
      <c r="F27" s="3">
        <v>2E-16</v>
      </c>
    </row>
    <row r="28" spans="1:6">
      <c r="A28" s="2" t="s">
        <v>46</v>
      </c>
      <c r="B28" s="2" t="s">
        <v>44</v>
      </c>
      <c r="C28" s="2">
        <v>1.774</v>
      </c>
      <c r="D28" s="2">
        <v>0.156</v>
      </c>
      <c r="E28" s="2">
        <v>11.38</v>
      </c>
      <c r="F28" s="17">
        <v>3.1199999999999998E-15</v>
      </c>
    </row>
    <row r="29" spans="1:6">
      <c r="A29" s="2" t="s">
        <v>47</v>
      </c>
      <c r="B29" s="2" t="s">
        <v>44</v>
      </c>
      <c r="C29" s="2">
        <v>0.53700000000000003</v>
      </c>
      <c r="D29" s="2">
        <v>0.19500000000000001</v>
      </c>
      <c r="E29" s="2">
        <v>2.7559999999999998</v>
      </c>
      <c r="F29" s="16">
        <v>8.2500000000000004E-3</v>
      </c>
    </row>
    <row r="30" spans="1:6">
      <c r="A30" s="2" t="s">
        <v>48</v>
      </c>
      <c r="B30" s="2" t="s">
        <v>49</v>
      </c>
      <c r="C30" s="2">
        <v>0.19700000000000001</v>
      </c>
      <c r="D30" s="2">
        <v>1.7000000000000001E-2</v>
      </c>
      <c r="E30" s="2">
        <v>11.54</v>
      </c>
      <c r="F30" s="3">
        <v>1.9000000000000001E-15</v>
      </c>
    </row>
    <row r="31" spans="1:6">
      <c r="A31" s="2" t="s">
        <v>50</v>
      </c>
      <c r="B31" s="2" t="s">
        <v>49</v>
      </c>
      <c r="C31" s="2">
        <v>0.44700000000000001</v>
      </c>
      <c r="D31" s="2">
        <v>5.8999999999999997E-2</v>
      </c>
      <c r="E31" s="2">
        <v>7.5529999999999999</v>
      </c>
      <c r="F31" s="17">
        <v>1.0500000000000001E-9</v>
      </c>
    </row>
    <row r="32" spans="1:6">
      <c r="A32" s="2" t="s">
        <v>51</v>
      </c>
      <c r="B32" s="2" t="s">
        <v>49</v>
      </c>
      <c r="C32" s="2">
        <v>47.131999999999998</v>
      </c>
      <c r="D32" s="2">
        <v>1.095</v>
      </c>
      <c r="E32" s="2">
        <v>43.04</v>
      </c>
      <c r="F32" s="3">
        <v>2E-16</v>
      </c>
    </row>
    <row r="33" spans="1:7">
      <c r="A33" s="2" t="s">
        <v>52</v>
      </c>
      <c r="B33" s="2" t="s">
        <v>49</v>
      </c>
      <c r="C33" s="2">
        <v>2.827</v>
      </c>
      <c r="D33" s="2">
        <v>0.214</v>
      </c>
      <c r="E33" s="2">
        <v>13.2</v>
      </c>
      <c r="F33" s="3">
        <v>2E-16</v>
      </c>
    </row>
    <row r="34" spans="1:7">
      <c r="A34" s="2" t="s">
        <v>42</v>
      </c>
      <c r="B34" s="2" t="s">
        <v>53</v>
      </c>
      <c r="C34" s="2">
        <v>7.5999999999999998E-2</v>
      </c>
      <c r="D34" s="2">
        <v>1.7000000000000001E-2</v>
      </c>
      <c r="E34" s="2">
        <v>4.3760000000000003</v>
      </c>
      <c r="F34" s="17">
        <v>6.4900000000000005E-5</v>
      </c>
    </row>
    <row r="35" spans="1:7">
      <c r="A35" s="2" t="s">
        <v>47</v>
      </c>
      <c r="B35" s="2" t="s">
        <v>53</v>
      </c>
      <c r="C35" s="2">
        <v>0.66300000000000003</v>
      </c>
      <c r="D35" s="2">
        <v>6.2E-2</v>
      </c>
      <c r="E35" s="2">
        <v>10.621</v>
      </c>
      <c r="F35" s="3">
        <v>3.3899999999999999E-14</v>
      </c>
    </row>
    <row r="36" spans="1:7">
      <c r="A36" s="2" t="s">
        <v>52</v>
      </c>
      <c r="B36" s="2" t="s">
        <v>53</v>
      </c>
      <c r="C36" s="2">
        <v>0.182</v>
      </c>
      <c r="D36" s="2">
        <v>0.08</v>
      </c>
      <c r="E36" s="2">
        <v>2.2810000000000001</v>
      </c>
      <c r="F36" s="16">
        <v>2.7E-2</v>
      </c>
    </row>
    <row r="37" spans="1:7">
      <c r="A37" s="4" t="s">
        <v>54</v>
      </c>
      <c r="B37" s="4" t="s">
        <v>53</v>
      </c>
      <c r="C37" s="4">
        <v>57.438000000000002</v>
      </c>
      <c r="D37" s="4">
        <v>1.1160000000000001</v>
      </c>
      <c r="E37" s="4">
        <v>51.48</v>
      </c>
      <c r="F37" s="5">
        <v>2E-16</v>
      </c>
    </row>
    <row r="41" spans="1:7">
      <c r="A41" s="22" t="s">
        <v>32</v>
      </c>
      <c r="B41" s="22"/>
      <c r="C41" s="1" t="s">
        <v>33</v>
      </c>
      <c r="D41" s="1" t="s">
        <v>34</v>
      </c>
      <c r="E41" s="1" t="s">
        <v>35</v>
      </c>
      <c r="F41" s="1" t="s">
        <v>36</v>
      </c>
      <c r="G41" s="1" t="s">
        <v>37</v>
      </c>
    </row>
    <row r="42" spans="1:7">
      <c r="A42" s="2" t="s">
        <v>43</v>
      </c>
      <c r="B42" s="20" t="s">
        <v>55</v>
      </c>
      <c r="C42" s="20"/>
      <c r="D42" s="2">
        <v>-6.0000000000000001E-3</v>
      </c>
      <c r="E42" s="2">
        <v>1.2E-2</v>
      </c>
      <c r="F42" s="2">
        <v>-0.53800000000000003</v>
      </c>
      <c r="G42" s="16">
        <v>0.59199999999999997</v>
      </c>
    </row>
    <row r="43" spans="1:7">
      <c r="A43" s="2" t="s">
        <v>40</v>
      </c>
      <c r="B43" s="20" t="s">
        <v>56</v>
      </c>
      <c r="C43" s="20"/>
      <c r="D43" s="2">
        <v>0.36399999999999999</v>
      </c>
      <c r="E43" s="2">
        <v>4.9000000000000002E-2</v>
      </c>
      <c r="F43" s="2">
        <v>7.3550000000000004</v>
      </c>
      <c r="G43" s="3">
        <v>6.1299999999999998E-11</v>
      </c>
    </row>
    <row r="44" spans="1:7">
      <c r="A44" s="2" t="s">
        <v>48</v>
      </c>
      <c r="B44" s="20" t="s">
        <v>57</v>
      </c>
      <c r="C44" s="20"/>
      <c r="D44" s="2">
        <v>1.2E-2</v>
      </c>
      <c r="E44" s="2">
        <v>8.0000000000000002E-3</v>
      </c>
      <c r="F44" s="2">
        <v>1.46</v>
      </c>
      <c r="G44" s="16">
        <v>0.14799999999999999</v>
      </c>
    </row>
    <row r="45" spans="1:7">
      <c r="A45" s="2" t="s">
        <v>41</v>
      </c>
      <c r="B45" s="20" t="s">
        <v>58</v>
      </c>
      <c r="C45" s="20"/>
      <c r="D45" s="2">
        <v>1.0720000000000001</v>
      </c>
      <c r="E45" s="2">
        <v>6.6000000000000003E-2</v>
      </c>
      <c r="F45" s="2">
        <v>16.13</v>
      </c>
      <c r="G45" s="3">
        <v>2E-16</v>
      </c>
    </row>
    <row r="46" spans="1:7">
      <c r="A46" s="2" t="s">
        <v>59</v>
      </c>
      <c r="B46" s="20" t="s">
        <v>60</v>
      </c>
      <c r="C46" s="20"/>
      <c r="D46" s="2">
        <v>0.15</v>
      </c>
      <c r="E46" s="2">
        <v>8.9999999999999993E-3</v>
      </c>
      <c r="F46" s="2">
        <v>17.061</v>
      </c>
      <c r="G46" s="3">
        <v>2E-16</v>
      </c>
    </row>
    <row r="47" spans="1:7">
      <c r="A47" s="2" t="s">
        <v>42</v>
      </c>
      <c r="B47" s="20" t="s">
        <v>61</v>
      </c>
      <c r="C47" s="20"/>
      <c r="D47" s="2">
        <v>2.0840000000000001</v>
      </c>
      <c r="E47" s="2">
        <v>0.14699999999999999</v>
      </c>
      <c r="F47" s="2">
        <v>14.2</v>
      </c>
      <c r="G47" s="3">
        <v>2E-16</v>
      </c>
    </row>
    <row r="48" spans="1:7">
      <c r="A48" s="2" t="s">
        <v>50</v>
      </c>
      <c r="B48" s="20" t="s">
        <v>62</v>
      </c>
      <c r="C48" s="20"/>
      <c r="D48" s="2">
        <v>0.77200000000000002</v>
      </c>
      <c r="E48" s="2">
        <v>4.5999999999999999E-2</v>
      </c>
      <c r="F48" s="2">
        <v>16.766999999999999</v>
      </c>
      <c r="G48" s="3">
        <v>2E-16</v>
      </c>
    </row>
    <row r="49" spans="1:7">
      <c r="A49" s="2" t="s">
        <v>46</v>
      </c>
      <c r="B49" s="20" t="s">
        <v>63</v>
      </c>
      <c r="C49" s="20"/>
      <c r="D49" s="2">
        <v>1.4930000000000001</v>
      </c>
      <c r="E49" s="2">
        <v>0.11899999999999999</v>
      </c>
      <c r="F49" s="2">
        <v>12.51</v>
      </c>
      <c r="G49" s="3">
        <v>2E-16</v>
      </c>
    </row>
    <row r="50" spans="1:7">
      <c r="A50" s="2" t="s">
        <v>64</v>
      </c>
      <c r="B50" s="20" t="s">
        <v>65</v>
      </c>
      <c r="C50" s="20"/>
      <c r="D50" s="2">
        <v>0.76500000000000001</v>
      </c>
      <c r="E50" s="2">
        <v>3.5000000000000003E-2</v>
      </c>
      <c r="F50" s="2">
        <v>21.87</v>
      </c>
      <c r="G50" s="3">
        <v>2E-16</v>
      </c>
    </row>
    <row r="51" spans="1:7">
      <c r="A51" s="2" t="s">
        <v>47</v>
      </c>
      <c r="B51" s="20" t="s">
        <v>66</v>
      </c>
      <c r="C51" s="20"/>
      <c r="D51" s="2">
        <v>3.024</v>
      </c>
      <c r="E51" s="2">
        <v>0.15</v>
      </c>
      <c r="F51" s="2">
        <v>20.138000000000002</v>
      </c>
      <c r="G51" s="3">
        <v>2E-16</v>
      </c>
    </row>
    <row r="52" spans="1:7">
      <c r="A52" s="2" t="s">
        <v>67</v>
      </c>
      <c r="B52" s="20" t="s">
        <v>68</v>
      </c>
      <c r="C52" s="20"/>
      <c r="D52" s="2">
        <v>1.2490000000000001</v>
      </c>
      <c r="E52" s="2">
        <v>8.4000000000000005E-2</v>
      </c>
      <c r="F52" s="2">
        <v>14.885</v>
      </c>
      <c r="G52" s="3">
        <v>2E-16</v>
      </c>
    </row>
    <row r="53" spans="1:7">
      <c r="A53" s="4" t="s">
        <v>52</v>
      </c>
      <c r="B53" s="21" t="s">
        <v>69</v>
      </c>
      <c r="C53" s="21"/>
      <c r="D53" s="4">
        <v>2.5910000000000002</v>
      </c>
      <c r="E53" s="4">
        <v>0.11799999999999999</v>
      </c>
      <c r="F53" s="4">
        <v>21.88</v>
      </c>
      <c r="G53" s="5">
        <v>2E-16</v>
      </c>
    </row>
  </sheetData>
  <sortState xmlns:xlrd2="http://schemas.microsoft.com/office/spreadsheetml/2017/richdata2" ref="A2:B17">
    <sortCondition descending="1" ref="B2"/>
  </sortState>
  <mergeCells count="13">
    <mergeCell ref="A41:B41"/>
    <mergeCell ref="B42:C42"/>
    <mergeCell ref="B43:C43"/>
    <mergeCell ref="B44:C44"/>
    <mergeCell ref="B45:C45"/>
    <mergeCell ref="B51:C51"/>
    <mergeCell ref="B52:C52"/>
    <mergeCell ref="B53:C53"/>
    <mergeCell ref="B46:C46"/>
    <mergeCell ref="B47:C47"/>
    <mergeCell ref="B48:C48"/>
    <mergeCell ref="B49:C49"/>
    <mergeCell ref="B50:C50"/>
  </mergeCells>
  <phoneticPr fontId="14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4"/>
  <sheetViews>
    <sheetView tabSelected="1" topLeftCell="B1" workbookViewId="0">
      <selection activeCell="M31" sqref="M31"/>
    </sheetView>
  </sheetViews>
  <sheetFormatPr baseColWidth="10" defaultColWidth="9" defaultRowHeight="14"/>
  <cols>
    <col min="1" max="1" width="16.1640625" customWidth="1"/>
    <col min="2" max="2" width="19.1640625" customWidth="1"/>
    <col min="9" max="9" width="15.33203125" customWidth="1"/>
    <col min="10" max="10" width="13.6640625" customWidth="1"/>
    <col min="11" max="11" width="14" customWidth="1"/>
  </cols>
  <sheetData>
    <row r="1" spans="1:13">
      <c r="A1" s="1" t="s">
        <v>32</v>
      </c>
      <c r="B1" s="1" t="s">
        <v>33</v>
      </c>
      <c r="C1" s="1" t="s">
        <v>70</v>
      </c>
      <c r="D1" s="1" t="s">
        <v>71</v>
      </c>
      <c r="E1" s="1" t="s">
        <v>72</v>
      </c>
      <c r="F1" s="1" t="s">
        <v>73</v>
      </c>
      <c r="I1" s="2" t="s">
        <v>74</v>
      </c>
      <c r="J1" s="2" t="s">
        <v>75</v>
      </c>
      <c r="K1" s="2" t="s">
        <v>76</v>
      </c>
    </row>
    <row r="2" spans="1:13" ht="17">
      <c r="A2" s="2" t="s">
        <v>38</v>
      </c>
      <c r="B2" s="2" t="s">
        <v>77</v>
      </c>
      <c r="C2" s="2">
        <v>4.7199999999999999E-2</v>
      </c>
      <c r="D2" s="2">
        <v>4.6170000000000003E-2</v>
      </c>
      <c r="E2" s="2">
        <v>2.9499999999999999E-3</v>
      </c>
      <c r="F2" s="2">
        <v>2.9499999999999999E-3</v>
      </c>
      <c r="H2" s="1" t="s">
        <v>70</v>
      </c>
      <c r="I2">
        <f>15/16*100%</f>
        <v>0.9375</v>
      </c>
      <c r="J2">
        <v>0</v>
      </c>
      <c r="K2">
        <f>1/16*100%</f>
        <v>6.25E-2</v>
      </c>
      <c r="M2" s="6" t="s">
        <v>78</v>
      </c>
    </row>
    <row r="3" spans="1:13">
      <c r="A3" s="2" t="s">
        <v>40</v>
      </c>
      <c r="B3" s="2" t="s">
        <v>77</v>
      </c>
      <c r="C3" s="3">
        <v>4.1999999999999998E-13</v>
      </c>
      <c r="D3" s="3">
        <v>4.1699999999999999E-13</v>
      </c>
      <c r="E3" s="3">
        <v>5.2200000000000001E-14</v>
      </c>
      <c r="F3" s="3">
        <v>2.7799999999999999E-14</v>
      </c>
      <c r="H3" s="1" t="s">
        <v>71</v>
      </c>
      <c r="I3">
        <f>I2</f>
        <v>0.9375</v>
      </c>
      <c r="J3">
        <v>0</v>
      </c>
      <c r="K3">
        <f>1/16*100%</f>
        <v>6.25E-2</v>
      </c>
    </row>
    <row r="4" spans="1:13">
      <c r="A4" s="2" t="s">
        <v>41</v>
      </c>
      <c r="B4" s="2" t="s">
        <v>77</v>
      </c>
      <c r="C4" s="3">
        <v>3.1999999999999999E-15</v>
      </c>
      <c r="D4" s="3">
        <v>3.5500000000000001E-15</v>
      </c>
      <c r="E4" s="3">
        <v>3.1999999999999999E-15</v>
      </c>
      <c r="F4" s="3">
        <v>2.46E-16</v>
      </c>
      <c r="H4" s="1" t="s">
        <v>72</v>
      </c>
      <c r="I4">
        <f>I3</f>
        <v>0.9375</v>
      </c>
      <c r="J4">
        <v>6.25E-2</v>
      </c>
      <c r="K4">
        <v>0</v>
      </c>
    </row>
    <row r="5" spans="1:13">
      <c r="A5" s="2" t="s">
        <v>42</v>
      </c>
      <c r="B5" s="2" t="s">
        <v>77</v>
      </c>
      <c r="C5" s="3">
        <v>1.904E-13</v>
      </c>
      <c r="D5" s="3">
        <v>1.9E-13</v>
      </c>
      <c r="E5" s="3">
        <v>3.5700000000000002E-14</v>
      </c>
      <c r="F5" s="3">
        <v>1.36E-14</v>
      </c>
      <c r="H5" s="1" t="s">
        <v>73</v>
      </c>
      <c r="I5">
        <f>I4</f>
        <v>0.9375</v>
      </c>
      <c r="J5">
        <v>6.25E-2</v>
      </c>
      <c r="K5">
        <v>0</v>
      </c>
    </row>
    <row r="6" spans="1:13">
      <c r="A6" s="2" t="s">
        <v>43</v>
      </c>
      <c r="B6" s="2" t="s">
        <v>79</v>
      </c>
      <c r="C6" s="3">
        <v>3.1999999999999999E-15</v>
      </c>
      <c r="D6" s="3">
        <v>3.5500000000000001E-15</v>
      </c>
      <c r="E6" s="3">
        <v>3.1999999999999999E-15</v>
      </c>
      <c r="F6" s="3">
        <v>2.46E-16</v>
      </c>
    </row>
    <row r="7" spans="1:13">
      <c r="A7" s="2" t="s">
        <v>45</v>
      </c>
      <c r="B7" s="2" t="s">
        <v>79</v>
      </c>
      <c r="C7" s="3">
        <v>3.1999999999999999E-15</v>
      </c>
      <c r="D7" s="3">
        <v>3.5500000000000001E-15</v>
      </c>
      <c r="E7" s="3">
        <v>3.1999999999999999E-15</v>
      </c>
      <c r="F7" s="3">
        <v>2.46E-16</v>
      </c>
    </row>
    <row r="8" spans="1:13">
      <c r="A8" s="2" t="s">
        <v>46</v>
      </c>
      <c r="B8" s="2" t="s">
        <v>79</v>
      </c>
      <c r="C8" s="3">
        <v>3.1999999999999999E-15</v>
      </c>
      <c r="D8" s="3">
        <v>3.5500000000000001E-15</v>
      </c>
      <c r="E8" s="3">
        <v>3.1999999999999999E-15</v>
      </c>
      <c r="F8" s="3">
        <v>2.46E-16</v>
      </c>
    </row>
    <row r="9" spans="1:13">
      <c r="A9" s="2" t="s">
        <v>47</v>
      </c>
      <c r="B9" s="2" t="s">
        <v>79</v>
      </c>
      <c r="C9" s="3">
        <v>3.1999999999999999E-15</v>
      </c>
      <c r="D9" s="3">
        <v>3.5500000000000001E-15</v>
      </c>
      <c r="E9" s="3">
        <v>3.1999999999999999E-15</v>
      </c>
      <c r="F9" s="3">
        <v>2.46E-16</v>
      </c>
    </row>
    <row r="10" spans="1:13">
      <c r="A10" s="2" t="s">
        <v>48</v>
      </c>
      <c r="B10" s="2" t="s">
        <v>80</v>
      </c>
      <c r="C10" s="3">
        <v>3.1999999999999999E-15</v>
      </c>
      <c r="D10" s="3">
        <v>3.5500000000000001E-15</v>
      </c>
      <c r="E10" s="3">
        <v>3.1999999999999999E-15</v>
      </c>
      <c r="F10" s="3">
        <v>2.46E-16</v>
      </c>
    </row>
    <row r="11" spans="1:13">
      <c r="A11" s="2" t="s">
        <v>50</v>
      </c>
      <c r="B11" s="2" t="s">
        <v>80</v>
      </c>
      <c r="C11" s="3">
        <v>3.1999999999999999E-15</v>
      </c>
      <c r="D11" s="3">
        <v>3.5500000000000001E-15</v>
      </c>
      <c r="E11" s="3">
        <v>3.1999999999999999E-15</v>
      </c>
      <c r="F11" s="3">
        <v>2.46E-16</v>
      </c>
    </row>
    <row r="12" spans="1:13">
      <c r="A12" s="2" t="s">
        <v>51</v>
      </c>
      <c r="B12" s="2" t="s">
        <v>80</v>
      </c>
      <c r="C12" s="3">
        <v>3.1999999999999999E-15</v>
      </c>
      <c r="D12" s="3">
        <v>3.5500000000000001E-15</v>
      </c>
      <c r="E12" s="3">
        <v>3.1999999999999999E-15</v>
      </c>
      <c r="F12" s="3">
        <v>2.46E-16</v>
      </c>
    </row>
    <row r="13" spans="1:13">
      <c r="A13" s="2" t="s">
        <v>52</v>
      </c>
      <c r="B13" s="2" t="s">
        <v>80</v>
      </c>
      <c r="C13" s="3">
        <v>3.1999999999999999E-15</v>
      </c>
      <c r="D13" s="3">
        <v>3.5500000000000001E-15</v>
      </c>
      <c r="E13" s="3">
        <v>3.1999999999999999E-15</v>
      </c>
      <c r="F13" s="3">
        <v>2.46E-16</v>
      </c>
    </row>
    <row r="14" spans="1:13">
      <c r="A14" s="2" t="s">
        <v>42</v>
      </c>
      <c r="B14" s="2" t="s">
        <v>81</v>
      </c>
      <c r="C14" s="3">
        <v>3.1999999999999999E-15</v>
      </c>
      <c r="D14" s="3">
        <v>3.5500000000000001E-15</v>
      </c>
      <c r="E14" s="3">
        <v>3.1999999999999999E-15</v>
      </c>
      <c r="F14" s="3">
        <v>2.46E-16</v>
      </c>
    </row>
    <row r="15" spans="1:13">
      <c r="A15" s="2" t="s">
        <v>47</v>
      </c>
      <c r="B15" s="2" t="s">
        <v>81</v>
      </c>
      <c r="C15" s="3">
        <v>3.1999999999999999E-15</v>
      </c>
      <c r="D15" s="3">
        <v>3.5500000000000001E-15</v>
      </c>
      <c r="E15" s="3">
        <v>3.1999999999999999E-15</v>
      </c>
      <c r="F15" s="3">
        <v>2.46E-16</v>
      </c>
    </row>
    <row r="16" spans="1:13">
      <c r="A16" s="2" t="s">
        <v>52</v>
      </c>
      <c r="B16" s="2" t="s">
        <v>81</v>
      </c>
      <c r="C16" s="3">
        <v>3.1999999999999999E-15</v>
      </c>
      <c r="D16" s="3">
        <v>3.5500000000000001E-15</v>
      </c>
      <c r="E16" s="3">
        <v>3.1999999999999999E-15</v>
      </c>
      <c r="F16" s="3">
        <v>2.46E-16</v>
      </c>
    </row>
    <row r="17" spans="1:13">
      <c r="A17" s="4" t="s">
        <v>54</v>
      </c>
      <c r="B17" s="4" t="s">
        <v>81</v>
      </c>
      <c r="C17" s="5">
        <v>3.1999999999999999E-15</v>
      </c>
      <c r="D17" s="5">
        <v>3.5500000000000001E-15</v>
      </c>
      <c r="E17" s="5">
        <v>3.1999999999999999E-15</v>
      </c>
      <c r="F17" s="5">
        <v>2.46E-16</v>
      </c>
    </row>
    <row r="19" spans="1:13" ht="17">
      <c r="M19" s="6" t="s">
        <v>82</v>
      </c>
    </row>
    <row r="22" spans="1:13">
      <c r="A22" s="1" t="s">
        <v>32</v>
      </c>
      <c r="B22" s="1" t="s">
        <v>33</v>
      </c>
      <c r="C22" s="1" t="s">
        <v>70</v>
      </c>
      <c r="D22" s="1" t="s">
        <v>71</v>
      </c>
      <c r="E22" s="1" t="s">
        <v>72</v>
      </c>
      <c r="F22" s="1" t="s">
        <v>73</v>
      </c>
      <c r="I22" s="2" t="s">
        <v>83</v>
      </c>
      <c r="J22" s="2" t="s">
        <v>84</v>
      </c>
      <c r="K22" s="2" t="s">
        <v>76</v>
      </c>
    </row>
    <row r="23" spans="1:13">
      <c r="A23" s="2" t="s">
        <v>38</v>
      </c>
      <c r="B23" s="2" t="s">
        <v>39</v>
      </c>
      <c r="C23" s="3">
        <v>3.1999999999999999E-15</v>
      </c>
      <c r="D23" s="3">
        <v>3.5500000000000001E-15</v>
      </c>
      <c r="E23" s="3">
        <v>3.1999999999999999E-15</v>
      </c>
      <c r="F23" s="3">
        <v>3.9999999999999999E-16</v>
      </c>
      <c r="H23" s="1" t="s">
        <v>70</v>
      </c>
      <c r="I23">
        <f>12/16*100%</f>
        <v>0.75</v>
      </c>
      <c r="J23">
        <f>1/16*100%</f>
        <v>6.25E-2</v>
      </c>
      <c r="K23">
        <f>3/16*100%</f>
        <v>0.1875</v>
      </c>
    </row>
    <row r="24" spans="1:13">
      <c r="A24" s="2" t="s">
        <v>40</v>
      </c>
      <c r="B24" s="2" t="s">
        <v>39</v>
      </c>
      <c r="C24" s="2">
        <v>2.4320000000000001E-2</v>
      </c>
      <c r="D24" s="2">
        <v>2.404471E-2</v>
      </c>
      <c r="E24" s="2">
        <v>4.5599999999999998E-3</v>
      </c>
      <c r="F24" s="2">
        <v>1.7371400000000001E-3</v>
      </c>
      <c r="H24" s="1" t="s">
        <v>71</v>
      </c>
      <c r="I24">
        <f t="shared" ref="I24:I26" si="0">I23</f>
        <v>0.75</v>
      </c>
      <c r="J24">
        <f>1/16*100%</f>
        <v>6.25E-2</v>
      </c>
      <c r="K24">
        <f>3/16*100%</f>
        <v>0.1875</v>
      </c>
    </row>
    <row r="25" spans="1:13">
      <c r="A25" s="2" t="s">
        <v>41</v>
      </c>
      <c r="B25" s="2" t="s">
        <v>39</v>
      </c>
      <c r="C25" s="3">
        <v>3.1999999999999999E-15</v>
      </c>
      <c r="D25" s="3">
        <v>3.5500000000000001E-15</v>
      </c>
      <c r="E25" s="3">
        <v>3.1999999999999999E-15</v>
      </c>
      <c r="F25" s="3">
        <v>3.9999999999999999E-16</v>
      </c>
      <c r="H25" s="1" t="s">
        <v>72</v>
      </c>
      <c r="I25">
        <f t="shared" si="0"/>
        <v>0.75</v>
      </c>
      <c r="J25">
        <v>6.25E-2</v>
      </c>
      <c r="K25">
        <f>3/16*100%</f>
        <v>0.1875</v>
      </c>
    </row>
    <row r="26" spans="1:13">
      <c r="A26" s="2" t="s">
        <v>42</v>
      </c>
      <c r="B26" s="2" t="s">
        <v>39</v>
      </c>
      <c r="C26" s="3">
        <v>3.1999999999999999E-15</v>
      </c>
      <c r="D26" s="3">
        <v>3.5500000000000001E-15</v>
      </c>
      <c r="E26" s="3">
        <v>3.1999999999999999E-15</v>
      </c>
      <c r="F26" s="3">
        <v>3.9999999999999999E-16</v>
      </c>
      <c r="H26" s="1" t="s">
        <v>73</v>
      </c>
      <c r="I26">
        <f t="shared" si="0"/>
        <v>0.75</v>
      </c>
      <c r="J26">
        <f>2/16*100%</f>
        <v>0.125</v>
      </c>
      <c r="K26">
        <f>2/16*100%</f>
        <v>0.125</v>
      </c>
    </row>
    <row r="27" spans="1:13">
      <c r="A27" s="2" t="s">
        <v>43</v>
      </c>
      <c r="B27" s="2" t="s">
        <v>44</v>
      </c>
      <c r="C27" s="3">
        <v>3.1999999999999999E-15</v>
      </c>
      <c r="D27" s="3">
        <v>3.5500000000000001E-15</v>
      </c>
      <c r="E27" s="3">
        <v>3.1999999999999999E-15</v>
      </c>
      <c r="F27" s="3">
        <v>3.9999999999999999E-16</v>
      </c>
    </row>
    <row r="28" spans="1:13">
      <c r="A28" s="2" t="s">
        <v>45</v>
      </c>
      <c r="B28" s="2" t="s">
        <v>44</v>
      </c>
      <c r="C28" s="3">
        <v>3.1999999999999999E-15</v>
      </c>
      <c r="D28" s="3">
        <v>3.5500000000000001E-15</v>
      </c>
      <c r="E28" s="3">
        <v>3.1999999999999999E-15</v>
      </c>
      <c r="F28" s="3">
        <v>3.9999999999999999E-16</v>
      </c>
    </row>
    <row r="29" spans="1:13">
      <c r="A29" s="2" t="s">
        <v>46</v>
      </c>
      <c r="B29" s="2" t="s">
        <v>44</v>
      </c>
      <c r="C29" s="3">
        <v>4.9900000000000001E-14</v>
      </c>
      <c r="D29" s="3">
        <v>4.9699999999999999E-14</v>
      </c>
      <c r="E29" s="3">
        <v>2.1799999999999999E-14</v>
      </c>
      <c r="F29" s="3">
        <v>4.9900000000000002E-15</v>
      </c>
    </row>
    <row r="30" spans="1:13">
      <c r="A30" s="2" t="s">
        <v>47</v>
      </c>
      <c r="B30" s="2" t="s">
        <v>44</v>
      </c>
      <c r="C30" s="2">
        <v>0.13200000000000001</v>
      </c>
      <c r="D30" s="2">
        <v>0.12413868</v>
      </c>
      <c r="E30" s="2">
        <v>1.6500000000000001E-2</v>
      </c>
      <c r="F30" s="2">
        <v>8.8000000000000005E-3</v>
      </c>
    </row>
    <row r="31" spans="1:13">
      <c r="A31" s="2" t="s">
        <v>48</v>
      </c>
      <c r="B31" s="2" t="s">
        <v>49</v>
      </c>
      <c r="C31" s="3">
        <v>3.0400000000000002E-14</v>
      </c>
      <c r="D31" s="3">
        <v>3.02E-14</v>
      </c>
      <c r="E31" s="3">
        <v>1.5200000000000001E-14</v>
      </c>
      <c r="F31" s="3">
        <v>3.3800000000000001E-15</v>
      </c>
    </row>
    <row r="32" spans="1:13">
      <c r="A32" s="2" t="s">
        <v>50</v>
      </c>
      <c r="B32" s="2" t="s">
        <v>49</v>
      </c>
      <c r="C32" s="3">
        <v>1.6800000000000002E-8</v>
      </c>
      <c r="D32" s="3">
        <v>1.6800000000000002E-8</v>
      </c>
      <c r="E32" s="3">
        <v>5.2499999999999999E-9</v>
      </c>
      <c r="F32" s="3">
        <v>1.3999999999999999E-9</v>
      </c>
    </row>
    <row r="33" spans="1:13">
      <c r="A33" s="2" t="s">
        <v>51</v>
      </c>
      <c r="B33" s="2" t="s">
        <v>49</v>
      </c>
      <c r="C33" s="3">
        <v>3.1999999999999999E-15</v>
      </c>
      <c r="D33" s="3">
        <v>3.5500000000000001E-15</v>
      </c>
      <c r="E33" s="3">
        <v>3.1999999999999999E-15</v>
      </c>
      <c r="F33" s="3">
        <v>3.9999999999999999E-16</v>
      </c>
    </row>
    <row r="34" spans="1:13">
      <c r="A34" s="2" t="s">
        <v>52</v>
      </c>
      <c r="B34" s="2" t="s">
        <v>49</v>
      </c>
      <c r="C34" s="3">
        <v>3.1999999999999999E-15</v>
      </c>
      <c r="D34" s="3">
        <v>3.5500000000000001E-15</v>
      </c>
      <c r="E34" s="3">
        <v>3.1999999999999999E-15</v>
      </c>
      <c r="F34" s="3">
        <v>3.9999999999999999E-16</v>
      </c>
    </row>
    <row r="35" spans="1:13">
      <c r="A35" s="2" t="s">
        <v>42</v>
      </c>
      <c r="B35" s="2" t="s">
        <v>53</v>
      </c>
      <c r="C35" s="3">
        <v>1.0399999999999999E-3</v>
      </c>
      <c r="D35" s="3">
        <v>1.0399999999999999E-3</v>
      </c>
      <c r="E35" s="3">
        <v>2.5999999999999998E-4</v>
      </c>
      <c r="F35" s="3">
        <v>7.9900000000000004E-5</v>
      </c>
    </row>
    <row r="36" spans="1:13">
      <c r="A36" s="2" t="s">
        <v>47</v>
      </c>
      <c r="B36" s="2" t="s">
        <v>53</v>
      </c>
      <c r="C36" s="3">
        <v>5.4200000000000001E-13</v>
      </c>
      <c r="D36" s="3">
        <v>5.4200000000000001E-13</v>
      </c>
      <c r="E36" s="3">
        <v>2.0299999999999999E-13</v>
      </c>
      <c r="F36" s="3">
        <v>4.9300000000000002E-14</v>
      </c>
    </row>
    <row r="37" spans="1:13">
      <c r="A37" s="2" t="s">
        <v>52</v>
      </c>
      <c r="B37" s="2" t="s">
        <v>53</v>
      </c>
      <c r="C37" s="2">
        <v>0.432</v>
      </c>
      <c r="D37" s="2">
        <v>0.35463495</v>
      </c>
      <c r="E37" s="2">
        <v>2.7E-2</v>
      </c>
      <c r="F37" s="2">
        <v>2.7E-2</v>
      </c>
    </row>
    <row r="38" spans="1:13" ht="17">
      <c r="A38" s="4" t="s">
        <v>54</v>
      </c>
      <c r="B38" s="4" t="s">
        <v>53</v>
      </c>
      <c r="C38" s="5">
        <v>3.1999999999999999E-15</v>
      </c>
      <c r="D38" s="5">
        <v>3.5500000000000001E-15</v>
      </c>
      <c r="E38" s="5">
        <v>3.1999999999999999E-15</v>
      </c>
      <c r="F38" s="5">
        <v>3.9999999999999999E-16</v>
      </c>
      <c r="M38" s="6" t="s">
        <v>85</v>
      </c>
    </row>
    <row r="42" spans="1:13">
      <c r="A42" s="1" t="s">
        <v>32</v>
      </c>
      <c r="B42" s="1" t="s">
        <v>33</v>
      </c>
      <c r="C42" s="1" t="s">
        <v>70</v>
      </c>
      <c r="D42" s="1" t="s">
        <v>71</v>
      </c>
      <c r="E42" s="1" t="s">
        <v>72</v>
      </c>
      <c r="F42" s="1" t="s">
        <v>73</v>
      </c>
      <c r="I42" s="2" t="s">
        <v>86</v>
      </c>
      <c r="J42" s="2" t="s">
        <v>87</v>
      </c>
      <c r="K42" s="2" t="s">
        <v>88</v>
      </c>
      <c r="L42" s="2" t="s">
        <v>89</v>
      </c>
    </row>
    <row r="43" spans="1:13">
      <c r="A43" s="2" t="s">
        <v>43</v>
      </c>
      <c r="B43" s="2" t="s">
        <v>55</v>
      </c>
      <c r="C43" s="2">
        <v>1</v>
      </c>
      <c r="D43" s="2">
        <v>0.99997871999999999</v>
      </c>
      <c r="E43" s="2">
        <v>0.59199999999999997</v>
      </c>
      <c r="F43" s="2">
        <v>0.59199999999999997</v>
      </c>
      <c r="H43" s="1" t="s">
        <v>70</v>
      </c>
      <c r="I43">
        <f>14/16*100%</f>
        <v>0.875</v>
      </c>
      <c r="J43">
        <v>0</v>
      </c>
      <c r="K43">
        <v>0</v>
      </c>
      <c r="L43">
        <v>0.125</v>
      </c>
    </row>
    <row r="44" spans="1:13">
      <c r="A44" s="2" t="s">
        <v>40</v>
      </c>
      <c r="B44" s="2" t="s">
        <v>56</v>
      </c>
      <c r="C44" s="3">
        <v>7.3560000000000002E-10</v>
      </c>
      <c r="D44" s="3">
        <v>7.3560000000000002E-10</v>
      </c>
      <c r="E44" s="3">
        <v>1.8390000000000001E-10</v>
      </c>
      <c r="F44" s="3">
        <v>7.3560000000000002E-11</v>
      </c>
      <c r="H44" s="1" t="s">
        <v>71</v>
      </c>
      <c r="I44">
        <f t="shared" ref="I44:I46" si="1">I43</f>
        <v>0.875</v>
      </c>
      <c r="J44">
        <v>0</v>
      </c>
      <c r="K44">
        <f>2/16*100%</f>
        <v>0.125</v>
      </c>
      <c r="L44">
        <v>0</v>
      </c>
    </row>
    <row r="45" spans="1:13">
      <c r="A45" s="2" t="s">
        <v>48</v>
      </c>
      <c r="B45" s="2" t="s">
        <v>57</v>
      </c>
      <c r="C45" s="2">
        <v>1</v>
      </c>
      <c r="D45" s="2">
        <v>0.85368962000000004</v>
      </c>
      <c r="E45" s="2">
        <v>0.29599999999999999</v>
      </c>
      <c r="F45" s="2">
        <v>0.16145455</v>
      </c>
      <c r="H45" s="1" t="s">
        <v>72</v>
      </c>
      <c r="I45">
        <f t="shared" si="1"/>
        <v>0.875</v>
      </c>
      <c r="J45">
        <v>0</v>
      </c>
      <c r="K45">
        <f>2/16*100%</f>
        <v>0.125</v>
      </c>
      <c r="L45">
        <v>0</v>
      </c>
    </row>
    <row r="46" spans="1:13">
      <c r="A46" s="2" t="s">
        <v>41</v>
      </c>
      <c r="B46" s="2" t="s">
        <v>58</v>
      </c>
      <c r="C46" s="3">
        <v>2.3999999999999999E-15</v>
      </c>
      <c r="D46" s="3">
        <v>2.6644999999999998E-15</v>
      </c>
      <c r="E46" s="3">
        <v>2.3999999999999999E-15</v>
      </c>
      <c r="F46" s="3">
        <v>2.6667E-16</v>
      </c>
      <c r="H46" s="1" t="s">
        <v>73</v>
      </c>
      <c r="I46">
        <f t="shared" si="1"/>
        <v>0.875</v>
      </c>
      <c r="J46">
        <v>0</v>
      </c>
      <c r="K46">
        <f>2/16*100%</f>
        <v>0.125</v>
      </c>
      <c r="L46">
        <v>0</v>
      </c>
    </row>
    <row r="47" spans="1:13">
      <c r="A47" s="2" t="s">
        <v>59</v>
      </c>
      <c r="B47" s="2" t="s">
        <v>60</v>
      </c>
      <c r="C47" s="3">
        <v>2.3999999999999999E-15</v>
      </c>
      <c r="D47" s="3">
        <v>2.6644999999999998E-15</v>
      </c>
      <c r="E47" s="3">
        <v>2.3999999999999999E-15</v>
      </c>
      <c r="F47" s="3">
        <v>2.6667E-16</v>
      </c>
    </row>
    <row r="48" spans="1:13">
      <c r="A48" s="2" t="s">
        <v>42</v>
      </c>
      <c r="B48" s="2" t="s">
        <v>61</v>
      </c>
      <c r="C48" s="3">
        <v>2.3999999999999999E-15</v>
      </c>
      <c r="D48" s="3">
        <v>2.6644999999999998E-15</v>
      </c>
      <c r="E48" s="3">
        <v>2.3999999999999999E-15</v>
      </c>
      <c r="F48" s="3">
        <v>2.6667E-16</v>
      </c>
    </row>
    <row r="49" spans="1:6">
      <c r="A49" s="2" t="s">
        <v>50</v>
      </c>
      <c r="B49" s="2" t="s">
        <v>62</v>
      </c>
      <c r="C49" s="3">
        <v>2.3999999999999999E-15</v>
      </c>
      <c r="D49" s="3">
        <v>2.6644999999999998E-15</v>
      </c>
      <c r="E49" s="3">
        <v>2.3999999999999999E-15</v>
      </c>
      <c r="F49" s="3">
        <v>2.6667E-16</v>
      </c>
    </row>
    <row r="50" spans="1:6">
      <c r="A50" s="2" t="s">
        <v>46</v>
      </c>
      <c r="B50" s="2" t="s">
        <v>63</v>
      </c>
      <c r="C50" s="3">
        <v>2.3999999999999999E-15</v>
      </c>
      <c r="D50" s="3">
        <v>2.6644999999999998E-15</v>
      </c>
      <c r="E50" s="3">
        <v>2.3999999999999999E-15</v>
      </c>
      <c r="F50" s="3">
        <v>2.6667E-16</v>
      </c>
    </row>
    <row r="51" spans="1:6">
      <c r="A51" s="2" t="s">
        <v>64</v>
      </c>
      <c r="B51" s="2" t="s">
        <v>65</v>
      </c>
      <c r="C51" s="3">
        <v>2.3999999999999999E-15</v>
      </c>
      <c r="D51" s="3">
        <v>2.6644999999999998E-15</v>
      </c>
      <c r="E51" s="3">
        <v>2.3999999999999999E-15</v>
      </c>
      <c r="F51" s="3">
        <v>2.6667E-16</v>
      </c>
    </row>
    <row r="52" spans="1:6">
      <c r="A52" s="2" t="s">
        <v>47</v>
      </c>
      <c r="B52" s="2" t="s">
        <v>66</v>
      </c>
      <c r="C52" s="3">
        <v>2.3999999999999999E-15</v>
      </c>
      <c r="D52" s="3">
        <v>2.6644999999999998E-15</v>
      </c>
      <c r="E52" s="3">
        <v>2.3999999999999999E-15</v>
      </c>
      <c r="F52" s="3">
        <v>2.6667E-16</v>
      </c>
    </row>
    <row r="53" spans="1:6">
      <c r="A53" s="2" t="s">
        <v>67</v>
      </c>
      <c r="B53" s="2" t="s">
        <v>68</v>
      </c>
      <c r="C53" s="3">
        <v>2.3999999999999999E-15</v>
      </c>
      <c r="D53" s="3">
        <v>2.6644999999999998E-15</v>
      </c>
      <c r="E53" s="3">
        <v>2.3999999999999999E-15</v>
      </c>
      <c r="F53" s="3">
        <v>2.6667E-16</v>
      </c>
    </row>
    <row r="54" spans="1:6">
      <c r="A54" s="4" t="s">
        <v>52</v>
      </c>
      <c r="B54" s="4" t="s">
        <v>69</v>
      </c>
      <c r="C54" s="5">
        <v>2.3999999999999999E-15</v>
      </c>
      <c r="D54" s="5">
        <v>2.6644999999999998E-15</v>
      </c>
      <c r="E54" s="5">
        <v>2.3999999999999999E-15</v>
      </c>
      <c r="F54" s="5">
        <v>2.6667E-16</v>
      </c>
    </row>
  </sheetData>
  <phoneticPr fontId="14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一元线性回归P值</vt:lpstr>
      <vt:lpstr>一元线性回归多重检验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17122</dc:creator>
  <cp:lastModifiedBy>晓锟 靳</cp:lastModifiedBy>
  <dcterms:created xsi:type="dcterms:W3CDTF">2023-10-13T10:24:29Z</dcterms:created>
  <dcterms:modified xsi:type="dcterms:W3CDTF">2023-11-03T10:11:34Z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0A589C74847D474D86C9650BAD0BC972_11</vt:lpwstr>
  </property>
  <property fmtid="{D5CDD505-2E9C-101B-9397-08002B2CF9AE}" pid="3" name="KSOProductBuildVer">
    <vt:lpwstr>2052-12.1.0.15712</vt:lpwstr>
  </property>
</Properties>
</file>