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kmartinez/Library/Mobile Documents/com~apple~CloudDocs/Documents/GitHub/relozwall/data_processing/2024/manuscript3/data/"/>
    </mc:Choice>
  </mc:AlternateContent>
  <xr:revisionPtr revIDLastSave="0" documentId="13_ncr:1_{711D2E82-7101-CF40-92C1-615490C84BA0}" xr6:coauthVersionLast="47" xr6:coauthVersionMax="47" xr10:uidLastSave="{00000000-0000-0000-0000-000000000000}"/>
  <bookViews>
    <workbookView xWindow="6920" yWindow="3500" windowWidth="27640" windowHeight="16940" xr2:uid="{97F0873B-C28A-3D42-B4AC-8D9FF320B8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" i="1" l="1"/>
  <c r="I11" i="1"/>
  <c r="H11" i="1"/>
  <c r="I3" i="1"/>
  <c r="I4" i="1"/>
  <c r="I5" i="1"/>
  <c r="I6" i="1"/>
  <c r="I7" i="1"/>
  <c r="I8" i="1"/>
  <c r="I9" i="1"/>
  <c r="I10" i="1"/>
  <c r="I2" i="1"/>
  <c r="H3" i="1"/>
  <c r="H4" i="1"/>
  <c r="H5" i="1"/>
  <c r="H6" i="1"/>
  <c r="H7" i="1"/>
  <c r="H8" i="1"/>
  <c r="H9" i="1"/>
  <c r="H10" i="1"/>
  <c r="H2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<sst xmlns="http://schemas.openxmlformats.org/spreadsheetml/2006/main" count="15" uniqueCount="9">
  <si>
    <t>D+ energy (eV)</t>
  </si>
  <si>
    <t>ion</t>
  </si>
  <si>
    <t>ion composition</t>
  </si>
  <si>
    <t>D+</t>
  </si>
  <si>
    <t>D2+</t>
  </si>
  <si>
    <t>D3+</t>
  </si>
  <si>
    <t>sputtered mean_energy (eV)</t>
  </si>
  <si>
    <t>sputtering  yield</t>
  </si>
  <si>
    <t>ion energy (eV)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</si>
</sst>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3D90-980A-7844-A4EE-A4D432DAF4F3}">
  <dimension ref="A1:K11"/>
  <sheetViews>
    <sheetView tabSelected="1" workbookViewId="0">
      <selection activeCell="K12" sqref="K12"/>
    </sheetView>
  </sheetViews>
  <sheetFormatPr baseColWidth="10" defaultRowHeight="16" x14ac:dyDescent="0.2"/>
  <cols>
    <col min="5" max="5" width="11.6640625" customWidth="1"/>
    <col min="6" max="6" width="13.33203125" customWidth="1"/>
  </cols>
  <sheetData>
    <row r="1" spans="1:11" s="2" customFormat="1" ht="51" x14ac:dyDescent="0.2">
      <c r="A1" s="2" t="s">
        <v>0</v>
      </c>
      <c r="B1" s="2" t="s">
        <v>1</v>
      </c>
      <c r="C1" s="2" t="s">
        <v>8</v>
      </c>
      <c r="D1" s="2" t="s">
        <v>2</v>
      </c>
      <c r="E1" s="2" t="s">
        <v>7</v>
      </c>
      <c r="F1" s="2" t="s">
        <v>6</v>
      </c>
    </row>
    <row r="2" spans="1:11" x14ac:dyDescent="0.2">
      <c r="A2">
        <v>35</v>
      </c>
      <c r="B2" t="s">
        <v>3</v>
      </c>
      <c r="C2">
        <f>A2</f>
        <v>35</v>
      </c>
      <c r="D2">
        <v>0.41</v>
      </c>
      <c r="E2" s="1">
        <v>3.6830000000000001E-3</v>
      </c>
      <c r="F2" s="1">
        <v>2.282</v>
      </c>
      <c r="H2" s="1">
        <f>F2*E2*D2</f>
        <v>3.4458884599999997E-3</v>
      </c>
      <c r="I2" s="1">
        <f>E2*D2</f>
        <v>1.5100299999999999E-3</v>
      </c>
    </row>
    <row r="3" spans="1:11" x14ac:dyDescent="0.2">
      <c r="A3">
        <v>35</v>
      </c>
      <c r="B3" t="s">
        <v>4</v>
      </c>
      <c r="C3">
        <f>ROUND(A3/2,2)</f>
        <v>17.5</v>
      </c>
      <c r="D3">
        <v>0.22</v>
      </c>
      <c r="E3" s="1">
        <v>1.1000000000000001E-6</v>
      </c>
      <c r="F3" s="1">
        <v>0.42109999999999997</v>
      </c>
      <c r="H3" s="1">
        <f t="shared" ref="H3:H10" si="0">F3*E3*D3</f>
        <v>1.019062E-7</v>
      </c>
      <c r="I3" s="1">
        <f t="shared" ref="I3:I10" si="1">E3*D3</f>
        <v>2.4200000000000002E-7</v>
      </c>
    </row>
    <row r="4" spans="1:11" x14ac:dyDescent="0.2">
      <c r="A4">
        <v>35</v>
      </c>
      <c r="B4" t="s">
        <v>5</v>
      </c>
      <c r="C4">
        <f>ROUND(A4/3,2)</f>
        <v>11.67</v>
      </c>
      <c r="D4">
        <v>0.37</v>
      </c>
      <c r="E4">
        <v>0</v>
      </c>
      <c r="F4">
        <v>0</v>
      </c>
      <c r="H4" s="1">
        <f t="shared" si="0"/>
        <v>0</v>
      </c>
      <c r="I4" s="1">
        <f t="shared" si="1"/>
        <v>0</v>
      </c>
    </row>
    <row r="5" spans="1:11" x14ac:dyDescent="0.2">
      <c r="A5">
        <v>42</v>
      </c>
      <c r="B5" t="s">
        <v>3</v>
      </c>
      <c r="C5">
        <f>A5</f>
        <v>42</v>
      </c>
      <c r="D5">
        <v>0.41</v>
      </c>
      <c r="E5" s="1">
        <v>6.7029999999999998E-3</v>
      </c>
      <c r="F5" s="1">
        <v>2.8940000000000001</v>
      </c>
      <c r="H5" s="1">
        <f t="shared" si="0"/>
        <v>7.9533776200000003E-3</v>
      </c>
      <c r="I5" s="1">
        <f t="shared" si="1"/>
        <v>2.7482299999999999E-3</v>
      </c>
    </row>
    <row r="6" spans="1:11" x14ac:dyDescent="0.2">
      <c r="A6">
        <v>42</v>
      </c>
      <c r="B6" t="s">
        <v>4</v>
      </c>
      <c r="C6">
        <f>ROUND(A6/2,2)</f>
        <v>21</v>
      </c>
      <c r="D6">
        <v>0.22</v>
      </c>
      <c r="E6" s="1">
        <v>5.5999999999999999E-5</v>
      </c>
      <c r="F6" s="1">
        <v>0.86529999999999996</v>
      </c>
      <c r="H6" s="1">
        <f t="shared" si="0"/>
        <v>1.0660496E-5</v>
      </c>
      <c r="I6" s="1">
        <f t="shared" si="1"/>
        <v>1.2320000000000001E-5</v>
      </c>
    </row>
    <row r="7" spans="1:11" x14ac:dyDescent="0.2">
      <c r="A7">
        <v>42</v>
      </c>
      <c r="B7" t="s">
        <v>5</v>
      </c>
      <c r="C7">
        <f>ROUND(A7/3,2)</f>
        <v>14</v>
      </c>
      <c r="D7">
        <v>0.37</v>
      </c>
      <c r="E7" s="1">
        <v>0</v>
      </c>
      <c r="F7" s="1">
        <v>0</v>
      </c>
      <c r="H7" s="1">
        <f t="shared" si="0"/>
        <v>0</v>
      </c>
      <c r="I7" s="1">
        <f t="shared" si="1"/>
        <v>0</v>
      </c>
    </row>
    <row r="8" spans="1:11" x14ac:dyDescent="0.2">
      <c r="A8">
        <v>50</v>
      </c>
      <c r="B8" t="s">
        <v>3</v>
      </c>
      <c r="C8">
        <f>A8</f>
        <v>50</v>
      </c>
      <c r="D8">
        <v>0.41</v>
      </c>
      <c r="E8" s="1">
        <v>9.9249999999999998E-3</v>
      </c>
      <c r="F8" s="1">
        <v>3.516</v>
      </c>
      <c r="H8" s="1">
        <f t="shared" si="0"/>
        <v>1.4307482999999998E-2</v>
      </c>
      <c r="I8" s="1">
        <f t="shared" si="1"/>
        <v>4.06925E-3</v>
      </c>
    </row>
    <row r="9" spans="1:11" x14ac:dyDescent="0.2">
      <c r="A9">
        <v>50</v>
      </c>
      <c r="B9" t="s">
        <v>4</v>
      </c>
      <c r="C9">
        <f>ROUND(A9/2,2)</f>
        <v>25</v>
      </c>
      <c r="D9">
        <v>0.22</v>
      </c>
      <c r="E9" s="1">
        <v>4.841E-4</v>
      </c>
      <c r="F9" s="1">
        <v>1.3480000000000001</v>
      </c>
      <c r="H9" s="1">
        <f t="shared" si="0"/>
        <v>1.4356469600000003E-4</v>
      </c>
      <c r="I9" s="1">
        <f t="shared" si="1"/>
        <v>1.06502E-4</v>
      </c>
    </row>
    <row r="10" spans="1:11" x14ac:dyDescent="0.2">
      <c r="A10">
        <v>50</v>
      </c>
      <c r="B10" t="s">
        <v>5</v>
      </c>
      <c r="C10">
        <f>ROUND(A10/3,2)</f>
        <v>16.670000000000002</v>
      </c>
      <c r="D10">
        <v>0.37</v>
      </c>
      <c r="E10" s="1">
        <v>1.9999999999999999E-7</v>
      </c>
      <c r="F10" s="1">
        <v>0.3256</v>
      </c>
      <c r="H10" s="1">
        <f t="shared" si="0"/>
        <v>2.4094400000000002E-8</v>
      </c>
      <c r="I10" s="1">
        <f t="shared" si="1"/>
        <v>7.4000000000000001E-8</v>
      </c>
    </row>
    <row r="11" spans="1:11" x14ac:dyDescent="0.2">
      <c r="H11" s="1">
        <f>SUM(H2:H10)</f>
        <v>2.58611002726E-2</v>
      </c>
      <c r="I11" s="1">
        <f>SUM(I2:I10)</f>
        <v>8.4466479999999993E-3</v>
      </c>
      <c r="K11" s="1">
        <f>H11/I11</f>
        <v>3.0616997739931868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R Martinez-loran</dc:creator>
  <cp:lastModifiedBy>Erick R Martinez-loran</cp:lastModifiedBy>
  <dcterms:created xsi:type="dcterms:W3CDTF">2025-02-04T18:22:21Z</dcterms:created>
  <dcterms:modified xsi:type="dcterms:W3CDTF">2025-02-06T01:34:44Z</dcterms:modified>
</cp:coreProperties>
</file>