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lan1" sheetId="1" r:id="rId1"/>
    <sheet name="Plan2" sheetId="2" r:id="rId2"/>
  </sheets>
  <calcPr calcId="124519"/>
</workbook>
</file>

<file path=xl/calcChain.xml><?xml version="1.0" encoding="utf-8"?>
<calcChain xmlns="http://schemas.openxmlformats.org/spreadsheetml/2006/main">
  <c r="G75" i="1"/>
  <c r="G74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J70" s="1"/>
  <c r="K61" l="1"/>
  <c r="B6" i="2" s="1"/>
  <c r="L61" i="1"/>
  <c r="C6" i="2" s="1"/>
  <c r="K60" i="1"/>
  <c r="B5" i="2" s="1"/>
  <c r="K69" i="1"/>
  <c r="B14" i="2" s="1"/>
  <c r="K68" i="1"/>
  <c r="B13" i="2" s="1"/>
  <c r="K67" i="1"/>
  <c r="B12" i="2" s="1"/>
  <c r="K66" i="1"/>
  <c r="B11" i="2" s="1"/>
  <c r="K65" i="1"/>
  <c r="B10" i="2" s="1"/>
  <c r="K64" i="1"/>
  <c r="B9" i="2" s="1"/>
  <c r="K63" i="1"/>
  <c r="B8" i="2" s="1"/>
  <c r="K62" i="1"/>
  <c r="B7" i="2" s="1"/>
  <c r="L60" i="1"/>
  <c r="C5" i="2" s="1"/>
  <c r="L69" i="1"/>
  <c r="C14" i="2" s="1"/>
  <c r="L68" i="1"/>
  <c r="C13" i="2" s="1"/>
  <c r="L67" i="1"/>
  <c r="C12" i="2" s="1"/>
  <c r="L66" i="1"/>
  <c r="C11" i="2" s="1"/>
  <c r="L65" i="1"/>
  <c r="C10" i="2" s="1"/>
  <c r="L64" i="1"/>
  <c r="C9" i="2" s="1"/>
  <c r="L63" i="1"/>
  <c r="C8" i="2" s="1"/>
  <c r="L62" i="1"/>
  <c r="C7" i="2" s="1"/>
  <c r="I70" i="1"/>
</calcChain>
</file>

<file path=xl/sharedStrings.xml><?xml version="1.0" encoding="utf-8"?>
<sst xmlns="http://schemas.openxmlformats.org/spreadsheetml/2006/main" count="98" uniqueCount="65">
  <si>
    <t>Amostra Alojamento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</si>
  <si>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</si>
  <si>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</si>
  <si>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</si>
  <si>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</si>
  <si>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</si>
  <si>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</si>
  <si>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</si>
  <si>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</si>
  <si>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</si>
  <si>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</si>
  <si>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Medições </t>
  </si>
  <si>
    <t>Rolamentos</t>
  </si>
  <si>
    <t>ZTL</t>
  </si>
  <si>
    <t>BSB</t>
  </si>
  <si>
    <t>Media</t>
  </si>
  <si>
    <t>Diâmetro (mm)</t>
  </si>
  <si>
    <t>RELATÓRIO DE AÇÃO CORRETIVA E PREVENTIVA</t>
  </si>
  <si>
    <t>TIPO DA AÇÃO</t>
  </si>
  <si>
    <t>Preventiva</t>
  </si>
  <si>
    <t>Corretiva</t>
  </si>
  <si>
    <t>Menor Diâmetro (mm)</t>
  </si>
  <si>
    <t>001/11</t>
  </si>
  <si>
    <t>X</t>
  </si>
  <si>
    <t>Cliente: SAMPEL</t>
  </si>
  <si>
    <t>Recebido por:  Bruno</t>
  </si>
  <si>
    <t>Quant. Reclamada</t>
  </si>
  <si>
    <t>Tipo do Produto</t>
  </si>
  <si>
    <t>N° Lote</t>
  </si>
  <si>
    <t>N° NF</t>
  </si>
  <si>
    <t>N/I</t>
  </si>
  <si>
    <t>Rolamento do Coxim do Amortecedor (Linha VW)</t>
  </si>
  <si>
    <r>
      <t>N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 xml:space="preserve"> RACP</t>
    </r>
  </si>
  <si>
    <t>Analise:</t>
  </si>
  <si>
    <t>Circularidade (mm)</t>
  </si>
  <si>
    <t>Contato: Ali Ahamad</t>
  </si>
  <si>
    <t>Motivo da Reclamação/Sugestão:</t>
  </si>
  <si>
    <t>Ação Imediata:</t>
  </si>
  <si>
    <t>Solicitar amostras ao cliente e remeter a Eng. ZTL.</t>
  </si>
  <si>
    <t>Interferencia</t>
  </si>
  <si>
    <t>Interferência</t>
  </si>
  <si>
    <t>Equipe:  Ranieri Brocca</t>
  </si>
  <si>
    <t>Media Global</t>
  </si>
  <si>
    <t>Quem</t>
  </si>
  <si>
    <t>Prazo</t>
  </si>
  <si>
    <t>Ranieri</t>
  </si>
  <si>
    <t>Receber projeto e notificar fornecedor</t>
  </si>
  <si>
    <t>Guo</t>
  </si>
  <si>
    <t xml:space="preserve">Eficaz (alcançou o resultado pretendido ou melhor) </t>
  </si>
  <si>
    <t>SIM</t>
  </si>
  <si>
    <t>NAO</t>
  </si>
  <si>
    <t>ENCERRAMENTO</t>
  </si>
  <si>
    <t>Aprovado por:</t>
  </si>
  <si>
    <t>Data:</t>
  </si>
  <si>
    <t>Rolamento ZTL RA1 (coxim do amortecedor), não esta tendo a mesma interferência que o rolamento do concorrente BSB. Rolamento ZTL ficando travado apos ser colocado no alojamento do coxim.</t>
  </si>
  <si>
    <t>Ação</t>
  </si>
  <si>
    <t>Observações:</t>
  </si>
  <si>
    <t>INVESTIGAÇÃO DA CAUSA</t>
  </si>
  <si>
    <t>Realizado toda a medição dos rolamentos ZTL e BSB, encontrado uma divergência quanto ao diâmetro externo dos mesmos (ZTL 36,75 e BSB 36,66).                                                                                                                                                           Apos desmontar os rolamentos foi verificado o tipo de construção de ambos e o restante do dimensional como: numero e diâmetro de esferas, pistas de rolagem, espessura de chapa, alturas e diâmetros. Todas as dimensões foram consideravelmente coincidentes.                                                                                                                                                               Pelo fato da reclamação esta relacionada ao travamento do rolamento ZTL após a montagem e também quanto a divergência de diâmetros dos dois fornecedores, realizei inspeção do diâmetro das dez amostra de alojamentos que recebemos, isso para verificarmos a interferência máxima alcançada.                                                                                                                                                                                                          Veja fotos, tabela e gráfico a seguir:</t>
  </si>
  <si>
    <t>CONCLUSÃO DA ANÁLISE</t>
  </si>
  <si>
    <t>PLANO DE AÇÃO</t>
  </si>
  <si>
    <t>VERIFICAÇÃO DA EFICÁCIA DAS AÇÕES</t>
  </si>
  <si>
    <t>Evidências:</t>
  </si>
  <si>
    <t xml:space="preserve"> Após realizado as verificações dimensionais e características de construção de ambos rolamento, concluísse que a divergência que esta influenciando no travamento do rolamento ZTL no coxim apos a montagem, é realmente que seu diâmetro externo que não esta com a mesma especificação de cota nominal e tolerância do rolamento BSB.                                                                                                                                                                                                         Considerando o diâmetro do alojamento médio de 34,1 mm e com uma variação de circularidade máxima de 0,10 mm segue abaixo plano de ação para solução do problema levantado.</t>
  </si>
  <si>
    <t xml:space="preserve"> Alteração de projeto quanto a especificação de cota nominal e tolerância do diâmetro externo do rolamento RA1. Enviar projeto alterado para  Engenharia da Shuntai.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</si>
</sst>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30" xfId="0" applyBorder="1" applyAlignment="1">
      <alignment horizontal="center"/>
    </xf>
    <xf numFmtId="0" fontId="0" fillId="0" borderId="24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 vertical="top" wrapText="1"/>
    </xf>
    <xf numFmtId="0" fontId="3" fillId="2" borderId="28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0" fillId="2" borderId="29" xfId="0" applyFill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0" fillId="2" borderId="24" xfId="0" applyFill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0" fontId="3" fillId="0" borderId="45" xfId="0" applyFont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24" xfId="0" applyFont="1" applyBorder="1"/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" fillId="2" borderId="46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0" fillId="0" borderId="0" xfId="0" applyBorder="1"/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050"/>
              <a:t>Amostras</a:t>
            </a:r>
          </a:p>
        </c:rich>
      </c:tx>
      <c:layout>
        <c:manualLayout>
          <c:xMode val="edge"/>
          <c:yMode val="edge"/>
          <c:x val="0.47675635637569841"/>
          <c:y val="0.93993993993993996"/>
        </c:manualLayout>
      </c:layout>
    </c:title>
    <c:plotArea>
      <c:layout>
        <c:manualLayout>
          <c:layoutTarget val="inner"/>
          <c:xMode val="edge"/>
          <c:yMode val="edge"/>
          <c:x val="0.14298858348227944"/>
          <c:y val="6.2830389444562679E-2"/>
          <c:w val="0.74422395053379065"/>
          <c:h val="0.79572060249225607"/>
        </c:manualLayout>
      </c:layout>
      <c:lineChart>
        <c:grouping val="standard"/>
        <c:ser>
          <c:idx val="0"/>
          <c:order val="0"/>
          <c:tx>
            <c:strRef>
              <c:f>Plan2!$B$4</c:f>
              <c:strCache>
                <c:ptCount val="1"/>
                <c:pt idx="0">
                  <c:v>ZTL</c:v>
                </c:pt>
              </c:strCache>
            </c:strRef>
          </c:tx>
          <c:marker>
            <c:symbol val="none"/>
          </c:marker>
          <c:cat>
            <c:strRef>
              <c:f>Plan2!$A$5:$A$14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Plan2!$B$5:$B$14</c:f>
              <c:numCache>
                <c:formatCode>General</c:formatCode>
                <c:ptCount val="10"/>
                <c:pt idx="0">
                  <c:v>0.24333333333333229</c:v>
                </c:pt>
                <c:pt idx="1">
                  <c:v>0.27333333333333343</c:v>
                </c:pt>
                <c:pt idx="2">
                  <c:v>0.27333333333333343</c:v>
                </c:pt>
                <c:pt idx="3">
                  <c:v>0.27333333333333343</c:v>
                </c:pt>
                <c:pt idx="4">
                  <c:v>0.36333333333332973</c:v>
                </c:pt>
                <c:pt idx="5">
                  <c:v>0.37333333333332774</c:v>
                </c:pt>
                <c:pt idx="6">
                  <c:v>0.43333333333333002</c:v>
                </c:pt>
                <c:pt idx="7">
                  <c:v>0.47333333333332916</c:v>
                </c:pt>
                <c:pt idx="8">
                  <c:v>0.41333333333332689</c:v>
                </c:pt>
                <c:pt idx="9">
                  <c:v>0.26333333333332831</c:v>
                </c:pt>
              </c:numCache>
            </c:numRef>
          </c:val>
        </c:ser>
        <c:ser>
          <c:idx val="1"/>
          <c:order val="1"/>
          <c:tx>
            <c:strRef>
              <c:f>Plan2!$C$4</c:f>
              <c:strCache>
                <c:ptCount val="1"/>
                <c:pt idx="0">
                  <c:v>BSB</c:v>
                </c:pt>
              </c:strCache>
            </c:strRef>
          </c:tx>
          <c:marker>
            <c:symbol val="none"/>
          </c:marker>
          <c:cat>
            <c:strRef>
              <c:f>Plan2!$A$5:$A$14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Plan2!$C$5:$C$14</c:f>
              <c:numCache>
                <c:formatCode>General</c:formatCode>
                <c:ptCount val="10"/>
                <c:pt idx="0">
                  <c:v>0.15666666666666629</c:v>
                </c:pt>
                <c:pt idx="1">
                  <c:v>0.18666666666666742</c:v>
                </c:pt>
                <c:pt idx="2">
                  <c:v>0.18666666666666742</c:v>
                </c:pt>
                <c:pt idx="3">
                  <c:v>0.18666666666666742</c:v>
                </c:pt>
                <c:pt idx="4">
                  <c:v>0.27666666666666373</c:v>
                </c:pt>
                <c:pt idx="5">
                  <c:v>0.28666666666666174</c:v>
                </c:pt>
                <c:pt idx="6">
                  <c:v>0.34666666666666401</c:v>
                </c:pt>
                <c:pt idx="7">
                  <c:v>0.38666666666666316</c:v>
                </c:pt>
                <c:pt idx="8">
                  <c:v>0.32666666666666089</c:v>
                </c:pt>
                <c:pt idx="9">
                  <c:v>0.17666666666666231</c:v>
                </c:pt>
              </c:numCache>
            </c:numRef>
          </c:val>
        </c:ser>
        <c:hiLowLines/>
        <c:marker val="1"/>
        <c:axId val="79597568"/>
        <c:axId val="79599104"/>
      </c:lineChart>
      <c:catAx>
        <c:axId val="79597568"/>
        <c:scaling>
          <c:orientation val="minMax"/>
        </c:scaling>
        <c:axPos val="b"/>
        <c:majorTickMark val="none"/>
        <c:tickLblPos val="nextTo"/>
        <c:crossAx val="79599104"/>
        <c:crosses val="autoZero"/>
        <c:auto val="1"/>
        <c:lblAlgn val="ctr"/>
        <c:lblOffset val="100"/>
      </c:catAx>
      <c:valAx>
        <c:axId val="79599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Interferência (mm)</a:t>
                </a:r>
              </a:p>
            </c:rich>
          </c:tx>
          <c:layout/>
        </c:title>
        <c:numFmt formatCode="General" sourceLinked="1"/>
        <c:tickLblPos val="nextTo"/>
        <c:crossAx val="7959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30</xdr:row>
      <xdr:rowOff>25894</xdr:rowOff>
    </xdr:from>
    <xdr:to>
      <xdr:col>8</xdr:col>
      <xdr:colOff>0</xdr:colOff>
      <xdr:row>48</xdr:row>
      <xdr:rowOff>41273</xdr:rowOff>
    </xdr:to>
    <xdr:pic>
      <xdr:nvPicPr>
        <xdr:cNvPr id="7" name="Imagem 6" descr="DSCN12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4051" y="5893294"/>
          <a:ext cx="2238374" cy="3349129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75</xdr:row>
      <xdr:rowOff>85725</xdr:rowOff>
    </xdr:from>
    <xdr:to>
      <xdr:col>11</xdr:col>
      <xdr:colOff>238125</xdr:colOff>
      <xdr:row>97</xdr:row>
      <xdr:rowOff>123825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19051</xdr:colOff>
      <xdr:row>1</xdr:row>
      <xdr:rowOff>76200</xdr:rowOff>
    </xdr:from>
    <xdr:to>
      <xdr:col>2</xdr:col>
      <xdr:colOff>1047751</xdr:colOff>
      <xdr:row>4</xdr:row>
      <xdr:rowOff>95250</xdr:rowOff>
    </xdr:to>
    <xdr:pic>
      <xdr:nvPicPr>
        <xdr:cNvPr id="11" name="Imagem 10" descr="logo_ztl.jpg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9551" y="180975"/>
          <a:ext cx="1028700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51</xdr:row>
      <xdr:rowOff>104775</xdr:rowOff>
    </xdr:from>
    <xdr:to>
      <xdr:col>2</xdr:col>
      <xdr:colOff>1019176</xdr:colOff>
      <xdr:row>54</xdr:row>
      <xdr:rowOff>76200</xdr:rowOff>
    </xdr:to>
    <xdr:pic>
      <xdr:nvPicPr>
        <xdr:cNvPr id="13" name="Imagem 12" descr="logo_ztl.jpg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0976" y="9696450"/>
          <a:ext cx="1028700" cy="6381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99</xdr:row>
      <xdr:rowOff>66675</xdr:rowOff>
    </xdr:from>
    <xdr:to>
      <xdr:col>2</xdr:col>
      <xdr:colOff>1038225</xdr:colOff>
      <xdr:row>102</xdr:row>
      <xdr:rowOff>104775</xdr:rowOff>
    </xdr:to>
    <xdr:pic>
      <xdr:nvPicPr>
        <xdr:cNvPr id="14" name="Imagem 13" descr="logo_ztl.jpg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0025" y="19011900"/>
          <a:ext cx="10287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J145"/>
  <sheetViews>
    <sheetView tabSelected="1" workbookViewId="0">
      <selection activeCell="T26" sqref="T26"/>
    </sheetView>
  </sheetViews>
  <sheetFormatPr defaultRowHeight="15"/>
  <cols>
    <col min="1" max="2" width="1.42578125" customWidth="1"/>
    <col min="3" max="3" width="17.140625" style="1" customWidth="1"/>
    <col min="4" max="7" width="8.28515625" style="1" customWidth="1"/>
    <col min="8" max="8" width="9.28515625" style="1" customWidth="1"/>
    <col min="9" max="9" width="10.140625" style="1" customWidth="1"/>
    <col min="10" max="10" width="13.28515625" style="2" customWidth="1"/>
    <col min="11" max="11" width="6.7109375" style="2" customWidth="1"/>
    <col min="12" max="12" width="6.7109375" style="1" customWidth="1"/>
    <col min="13" max="13" width="1.42578125" style="202" customWidth="1"/>
    <col min="14" max="530" width="9.140625" style="202"/>
  </cols>
  <sheetData>
    <row r="1" spans="2:12" ht="8.25" customHeight="1" thickBot="1"/>
    <row r="2" spans="2:12" ht="15" customHeight="1">
      <c r="B2" s="116"/>
      <c r="C2" s="117"/>
      <c r="D2" s="153" t="s">
        <v>17</v>
      </c>
      <c r="E2" s="153"/>
      <c r="F2" s="153"/>
      <c r="G2" s="153"/>
      <c r="H2" s="153"/>
      <c r="I2" s="153"/>
      <c r="J2" s="154"/>
      <c r="K2" s="157" t="s">
        <v>32</v>
      </c>
      <c r="L2" s="140"/>
    </row>
    <row r="3" spans="2:12" ht="18.75" customHeight="1" thickBot="1">
      <c r="B3" s="118"/>
      <c r="C3" s="119"/>
      <c r="D3" s="155"/>
      <c r="E3" s="155"/>
      <c r="F3" s="155"/>
      <c r="G3" s="155"/>
      <c r="H3" s="155"/>
      <c r="I3" s="155"/>
      <c r="J3" s="156"/>
      <c r="K3" s="158" t="s">
        <v>22</v>
      </c>
      <c r="L3" s="142"/>
    </row>
    <row r="4" spans="2:12" ht="15" customHeight="1">
      <c r="B4" s="118"/>
      <c r="C4" s="119"/>
      <c r="D4" s="157" t="s">
        <v>18</v>
      </c>
      <c r="E4" s="157"/>
      <c r="F4" s="157"/>
      <c r="G4" s="157"/>
      <c r="H4" s="157"/>
      <c r="I4" s="140"/>
      <c r="J4" s="50" t="s">
        <v>19</v>
      </c>
      <c r="K4" s="159"/>
      <c r="L4" s="160"/>
    </row>
    <row r="5" spans="2:12" ht="15" customHeight="1" thickBot="1">
      <c r="B5" s="120"/>
      <c r="C5" s="121"/>
      <c r="D5" s="158"/>
      <c r="E5" s="158"/>
      <c r="F5" s="158"/>
      <c r="G5" s="158"/>
      <c r="H5" s="158"/>
      <c r="I5" s="142"/>
      <c r="J5" s="51" t="s">
        <v>20</v>
      </c>
      <c r="K5" s="161" t="s">
        <v>23</v>
      </c>
      <c r="L5" s="144"/>
    </row>
    <row r="6" spans="2:12" ht="7.5" customHeight="1" thickBot="1">
      <c r="B6" s="42"/>
      <c r="C6" s="63"/>
      <c r="D6" s="63"/>
      <c r="E6" s="63"/>
      <c r="F6" s="63"/>
      <c r="G6" s="63"/>
      <c r="H6" s="63"/>
      <c r="I6" s="63"/>
      <c r="J6" s="63"/>
      <c r="K6" s="63"/>
      <c r="L6" s="64"/>
    </row>
    <row r="7" spans="2:12" ht="19.5" customHeight="1" thickBot="1">
      <c r="B7" s="184" t="s">
        <v>24</v>
      </c>
      <c r="C7" s="185"/>
      <c r="D7" s="113" t="s">
        <v>35</v>
      </c>
      <c r="E7" s="114"/>
      <c r="F7" s="114"/>
      <c r="G7" s="114"/>
      <c r="H7" s="114"/>
      <c r="I7" s="115"/>
      <c r="J7" s="113" t="s">
        <v>25</v>
      </c>
      <c r="K7" s="114"/>
      <c r="L7" s="115"/>
    </row>
    <row r="8" spans="2:12" ht="17.25" customHeight="1">
      <c r="B8" s="122" t="s">
        <v>36</v>
      </c>
      <c r="C8" s="123"/>
      <c r="D8" s="123"/>
      <c r="E8" s="123"/>
      <c r="F8" s="123"/>
      <c r="G8" s="123"/>
      <c r="H8" s="123"/>
      <c r="I8" s="123"/>
      <c r="J8" s="123"/>
      <c r="K8" s="123"/>
      <c r="L8" s="124"/>
    </row>
    <row r="9" spans="2:12" ht="15" customHeight="1">
      <c r="B9" s="104" t="s">
        <v>54</v>
      </c>
      <c r="C9" s="105"/>
      <c r="D9" s="105"/>
      <c r="E9" s="105"/>
      <c r="F9" s="105"/>
      <c r="G9" s="105"/>
      <c r="H9" s="105"/>
      <c r="I9" s="105"/>
      <c r="J9" s="105"/>
      <c r="K9" s="105"/>
      <c r="L9" s="106"/>
    </row>
    <row r="10" spans="2:12"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6"/>
    </row>
    <row r="11" spans="2:12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6"/>
    </row>
    <row r="12" spans="2:12" ht="7.5" customHeight="1" thickBot="1">
      <c r="B12" s="107"/>
      <c r="C12" s="108"/>
      <c r="D12" s="108"/>
      <c r="E12" s="108"/>
      <c r="F12" s="108"/>
      <c r="G12" s="108"/>
      <c r="H12" s="108"/>
      <c r="I12" s="108"/>
      <c r="J12" s="108"/>
      <c r="K12" s="108"/>
      <c r="L12" s="109"/>
    </row>
    <row r="13" spans="2:12" ht="15.75" thickBot="1">
      <c r="B13" s="186" t="s">
        <v>26</v>
      </c>
      <c r="C13" s="194"/>
      <c r="D13" s="68" t="s">
        <v>27</v>
      </c>
      <c r="E13" s="69"/>
      <c r="F13" s="69"/>
      <c r="G13" s="69"/>
      <c r="H13" s="69"/>
      <c r="I13" s="70"/>
      <c r="J13" s="196" t="s">
        <v>28</v>
      </c>
      <c r="K13" s="195" t="s">
        <v>29</v>
      </c>
      <c r="L13" s="162"/>
    </row>
    <row r="14" spans="2:12" ht="22.5" customHeight="1">
      <c r="B14" s="91" t="s">
        <v>30</v>
      </c>
      <c r="C14" s="96"/>
      <c r="D14" s="91" t="s">
        <v>31</v>
      </c>
      <c r="E14" s="96"/>
      <c r="F14" s="96"/>
      <c r="G14" s="96"/>
      <c r="H14" s="96"/>
      <c r="I14" s="92"/>
      <c r="J14" s="96" t="s">
        <v>30</v>
      </c>
      <c r="K14" s="91" t="s">
        <v>30</v>
      </c>
      <c r="L14" s="92"/>
    </row>
    <row r="15" spans="2:12" ht="7.5" customHeight="1" thickBot="1">
      <c r="B15" s="93"/>
      <c r="C15" s="138"/>
      <c r="D15" s="93"/>
      <c r="E15" s="138"/>
      <c r="F15" s="138"/>
      <c r="G15" s="138"/>
      <c r="H15" s="138"/>
      <c r="I15" s="94"/>
      <c r="J15" s="138"/>
      <c r="K15" s="93"/>
      <c r="L15" s="94"/>
    </row>
    <row r="16" spans="2:12">
      <c r="B16" s="125" t="s">
        <v>37</v>
      </c>
      <c r="C16" s="126"/>
      <c r="D16" s="28"/>
      <c r="E16" s="28"/>
      <c r="F16" s="28"/>
      <c r="G16" s="28"/>
      <c r="H16" s="28"/>
      <c r="I16" s="28"/>
      <c r="J16" s="28"/>
      <c r="K16" s="28"/>
      <c r="L16" s="48"/>
    </row>
    <row r="17" spans="2:12" ht="36" customHeight="1" thickBot="1">
      <c r="B17" s="187" t="s">
        <v>38</v>
      </c>
      <c r="C17" s="188"/>
      <c r="D17" s="188"/>
      <c r="E17" s="188"/>
      <c r="F17" s="188"/>
      <c r="G17" s="188"/>
      <c r="H17" s="188"/>
      <c r="I17" s="188"/>
      <c r="J17" s="188"/>
      <c r="K17" s="188"/>
      <c r="L17" s="189"/>
    </row>
    <row r="18" spans="2:12" ht="17.25" customHeight="1" thickBot="1">
      <c r="B18" s="68" t="s">
        <v>57</v>
      </c>
      <c r="C18" s="69"/>
      <c r="D18" s="69"/>
      <c r="E18" s="69"/>
      <c r="F18" s="69"/>
      <c r="G18" s="69"/>
      <c r="H18" s="69"/>
      <c r="I18" s="69"/>
      <c r="J18" s="69"/>
      <c r="K18" s="69"/>
      <c r="L18" s="70"/>
    </row>
    <row r="19" spans="2:12">
      <c r="B19" s="79" t="s">
        <v>41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</row>
    <row r="20" spans="2:12" ht="7.5" customHeight="1" thickBot="1">
      <c r="B20" s="82"/>
      <c r="C20" s="83"/>
      <c r="D20" s="83"/>
      <c r="E20" s="83"/>
      <c r="F20" s="83"/>
      <c r="G20" s="83"/>
      <c r="H20" s="83"/>
      <c r="I20" s="83"/>
      <c r="J20" s="83"/>
      <c r="K20" s="83"/>
      <c r="L20" s="84"/>
    </row>
    <row r="21" spans="2:12">
      <c r="B21" s="125" t="s">
        <v>33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7"/>
    </row>
    <row r="22" spans="2:12" ht="15" customHeight="1">
      <c r="B22" s="104" t="s">
        <v>58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6"/>
    </row>
    <row r="23" spans="2:12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6"/>
    </row>
    <row r="24" spans="2:12"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6"/>
    </row>
    <row r="25" spans="2:12"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6"/>
    </row>
    <row r="26" spans="2:12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6"/>
    </row>
    <row r="27" spans="2:12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6"/>
    </row>
    <row r="28" spans="2:12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6"/>
    </row>
    <row r="29" spans="2:12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6"/>
    </row>
    <row r="30" spans="2:12" ht="21.75" customHeight="1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6"/>
    </row>
    <row r="31" spans="2:12" ht="7.5" customHeight="1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6"/>
    </row>
    <row r="32" spans="2:12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6"/>
    </row>
    <row r="33" spans="2:12"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6"/>
    </row>
    <row r="34" spans="2:12"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6"/>
    </row>
    <row r="35" spans="2:12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6"/>
    </row>
    <row r="36" spans="2:12"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6"/>
    </row>
    <row r="37" spans="2:12"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6"/>
    </row>
    <row r="38" spans="2:12"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6"/>
    </row>
    <row r="39" spans="2:12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6"/>
    </row>
    <row r="40" spans="2:12"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6"/>
    </row>
    <row r="41" spans="2:12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6"/>
    </row>
    <row r="42" spans="2:12"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6"/>
    </row>
    <row r="43" spans="2:12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6"/>
    </row>
    <row r="44" spans="2:12"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6"/>
    </row>
    <row r="45" spans="2:12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6"/>
    </row>
    <row r="46" spans="2:12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6"/>
    </row>
    <row r="47" spans="2:12"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6"/>
    </row>
    <row r="48" spans="2:12"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6"/>
    </row>
    <row r="49" spans="2:15" ht="15.75" thickBo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9"/>
    </row>
    <row r="50" spans="2:15" ht="7.5" customHeight="1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2:15" ht="7.5" customHeight="1" thickBot="1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5" ht="18.75" customHeight="1">
      <c r="B52" s="116"/>
      <c r="C52" s="117"/>
      <c r="D52" s="178" t="s">
        <v>17</v>
      </c>
      <c r="E52" s="153"/>
      <c r="F52" s="153"/>
      <c r="G52" s="153"/>
      <c r="H52" s="153"/>
      <c r="I52" s="153"/>
      <c r="J52" s="154"/>
      <c r="K52" s="139" t="s">
        <v>32</v>
      </c>
      <c r="L52" s="140"/>
    </row>
    <row r="53" spans="2:15" ht="18.75" customHeight="1" thickBot="1">
      <c r="B53" s="118"/>
      <c r="C53" s="119"/>
      <c r="D53" s="179"/>
      <c r="E53" s="155"/>
      <c r="F53" s="155"/>
      <c r="G53" s="155"/>
      <c r="H53" s="155"/>
      <c r="I53" s="155"/>
      <c r="J53" s="156"/>
      <c r="K53" s="141" t="s">
        <v>22</v>
      </c>
      <c r="L53" s="142"/>
    </row>
    <row r="54" spans="2:15" ht="15" customHeight="1" thickBot="1">
      <c r="B54" s="118"/>
      <c r="C54" s="119"/>
      <c r="D54" s="139" t="s">
        <v>18</v>
      </c>
      <c r="E54" s="157"/>
      <c r="F54" s="157"/>
      <c r="G54" s="157"/>
      <c r="H54" s="157"/>
      <c r="I54" s="140"/>
      <c r="J54" s="53" t="s">
        <v>19</v>
      </c>
      <c r="K54" s="145"/>
      <c r="L54" s="146"/>
    </row>
    <row r="55" spans="2:15" ht="15" customHeight="1" thickBot="1">
      <c r="B55" s="120"/>
      <c r="C55" s="121"/>
      <c r="D55" s="141"/>
      <c r="E55" s="158"/>
      <c r="F55" s="158"/>
      <c r="G55" s="158"/>
      <c r="H55" s="158"/>
      <c r="I55" s="142"/>
      <c r="J55" s="54" t="s">
        <v>20</v>
      </c>
      <c r="K55" s="143" t="s">
        <v>23</v>
      </c>
      <c r="L55" s="144"/>
    </row>
    <row r="56" spans="2:15" ht="15" customHeight="1" thickBot="1">
      <c r="B56" s="41"/>
      <c r="C56" s="47"/>
      <c r="D56" s="47"/>
      <c r="E56" s="47"/>
      <c r="F56" s="47"/>
      <c r="G56" s="47"/>
      <c r="H56" s="47"/>
      <c r="I56" s="47"/>
      <c r="J56" s="47"/>
      <c r="K56" s="47"/>
      <c r="L56" s="60"/>
    </row>
    <row r="57" spans="2:15" ht="15" customHeight="1">
      <c r="B57" s="49"/>
      <c r="C57" s="170" t="s">
        <v>0</v>
      </c>
      <c r="D57" s="172" t="s">
        <v>11</v>
      </c>
      <c r="E57" s="173"/>
      <c r="F57" s="173"/>
      <c r="G57" s="173"/>
      <c r="H57" s="174"/>
      <c r="I57" s="170" t="s">
        <v>21</v>
      </c>
      <c r="J57" s="168" t="s">
        <v>34</v>
      </c>
      <c r="K57" s="180" t="s">
        <v>40</v>
      </c>
      <c r="L57" s="181"/>
    </row>
    <row r="58" spans="2:15" ht="15" customHeight="1">
      <c r="B58" s="42"/>
      <c r="C58" s="170"/>
      <c r="D58" s="175" t="s">
        <v>16</v>
      </c>
      <c r="E58" s="176"/>
      <c r="F58" s="176"/>
      <c r="G58" s="176"/>
      <c r="H58" s="177"/>
      <c r="I58" s="170"/>
      <c r="J58" s="168"/>
      <c r="K58" s="182"/>
      <c r="L58" s="183"/>
    </row>
    <row r="59" spans="2:15" ht="15.75" thickBot="1">
      <c r="B59" s="42"/>
      <c r="C59" s="17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71"/>
      <c r="J59" s="169"/>
      <c r="K59" s="29" t="s">
        <v>13</v>
      </c>
      <c r="L59" s="197" t="s">
        <v>14</v>
      </c>
    </row>
    <row r="60" spans="2:15">
      <c r="B60" s="42"/>
      <c r="C60" s="13" t="s">
        <v>1</v>
      </c>
      <c r="D60" s="10">
        <v>36.6</v>
      </c>
      <c r="E60" s="11">
        <v>36.700000000000003</v>
      </c>
      <c r="F60" s="11">
        <v>36.58</v>
      </c>
      <c r="G60" s="11">
        <v>36.520000000000003</v>
      </c>
      <c r="H60" s="12">
        <v>36.51</v>
      </c>
      <c r="I60" s="25">
        <f>H60</f>
        <v>36.51</v>
      </c>
      <c r="J60" s="30">
        <f>E60-I60</f>
        <v>0.19000000000000483</v>
      </c>
      <c r="K60" s="33">
        <f>$G$74-I60</f>
        <v>0.24333333333333229</v>
      </c>
      <c r="L60" s="34">
        <f>$G$75-I60</f>
        <v>0.15666666666666629</v>
      </c>
    </row>
    <row r="61" spans="2:15" ht="15" customHeight="1">
      <c r="B61" s="42"/>
      <c r="C61" s="14" t="s">
        <v>2</v>
      </c>
      <c r="D61" s="5">
        <v>36.6</v>
      </c>
      <c r="E61" s="4">
        <v>36.479999999999997</v>
      </c>
      <c r="F61" s="4">
        <v>36.520000000000003</v>
      </c>
      <c r="G61" s="4">
        <v>36.54</v>
      </c>
      <c r="H61" s="6">
        <v>36.51</v>
      </c>
      <c r="I61" s="26">
        <f>E61</f>
        <v>36.479999999999997</v>
      </c>
      <c r="J61" s="31">
        <f>D61-I61</f>
        <v>0.12000000000000455</v>
      </c>
      <c r="K61" s="35">
        <f t="shared" ref="K61:K69" si="0">$G$74-I61</f>
        <v>0.27333333333333343</v>
      </c>
      <c r="L61" s="36">
        <f t="shared" ref="L61:L69" si="1">$G$75-I61</f>
        <v>0.18666666666666742</v>
      </c>
    </row>
    <row r="62" spans="2:15">
      <c r="B62" s="42"/>
      <c r="C62" s="14" t="s">
        <v>3</v>
      </c>
      <c r="D62" s="5">
        <v>36.549999999999997</v>
      </c>
      <c r="E62" s="4">
        <v>36.520000000000003</v>
      </c>
      <c r="F62" s="4">
        <v>36.5</v>
      </c>
      <c r="G62" s="4">
        <v>36.6</v>
      </c>
      <c r="H62" s="6">
        <v>36.479999999999997</v>
      </c>
      <c r="I62" s="26">
        <f>H62</f>
        <v>36.479999999999997</v>
      </c>
      <c r="J62" s="31">
        <f>G62-I62</f>
        <v>0.12000000000000455</v>
      </c>
      <c r="K62" s="35">
        <f t="shared" si="0"/>
        <v>0.27333333333333343</v>
      </c>
      <c r="L62" s="36">
        <f t="shared" si="1"/>
        <v>0.18666666666666742</v>
      </c>
    </row>
    <row r="63" spans="2:15">
      <c r="B63" s="42"/>
      <c r="C63" s="14" t="s">
        <v>4</v>
      </c>
      <c r="D63" s="5">
        <v>36.51</v>
      </c>
      <c r="E63" s="4">
        <v>36.520000000000003</v>
      </c>
      <c r="F63" s="4">
        <v>36.479999999999997</v>
      </c>
      <c r="G63" s="4">
        <v>36.49</v>
      </c>
      <c r="H63" s="6">
        <v>36.520000000000003</v>
      </c>
      <c r="I63" s="26">
        <f>F63</f>
        <v>36.479999999999997</v>
      </c>
      <c r="J63" s="31">
        <f>E63-I63</f>
        <v>4.0000000000006253E-2</v>
      </c>
      <c r="K63" s="35">
        <f t="shared" si="0"/>
        <v>0.27333333333333343</v>
      </c>
      <c r="L63" s="36">
        <f t="shared" si="1"/>
        <v>0.18666666666666742</v>
      </c>
      <c r="O63" s="16"/>
    </row>
    <row r="64" spans="2:15">
      <c r="B64" s="42"/>
      <c r="C64" s="14" t="s">
        <v>5</v>
      </c>
      <c r="D64" s="5">
        <v>36.44</v>
      </c>
      <c r="E64" s="4">
        <v>36.4</v>
      </c>
      <c r="F64" s="4">
        <v>36.42</v>
      </c>
      <c r="G64" s="4">
        <v>36.39</v>
      </c>
      <c r="H64" s="6">
        <v>36.44</v>
      </c>
      <c r="I64" s="26">
        <f>G64</f>
        <v>36.39</v>
      </c>
      <c r="J64" s="31">
        <f>D64-I64</f>
        <v>4.9999999999997158E-2</v>
      </c>
      <c r="K64" s="35">
        <f t="shared" si="0"/>
        <v>0.36333333333332973</v>
      </c>
      <c r="L64" s="36">
        <f t="shared" si="1"/>
        <v>0.27666666666666373</v>
      </c>
    </row>
    <row r="65" spans="2:12">
      <c r="B65" s="42"/>
      <c r="C65" s="14" t="s">
        <v>6</v>
      </c>
      <c r="D65" s="5">
        <v>36.380000000000003</v>
      </c>
      <c r="E65" s="4">
        <v>36.409999999999997</v>
      </c>
      <c r="F65" s="4">
        <v>36.39</v>
      </c>
      <c r="G65" s="4">
        <v>36.450000000000003</v>
      </c>
      <c r="H65" s="6">
        <v>36.409999999999997</v>
      </c>
      <c r="I65" s="26">
        <f>D65</f>
        <v>36.380000000000003</v>
      </c>
      <c r="J65" s="31">
        <f>G65-I65</f>
        <v>7.0000000000000284E-2</v>
      </c>
      <c r="K65" s="35">
        <f t="shared" si="0"/>
        <v>0.37333333333332774</v>
      </c>
      <c r="L65" s="36">
        <f t="shared" si="1"/>
        <v>0.28666666666666174</v>
      </c>
    </row>
    <row r="66" spans="2:12">
      <c r="B66" s="42"/>
      <c r="C66" s="14" t="s">
        <v>7</v>
      </c>
      <c r="D66" s="5">
        <v>36.450000000000003</v>
      </c>
      <c r="E66" s="4">
        <v>36.380000000000003</v>
      </c>
      <c r="F66" s="4">
        <v>36.35</v>
      </c>
      <c r="G66" s="4">
        <v>36.380000000000003</v>
      </c>
      <c r="H66" s="6">
        <v>36.32</v>
      </c>
      <c r="I66" s="26">
        <f>H66</f>
        <v>36.32</v>
      </c>
      <c r="J66" s="31">
        <f>D66-I66</f>
        <v>0.13000000000000256</v>
      </c>
      <c r="K66" s="35">
        <f t="shared" si="0"/>
        <v>0.43333333333333002</v>
      </c>
      <c r="L66" s="36">
        <f t="shared" si="1"/>
        <v>0.34666666666666401</v>
      </c>
    </row>
    <row r="67" spans="2:12">
      <c r="B67" s="42"/>
      <c r="C67" s="14" t="s">
        <v>8</v>
      </c>
      <c r="D67" s="5">
        <v>36.299999999999997</v>
      </c>
      <c r="E67" s="4">
        <v>36.28</v>
      </c>
      <c r="F67" s="4">
        <v>36.32</v>
      </c>
      <c r="G67" s="4">
        <v>36.369999999999997</v>
      </c>
      <c r="H67" s="6">
        <v>36.32</v>
      </c>
      <c r="I67" s="26">
        <f>E67</f>
        <v>36.28</v>
      </c>
      <c r="J67" s="31">
        <f>G67-I67</f>
        <v>8.9999999999996305E-2</v>
      </c>
      <c r="K67" s="35">
        <f t="shared" si="0"/>
        <v>0.47333333333332916</v>
      </c>
      <c r="L67" s="36">
        <f t="shared" si="1"/>
        <v>0.38666666666666316</v>
      </c>
    </row>
    <row r="68" spans="2:12">
      <c r="B68" s="42"/>
      <c r="C68" s="14" t="s">
        <v>9</v>
      </c>
      <c r="D68" s="5">
        <v>36.450000000000003</v>
      </c>
      <c r="E68" s="4">
        <v>36.340000000000003</v>
      </c>
      <c r="F68" s="4">
        <v>36.479999999999997</v>
      </c>
      <c r="G68" s="4"/>
      <c r="H68" s="6"/>
      <c r="I68" s="26">
        <f>E68</f>
        <v>36.340000000000003</v>
      </c>
      <c r="J68" s="31">
        <f>F68-I68</f>
        <v>0.13999999999999346</v>
      </c>
      <c r="K68" s="35">
        <f t="shared" si="0"/>
        <v>0.41333333333332689</v>
      </c>
      <c r="L68" s="36">
        <f t="shared" si="1"/>
        <v>0.32666666666666089</v>
      </c>
    </row>
    <row r="69" spans="2:12" ht="15.75" thickBot="1">
      <c r="B69" s="42"/>
      <c r="C69" s="15" t="s">
        <v>10</v>
      </c>
      <c r="D69" s="7">
        <v>36.619999999999997</v>
      </c>
      <c r="E69" s="8">
        <v>36.590000000000003</v>
      </c>
      <c r="F69" s="8">
        <v>36.49</v>
      </c>
      <c r="G69" s="8"/>
      <c r="H69" s="9"/>
      <c r="I69" s="27">
        <f>F69</f>
        <v>36.49</v>
      </c>
      <c r="J69" s="32">
        <f>D69-I69</f>
        <v>0.12999999999999545</v>
      </c>
      <c r="K69" s="37">
        <f t="shared" si="0"/>
        <v>0.26333333333332831</v>
      </c>
      <c r="L69" s="38">
        <f t="shared" si="1"/>
        <v>0.17666666666666231</v>
      </c>
    </row>
    <row r="70" spans="2:12" ht="15.75" thickBot="1">
      <c r="B70" s="42"/>
      <c r="C70" s="110" t="s">
        <v>42</v>
      </c>
      <c r="D70" s="111"/>
      <c r="E70" s="111"/>
      <c r="F70" s="111"/>
      <c r="G70" s="111"/>
      <c r="H70" s="112"/>
      <c r="I70" s="59">
        <f>AVERAGE(I60:I69)</f>
        <v>36.414999999999999</v>
      </c>
      <c r="J70" s="59">
        <f>AVERAGE(J60:J69)</f>
        <v>0.10800000000000054</v>
      </c>
      <c r="K70" s="16"/>
      <c r="L70" s="43"/>
    </row>
    <row r="71" spans="2:12" ht="15.75" thickBot="1">
      <c r="B71" s="42"/>
      <c r="C71" s="16"/>
      <c r="D71" s="16"/>
      <c r="E71" s="16"/>
      <c r="F71" s="16"/>
      <c r="G71" s="16"/>
      <c r="H71" s="16"/>
      <c r="I71" s="58"/>
      <c r="J71" s="58"/>
      <c r="K71" s="16"/>
      <c r="L71" s="43"/>
    </row>
    <row r="72" spans="2:12">
      <c r="B72" s="42"/>
      <c r="C72" s="166" t="s">
        <v>12</v>
      </c>
      <c r="D72" s="163" t="s">
        <v>11</v>
      </c>
      <c r="E72" s="164"/>
      <c r="F72" s="165"/>
      <c r="G72" s="166" t="s">
        <v>15</v>
      </c>
      <c r="H72" s="16"/>
      <c r="I72" s="16"/>
      <c r="J72" s="16"/>
      <c r="K72" s="16"/>
      <c r="L72" s="43"/>
    </row>
    <row r="73" spans="2:12" ht="15.75" thickBot="1">
      <c r="B73" s="42"/>
      <c r="C73" s="167"/>
      <c r="D73" s="190" t="s">
        <v>16</v>
      </c>
      <c r="E73" s="191"/>
      <c r="F73" s="192"/>
      <c r="G73" s="167"/>
      <c r="H73" s="16"/>
      <c r="I73" s="16"/>
      <c r="J73" s="16"/>
      <c r="K73" s="16"/>
      <c r="L73" s="43"/>
    </row>
    <row r="74" spans="2:12">
      <c r="B74" s="42"/>
      <c r="C74" s="55" t="s">
        <v>13</v>
      </c>
      <c r="D74" s="17">
        <v>36.74</v>
      </c>
      <c r="E74" s="18">
        <v>36.76</v>
      </c>
      <c r="F74" s="19">
        <v>36.76</v>
      </c>
      <c r="G74" s="56">
        <f>AVERAGE(D74:F74)</f>
        <v>36.75333333333333</v>
      </c>
      <c r="H74" s="16"/>
      <c r="I74" s="16"/>
      <c r="J74" s="16"/>
      <c r="K74" s="16"/>
      <c r="L74" s="43"/>
    </row>
    <row r="75" spans="2:12" ht="15.75" thickBot="1">
      <c r="B75" s="42"/>
      <c r="C75" s="52" t="s">
        <v>14</v>
      </c>
      <c r="D75" s="7">
        <v>36.67</v>
      </c>
      <c r="E75" s="8">
        <v>36.67</v>
      </c>
      <c r="F75" s="20">
        <v>36.659999999999997</v>
      </c>
      <c r="G75" s="24">
        <f>AVERAGE(D75:F75)</f>
        <v>36.666666666666664</v>
      </c>
      <c r="H75" s="16"/>
      <c r="I75" s="16"/>
      <c r="J75" s="16"/>
      <c r="K75" s="16"/>
      <c r="L75" s="43"/>
    </row>
    <row r="76" spans="2:12">
      <c r="B76" s="42"/>
      <c r="C76" s="16"/>
      <c r="D76" s="16"/>
      <c r="E76" s="16"/>
      <c r="F76" s="16"/>
      <c r="G76" s="16"/>
      <c r="H76" s="16"/>
      <c r="I76" s="16"/>
      <c r="J76" s="16"/>
      <c r="K76" s="16"/>
      <c r="L76" s="43"/>
    </row>
    <row r="77" spans="2:12">
      <c r="B77" s="42"/>
      <c r="C77" s="16"/>
      <c r="D77" s="16"/>
      <c r="E77" s="16"/>
      <c r="F77" s="16"/>
      <c r="G77" s="16"/>
      <c r="H77" s="16"/>
      <c r="I77" s="16"/>
      <c r="J77" s="16"/>
      <c r="K77" s="16"/>
      <c r="L77" s="43"/>
    </row>
    <row r="78" spans="2:12">
      <c r="B78" s="42"/>
      <c r="C78" s="16"/>
      <c r="D78" s="16"/>
      <c r="E78" s="16"/>
      <c r="F78" s="16"/>
      <c r="G78" s="16"/>
      <c r="H78" s="16"/>
      <c r="I78" s="16"/>
      <c r="J78" s="16"/>
      <c r="K78" s="16"/>
      <c r="L78" s="43"/>
    </row>
    <row r="79" spans="2:12">
      <c r="B79" s="42"/>
      <c r="C79" s="16"/>
      <c r="D79" s="16"/>
      <c r="E79" s="16"/>
      <c r="F79" s="16"/>
      <c r="G79" s="16"/>
      <c r="H79" s="16"/>
      <c r="I79" s="16"/>
      <c r="J79" s="16"/>
      <c r="K79" s="16"/>
      <c r="L79" s="43"/>
    </row>
    <row r="80" spans="2:12">
      <c r="B80" s="42"/>
      <c r="C80" s="16"/>
      <c r="D80" s="16"/>
      <c r="E80" s="16"/>
      <c r="F80" s="16"/>
      <c r="G80" s="16"/>
      <c r="H80" s="16"/>
      <c r="I80" s="16"/>
      <c r="J80" s="16"/>
      <c r="K80" s="16"/>
      <c r="L80" s="43"/>
    </row>
    <row r="81" spans="2:12">
      <c r="B81" s="42"/>
      <c r="C81" s="16"/>
      <c r="D81" s="16"/>
      <c r="E81" s="16"/>
      <c r="F81" s="16"/>
      <c r="G81" s="16"/>
      <c r="H81" s="16"/>
      <c r="I81" s="16"/>
      <c r="J81" s="16"/>
      <c r="K81" s="16"/>
      <c r="L81" s="43"/>
    </row>
    <row r="82" spans="2:12">
      <c r="B82" s="42"/>
      <c r="C82" s="16"/>
      <c r="D82" s="16"/>
      <c r="E82" s="16"/>
      <c r="F82" s="16"/>
      <c r="G82" s="16"/>
      <c r="H82" s="16"/>
      <c r="I82" s="16"/>
      <c r="J82" s="16"/>
      <c r="K82" s="16"/>
      <c r="L82" s="43"/>
    </row>
    <row r="83" spans="2:12">
      <c r="B83" s="42"/>
      <c r="C83" s="16"/>
      <c r="D83" s="16"/>
      <c r="E83" s="16"/>
      <c r="F83" s="16"/>
      <c r="G83" s="16"/>
      <c r="H83" s="16"/>
      <c r="I83" s="16"/>
      <c r="J83" s="16"/>
      <c r="K83" s="16"/>
      <c r="L83" s="43"/>
    </row>
    <row r="84" spans="2:12">
      <c r="B84" s="42"/>
      <c r="C84" s="16"/>
      <c r="D84" s="16"/>
      <c r="E84" s="16"/>
      <c r="F84" s="16"/>
      <c r="G84" s="16"/>
      <c r="H84" s="16"/>
      <c r="I84" s="16"/>
      <c r="J84" s="16"/>
      <c r="K84" s="16"/>
      <c r="L84" s="43"/>
    </row>
    <row r="85" spans="2:12">
      <c r="B85" s="42"/>
      <c r="C85" s="16"/>
      <c r="D85" s="16"/>
      <c r="E85" s="16"/>
      <c r="F85" s="16"/>
      <c r="G85" s="16"/>
      <c r="H85" s="16"/>
      <c r="I85" s="16"/>
      <c r="J85" s="16"/>
      <c r="K85" s="16"/>
      <c r="L85" s="43"/>
    </row>
    <row r="86" spans="2:12">
      <c r="B86" s="42"/>
      <c r="C86" s="16"/>
      <c r="D86" s="16"/>
      <c r="E86" s="16"/>
      <c r="F86" s="16"/>
      <c r="G86" s="16"/>
      <c r="H86" s="16"/>
      <c r="I86" s="16"/>
      <c r="J86" s="16"/>
      <c r="K86" s="16"/>
      <c r="L86" s="43"/>
    </row>
    <row r="87" spans="2:12">
      <c r="B87" s="42"/>
      <c r="C87" s="16"/>
      <c r="D87" s="16"/>
      <c r="E87" s="16"/>
      <c r="F87" s="16"/>
      <c r="G87" s="16"/>
      <c r="H87" s="16"/>
      <c r="I87" s="16"/>
      <c r="J87" s="16"/>
      <c r="K87" s="16"/>
      <c r="L87" s="43"/>
    </row>
    <row r="88" spans="2:12">
      <c r="B88" s="42"/>
      <c r="C88" s="16"/>
      <c r="D88" s="16"/>
      <c r="E88" s="16"/>
      <c r="F88" s="16"/>
      <c r="G88" s="16"/>
      <c r="H88" s="16"/>
      <c r="I88" s="16"/>
      <c r="J88" s="16"/>
      <c r="K88" s="16"/>
      <c r="L88" s="43"/>
    </row>
    <row r="89" spans="2:12">
      <c r="B89" s="42"/>
      <c r="C89" s="16"/>
      <c r="D89" s="16"/>
      <c r="E89" s="16"/>
      <c r="F89" s="16"/>
      <c r="G89" s="16"/>
      <c r="H89" s="16"/>
      <c r="I89" s="16"/>
      <c r="J89" s="16"/>
      <c r="K89" s="16"/>
      <c r="L89" s="43"/>
    </row>
    <row r="90" spans="2:12">
      <c r="B90" s="42"/>
      <c r="C90" s="16"/>
      <c r="D90" s="16"/>
      <c r="E90" s="16"/>
      <c r="F90" s="16"/>
      <c r="G90" s="16"/>
      <c r="H90" s="16"/>
      <c r="I90" s="16"/>
      <c r="J90" s="16"/>
      <c r="K90" s="16"/>
      <c r="L90" s="43"/>
    </row>
    <row r="91" spans="2:12">
      <c r="B91" s="42"/>
      <c r="C91" s="16"/>
      <c r="D91" s="16"/>
      <c r="E91" s="16"/>
      <c r="F91" s="16"/>
      <c r="G91" s="16"/>
      <c r="H91" s="16"/>
      <c r="I91" s="16"/>
      <c r="J91" s="16"/>
      <c r="K91" s="16"/>
      <c r="L91" s="43"/>
    </row>
    <row r="92" spans="2:12">
      <c r="B92" s="42"/>
      <c r="C92" s="16"/>
      <c r="D92" s="16"/>
      <c r="E92" s="16"/>
      <c r="F92" s="16"/>
      <c r="G92" s="16"/>
      <c r="H92" s="16"/>
      <c r="I92" s="16"/>
      <c r="J92" s="16"/>
      <c r="K92" s="16"/>
      <c r="L92" s="43"/>
    </row>
    <row r="93" spans="2:12">
      <c r="B93" s="42"/>
      <c r="C93" s="16"/>
      <c r="D93" s="16"/>
      <c r="E93" s="16"/>
      <c r="F93" s="16"/>
      <c r="G93" s="16"/>
      <c r="H93" s="16"/>
      <c r="I93" s="16"/>
      <c r="J93" s="16"/>
      <c r="K93" s="16"/>
      <c r="L93" s="43"/>
    </row>
    <row r="94" spans="2:12">
      <c r="B94" s="42"/>
      <c r="C94" s="16"/>
      <c r="D94" s="16"/>
      <c r="E94" s="16"/>
      <c r="F94" s="16"/>
      <c r="G94" s="16"/>
      <c r="H94" s="16"/>
      <c r="I94" s="16"/>
      <c r="J94" s="16"/>
      <c r="K94" s="16"/>
      <c r="L94" s="43"/>
    </row>
    <row r="95" spans="2:12">
      <c r="B95" s="42"/>
      <c r="C95" s="16"/>
      <c r="D95" s="16"/>
      <c r="E95" s="16"/>
      <c r="F95" s="16"/>
      <c r="G95" s="16"/>
      <c r="H95" s="16"/>
      <c r="I95" s="16"/>
      <c r="J95" s="16"/>
      <c r="K95" s="16"/>
      <c r="L95" s="43"/>
    </row>
    <row r="96" spans="2:12">
      <c r="B96" s="42"/>
      <c r="C96" s="16"/>
      <c r="D96" s="16"/>
      <c r="E96" s="16"/>
      <c r="F96" s="16"/>
      <c r="G96" s="16"/>
      <c r="H96" s="16"/>
      <c r="I96" s="16"/>
      <c r="J96" s="16"/>
      <c r="K96" s="16"/>
      <c r="L96" s="43"/>
    </row>
    <row r="97" spans="2:12">
      <c r="B97" s="42"/>
      <c r="C97" s="16"/>
      <c r="D97" s="16"/>
      <c r="E97" s="16"/>
      <c r="F97" s="16"/>
      <c r="G97" s="16"/>
      <c r="H97" s="16"/>
      <c r="I97" s="16"/>
      <c r="J97" s="16"/>
      <c r="K97" s="16"/>
      <c r="L97" s="43"/>
    </row>
    <row r="98" spans="2:12" ht="15.75" thickBot="1">
      <c r="B98" s="44"/>
      <c r="C98" s="40"/>
      <c r="D98" s="40"/>
      <c r="E98" s="40"/>
      <c r="F98" s="40"/>
      <c r="G98" s="40"/>
      <c r="H98" s="40"/>
      <c r="I98" s="40"/>
      <c r="J98" s="40"/>
      <c r="K98" s="40"/>
      <c r="L98" s="45"/>
    </row>
    <row r="99" spans="2:12" ht="15.75" thickBot="1"/>
    <row r="100" spans="2:12" ht="15.75">
      <c r="B100" s="116"/>
      <c r="C100" s="117"/>
      <c r="D100" s="147" t="s">
        <v>17</v>
      </c>
      <c r="E100" s="148"/>
      <c r="F100" s="148"/>
      <c r="G100" s="148"/>
      <c r="H100" s="148"/>
      <c r="I100" s="148"/>
      <c r="J100" s="149"/>
      <c r="K100" s="128" t="s">
        <v>32</v>
      </c>
      <c r="L100" s="130"/>
    </row>
    <row r="101" spans="2:12" ht="16.5" thickBot="1">
      <c r="B101" s="118"/>
      <c r="C101" s="119"/>
      <c r="D101" s="150"/>
      <c r="E101" s="151"/>
      <c r="F101" s="151"/>
      <c r="G101" s="151"/>
      <c r="H101" s="151"/>
      <c r="I101" s="151"/>
      <c r="J101" s="152"/>
      <c r="K101" s="131" t="s">
        <v>22</v>
      </c>
      <c r="L101" s="133"/>
    </row>
    <row r="102" spans="2:12" ht="15" customHeight="1" thickBot="1">
      <c r="B102" s="118"/>
      <c r="C102" s="119"/>
      <c r="D102" s="128" t="s">
        <v>18</v>
      </c>
      <c r="E102" s="129"/>
      <c r="F102" s="129"/>
      <c r="G102" s="129"/>
      <c r="H102" s="129"/>
      <c r="I102" s="130"/>
      <c r="J102" s="39" t="s">
        <v>19</v>
      </c>
      <c r="K102" s="134"/>
      <c r="L102" s="135"/>
    </row>
    <row r="103" spans="2:12" ht="15" customHeight="1" thickBot="1">
      <c r="B103" s="120"/>
      <c r="C103" s="121"/>
      <c r="D103" s="131"/>
      <c r="E103" s="132"/>
      <c r="F103" s="132"/>
      <c r="G103" s="132"/>
      <c r="H103" s="132"/>
      <c r="I103" s="133"/>
      <c r="J103" s="57" t="s">
        <v>20</v>
      </c>
      <c r="K103" s="136" t="s">
        <v>23</v>
      </c>
      <c r="L103" s="137"/>
    </row>
    <row r="104" spans="2:12" ht="15.75" thickBot="1"/>
    <row r="105" spans="2:12" ht="15.75" thickBot="1">
      <c r="B105" s="68" t="s">
        <v>59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70"/>
    </row>
    <row r="106" spans="2:12">
      <c r="B106" s="101" t="s">
        <v>63</v>
      </c>
      <c r="C106" s="102"/>
      <c r="D106" s="102"/>
      <c r="E106" s="102"/>
      <c r="F106" s="102"/>
      <c r="G106" s="102"/>
      <c r="H106" s="102"/>
      <c r="I106" s="102"/>
      <c r="J106" s="102"/>
      <c r="K106" s="102"/>
      <c r="L106" s="103"/>
    </row>
    <row r="107" spans="2:12">
      <c r="B107" s="104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</row>
    <row r="108" spans="2:12">
      <c r="B108" s="104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</row>
    <row r="109" spans="2:12">
      <c r="B109" s="104"/>
      <c r="C109" s="105"/>
      <c r="D109" s="105"/>
      <c r="E109" s="105"/>
      <c r="F109" s="105"/>
      <c r="G109" s="105"/>
      <c r="H109" s="105"/>
      <c r="I109" s="105"/>
      <c r="J109" s="105"/>
      <c r="K109" s="105"/>
      <c r="L109" s="106"/>
    </row>
    <row r="110" spans="2:12">
      <c r="B110" s="104"/>
      <c r="C110" s="105"/>
      <c r="D110" s="105"/>
      <c r="E110" s="105"/>
      <c r="F110" s="105"/>
      <c r="G110" s="105"/>
      <c r="H110" s="105"/>
      <c r="I110" s="105"/>
      <c r="J110" s="105"/>
      <c r="K110" s="105"/>
      <c r="L110" s="106"/>
    </row>
    <row r="111" spans="2:12">
      <c r="B111" s="104"/>
      <c r="C111" s="105"/>
      <c r="D111" s="105"/>
      <c r="E111" s="105"/>
      <c r="F111" s="105"/>
      <c r="G111" s="105"/>
      <c r="H111" s="105"/>
      <c r="I111" s="105"/>
      <c r="J111" s="105"/>
      <c r="K111" s="105"/>
      <c r="L111" s="106"/>
    </row>
    <row r="112" spans="2:12">
      <c r="B112" s="104"/>
      <c r="C112" s="105"/>
      <c r="D112" s="105"/>
      <c r="E112" s="105"/>
      <c r="F112" s="105"/>
      <c r="G112" s="105"/>
      <c r="H112" s="105"/>
      <c r="I112" s="105"/>
      <c r="J112" s="105"/>
      <c r="K112" s="105"/>
      <c r="L112" s="106"/>
    </row>
    <row r="113" spans="2:12">
      <c r="B113" s="104"/>
      <c r="C113" s="105"/>
      <c r="D113" s="105"/>
      <c r="E113" s="105"/>
      <c r="F113" s="105"/>
      <c r="G113" s="105"/>
      <c r="H113" s="105"/>
      <c r="I113" s="105"/>
      <c r="J113" s="105"/>
      <c r="K113" s="105"/>
      <c r="L113" s="106"/>
    </row>
    <row r="114" spans="2:12">
      <c r="B114" s="104"/>
      <c r="C114" s="105"/>
      <c r="D114" s="105"/>
      <c r="E114" s="105"/>
      <c r="F114" s="105"/>
      <c r="G114" s="105"/>
      <c r="H114" s="105"/>
      <c r="I114" s="105"/>
      <c r="J114" s="105"/>
      <c r="K114" s="105"/>
      <c r="L114" s="106"/>
    </row>
    <row r="115" spans="2:12" ht="15.75" thickBot="1">
      <c r="B115" s="107"/>
      <c r="C115" s="108"/>
      <c r="D115" s="108"/>
      <c r="E115" s="108"/>
      <c r="F115" s="108"/>
      <c r="G115" s="108"/>
      <c r="H115" s="108"/>
      <c r="I115" s="108"/>
      <c r="J115" s="108"/>
      <c r="K115" s="108"/>
      <c r="L115" s="109"/>
    </row>
    <row r="116" spans="2:12" ht="15.75" thickBot="1">
      <c r="B116" s="68" t="s">
        <v>60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70"/>
    </row>
    <row r="117" spans="2:12" ht="15.75" thickBot="1">
      <c r="B117" s="98" t="s">
        <v>55</v>
      </c>
      <c r="C117" s="99"/>
      <c r="D117" s="99"/>
      <c r="E117" s="99"/>
      <c r="F117" s="99"/>
      <c r="G117" s="99"/>
      <c r="H117" s="100"/>
      <c r="I117" s="98" t="s">
        <v>43</v>
      </c>
      <c r="J117" s="100"/>
      <c r="K117" s="98" t="s">
        <v>44</v>
      </c>
      <c r="L117" s="100"/>
    </row>
    <row r="118" spans="2:12" ht="23.25" customHeight="1">
      <c r="B118" s="203" t="s">
        <v>64</v>
      </c>
      <c r="C118" s="204"/>
      <c r="D118" s="204"/>
      <c r="E118" s="204"/>
      <c r="F118" s="204"/>
      <c r="G118" s="204"/>
      <c r="H118" s="205"/>
      <c r="I118" s="91" t="s">
        <v>45</v>
      </c>
      <c r="J118" s="92"/>
      <c r="K118" s="95">
        <v>40807</v>
      </c>
      <c r="L118" s="92"/>
    </row>
    <row r="119" spans="2:12" ht="23.25" customHeight="1" thickBot="1">
      <c r="B119" s="206"/>
      <c r="C119" s="207"/>
      <c r="D119" s="207"/>
      <c r="E119" s="207"/>
      <c r="F119" s="207"/>
      <c r="G119" s="207"/>
      <c r="H119" s="208"/>
      <c r="I119" s="93"/>
      <c r="J119" s="94"/>
      <c r="K119" s="93"/>
      <c r="L119" s="94"/>
    </row>
    <row r="120" spans="2:12" ht="23.25" customHeight="1">
      <c r="B120" s="79" t="s">
        <v>46</v>
      </c>
      <c r="C120" s="80"/>
      <c r="D120" s="80"/>
      <c r="E120" s="80"/>
      <c r="F120" s="80"/>
      <c r="G120" s="80"/>
      <c r="H120" s="81"/>
      <c r="I120" s="96" t="s">
        <v>47</v>
      </c>
      <c r="J120" s="96"/>
      <c r="K120" s="91"/>
      <c r="L120" s="92"/>
    </row>
    <row r="121" spans="2:12" ht="23.25" customHeight="1" thickBot="1">
      <c r="B121" s="82"/>
      <c r="C121" s="83"/>
      <c r="D121" s="83"/>
      <c r="E121" s="83"/>
      <c r="F121" s="83"/>
      <c r="G121" s="83"/>
      <c r="H121" s="84"/>
      <c r="I121" s="97"/>
      <c r="J121" s="97"/>
      <c r="K121" s="93"/>
      <c r="L121" s="94"/>
    </row>
    <row r="122" spans="2:12" ht="23.25" customHeight="1">
      <c r="B122" s="85"/>
      <c r="C122" s="86"/>
      <c r="D122" s="86"/>
      <c r="E122" s="86"/>
      <c r="F122" s="86"/>
      <c r="G122" s="86"/>
      <c r="H122" s="87"/>
      <c r="I122" s="91"/>
      <c r="J122" s="92"/>
      <c r="K122" s="91"/>
      <c r="L122" s="92"/>
    </row>
    <row r="123" spans="2:12" ht="23.25" customHeight="1" thickBot="1">
      <c r="B123" s="88"/>
      <c r="C123" s="89"/>
      <c r="D123" s="89"/>
      <c r="E123" s="89"/>
      <c r="F123" s="89"/>
      <c r="G123" s="89"/>
      <c r="H123" s="90"/>
      <c r="I123" s="93"/>
      <c r="J123" s="94"/>
      <c r="K123" s="93"/>
      <c r="L123" s="94"/>
    </row>
    <row r="124" spans="2:12" ht="15.75" thickBot="1"/>
    <row r="125" spans="2:12" ht="15.75" thickBot="1">
      <c r="B125" s="68" t="s">
        <v>61</v>
      </c>
      <c r="C125" s="69"/>
      <c r="D125" s="69"/>
      <c r="E125" s="69"/>
      <c r="F125" s="69"/>
      <c r="G125" s="69"/>
      <c r="H125" s="69"/>
      <c r="I125" s="69"/>
      <c r="J125" s="69"/>
      <c r="K125" s="69"/>
      <c r="L125" s="70"/>
    </row>
    <row r="126" spans="2:12" ht="8.25" customHeight="1" thickBot="1"/>
    <row r="127" spans="2:12" ht="15.75" thickBot="1">
      <c r="B127" s="75" t="s">
        <v>48</v>
      </c>
      <c r="C127" s="76"/>
      <c r="D127" s="76"/>
      <c r="E127" s="76"/>
      <c r="F127" s="76"/>
      <c r="G127" s="76"/>
      <c r="H127" s="46"/>
      <c r="I127" s="46" t="s">
        <v>49</v>
      </c>
      <c r="J127" s="46"/>
      <c r="K127" s="77" t="s">
        <v>50</v>
      </c>
      <c r="L127" s="78"/>
    </row>
    <row r="128" spans="2:12" ht="7.5" customHeight="1" thickBot="1"/>
    <row r="129" spans="2:12">
      <c r="B129" s="61" t="s">
        <v>62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48"/>
    </row>
    <row r="130" spans="2:12"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4"/>
    </row>
    <row r="131" spans="2:12"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4"/>
    </row>
    <row r="132" spans="2:12"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4"/>
    </row>
    <row r="133" spans="2:12"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4"/>
    </row>
    <row r="134" spans="2:12"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4"/>
    </row>
    <row r="135" spans="2:12" ht="15.75" thickBot="1">
      <c r="B135" s="65"/>
      <c r="C135" s="66"/>
      <c r="D135" s="66"/>
      <c r="E135" s="66"/>
      <c r="F135" s="66"/>
      <c r="G135" s="66"/>
      <c r="H135" s="66"/>
      <c r="I135" s="66"/>
      <c r="J135" s="66"/>
      <c r="K135" s="66"/>
      <c r="L135" s="67"/>
    </row>
    <row r="136" spans="2:12" ht="15.75" thickBot="1"/>
    <row r="137" spans="2:12">
      <c r="B137" s="61" t="s">
        <v>56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48"/>
    </row>
    <row r="138" spans="2:12">
      <c r="B138" s="62"/>
      <c r="C138" s="214"/>
      <c r="D138" s="214"/>
      <c r="E138" s="214"/>
      <c r="F138" s="214"/>
      <c r="G138" s="214"/>
      <c r="H138" s="214"/>
      <c r="I138" s="214"/>
      <c r="J138" s="214"/>
      <c r="K138" s="214"/>
      <c r="L138" s="209"/>
    </row>
    <row r="139" spans="2:12">
      <c r="B139" s="210"/>
      <c r="C139" s="214"/>
      <c r="D139" s="214"/>
      <c r="E139" s="214"/>
      <c r="F139" s="214"/>
      <c r="G139" s="214"/>
      <c r="H139" s="214"/>
      <c r="I139" s="214"/>
      <c r="J139" s="214"/>
      <c r="K139" s="214"/>
      <c r="L139" s="209"/>
    </row>
    <row r="140" spans="2:12">
      <c r="B140" s="210"/>
      <c r="C140" s="214"/>
      <c r="D140" s="214"/>
      <c r="E140" s="214"/>
      <c r="F140" s="214"/>
      <c r="G140" s="214"/>
      <c r="H140" s="214"/>
      <c r="I140" s="214"/>
      <c r="J140" s="214"/>
      <c r="K140" s="214"/>
      <c r="L140" s="209"/>
    </row>
    <row r="141" spans="2:12" ht="15.75" thickBot="1">
      <c r="B141" s="211"/>
      <c r="C141" s="212"/>
      <c r="D141" s="212"/>
      <c r="E141" s="212"/>
      <c r="F141" s="212"/>
      <c r="G141" s="212"/>
      <c r="H141" s="212"/>
      <c r="I141" s="212"/>
      <c r="J141" s="212"/>
      <c r="K141" s="212"/>
      <c r="L141" s="213"/>
    </row>
    <row r="142" spans="2:12" ht="15.75" thickBot="1"/>
    <row r="143" spans="2:12" ht="15.75" thickBot="1">
      <c r="B143" s="68" t="s">
        <v>51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70"/>
    </row>
    <row r="144" spans="2:12">
      <c r="B144" s="198" t="s">
        <v>52</v>
      </c>
      <c r="C144" s="199"/>
      <c r="D144" s="71"/>
      <c r="E144" s="71"/>
      <c r="F144" s="71"/>
      <c r="G144" s="71"/>
      <c r="H144" s="71"/>
      <c r="I144" s="198" t="s">
        <v>53</v>
      </c>
      <c r="J144" s="73"/>
      <c r="K144" s="73"/>
      <c r="L144" s="74"/>
    </row>
    <row r="145" spans="2:12" ht="15.75" thickBot="1">
      <c r="B145" s="200"/>
      <c r="C145" s="201"/>
      <c r="D145" s="72"/>
      <c r="E145" s="72"/>
      <c r="F145" s="72"/>
      <c r="G145" s="72"/>
      <c r="H145" s="72"/>
      <c r="I145" s="200"/>
      <c r="J145" s="66"/>
      <c r="K145" s="66"/>
      <c r="L145" s="67"/>
    </row>
  </sheetData>
  <mergeCells count="76">
    <mergeCell ref="C6:L6"/>
    <mergeCell ref="D73:F73"/>
    <mergeCell ref="K57:L58"/>
    <mergeCell ref="D54:I55"/>
    <mergeCell ref="B7:C7"/>
    <mergeCell ref="B13:C13"/>
    <mergeCell ref="B16:C16"/>
    <mergeCell ref="B17:L17"/>
    <mergeCell ref="B18:L18"/>
    <mergeCell ref="J57:J59"/>
    <mergeCell ref="I57:I59"/>
    <mergeCell ref="D57:H57"/>
    <mergeCell ref="C57:C59"/>
    <mergeCell ref="D58:H58"/>
    <mergeCell ref="D100:J101"/>
    <mergeCell ref="K100:L100"/>
    <mergeCell ref="K101:L101"/>
    <mergeCell ref="D2:J3"/>
    <mergeCell ref="D4:I5"/>
    <mergeCell ref="D13:I13"/>
    <mergeCell ref="J7:L7"/>
    <mergeCell ref="K2:L2"/>
    <mergeCell ref="K3:L3"/>
    <mergeCell ref="K4:L4"/>
    <mergeCell ref="K5:L5"/>
    <mergeCell ref="K13:L13"/>
    <mergeCell ref="B22:L49"/>
    <mergeCell ref="D72:F72"/>
    <mergeCell ref="C72:C73"/>
    <mergeCell ref="G72:G73"/>
    <mergeCell ref="J14:J15"/>
    <mergeCell ref="K14:L15"/>
    <mergeCell ref="K52:L52"/>
    <mergeCell ref="K53:L53"/>
    <mergeCell ref="K55:L55"/>
    <mergeCell ref="K54:L54"/>
    <mergeCell ref="D52:J53"/>
    <mergeCell ref="B105:L105"/>
    <mergeCell ref="C70:H70"/>
    <mergeCell ref="D7:I7"/>
    <mergeCell ref="B116:L116"/>
    <mergeCell ref="B2:C5"/>
    <mergeCell ref="B52:C55"/>
    <mergeCell ref="B100:C103"/>
    <mergeCell ref="B19:L20"/>
    <mergeCell ref="B8:L8"/>
    <mergeCell ref="B21:L21"/>
    <mergeCell ref="D102:I103"/>
    <mergeCell ref="K102:L102"/>
    <mergeCell ref="K103:L103"/>
    <mergeCell ref="B9:L12"/>
    <mergeCell ref="B14:C15"/>
    <mergeCell ref="D14:I15"/>
    <mergeCell ref="B117:H117"/>
    <mergeCell ref="I117:J117"/>
    <mergeCell ref="K117:L117"/>
    <mergeCell ref="B118:H119"/>
    <mergeCell ref="B106:L115"/>
    <mergeCell ref="I118:J119"/>
    <mergeCell ref="K118:L119"/>
    <mergeCell ref="I120:J121"/>
    <mergeCell ref="K120:L121"/>
    <mergeCell ref="I122:J123"/>
    <mergeCell ref="K122:L123"/>
    <mergeCell ref="B125:L125"/>
    <mergeCell ref="B127:G127"/>
    <mergeCell ref="B130:L135"/>
    <mergeCell ref="K127:L127"/>
    <mergeCell ref="B120:H121"/>
    <mergeCell ref="B122:H123"/>
    <mergeCell ref="B138:L141"/>
    <mergeCell ref="B143:L143"/>
    <mergeCell ref="B144:C145"/>
    <mergeCell ref="I144:I145"/>
    <mergeCell ref="D144:H145"/>
    <mergeCell ref="J144:L145"/>
  </mergeCells>
  <pageMargins left="0.16" right="0.21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4" sqref="C14"/>
    </sheetView>
  </sheetViews>
  <sheetFormatPr defaultRowHeight="15"/>
  <cols>
    <col min="1" max="1" width="19.5703125" bestFit="1" customWidth="1"/>
  </cols>
  <sheetData>
    <row r="3" spans="1:3">
      <c r="A3" t="s">
        <v>0</v>
      </c>
      <c r="B3" s="193" t="s">
        <v>39</v>
      </c>
      <c r="C3" s="193"/>
    </row>
    <row r="4" spans="1:3">
      <c r="B4" t="s">
        <v>13</v>
      </c>
      <c r="C4" t="s">
        <v>14</v>
      </c>
    </row>
    <row r="5" spans="1:3">
      <c r="A5" t="s">
        <v>1</v>
      </c>
      <c r="B5">
        <f>Plan1!K60</f>
        <v>0.24333333333333229</v>
      </c>
      <c r="C5">
        <f>Plan1!L60</f>
        <v>0.15666666666666629</v>
      </c>
    </row>
    <row r="6" spans="1:3">
      <c r="A6" t="s">
        <v>2</v>
      </c>
      <c r="B6">
        <f>Plan1!K61</f>
        <v>0.27333333333333343</v>
      </c>
      <c r="C6">
        <f>Plan1!L61</f>
        <v>0.18666666666666742</v>
      </c>
    </row>
    <row r="7" spans="1:3">
      <c r="A7" t="s">
        <v>3</v>
      </c>
      <c r="B7">
        <f>Plan1!K62</f>
        <v>0.27333333333333343</v>
      </c>
      <c r="C7">
        <f>Plan1!L62</f>
        <v>0.18666666666666742</v>
      </c>
    </row>
    <row r="8" spans="1:3">
      <c r="A8" t="s">
        <v>4</v>
      </c>
      <c r="B8">
        <f>Plan1!K63</f>
        <v>0.27333333333333343</v>
      </c>
      <c r="C8">
        <f>Plan1!L63</f>
        <v>0.18666666666666742</v>
      </c>
    </row>
    <row r="9" spans="1:3">
      <c r="A9" t="s">
        <v>5</v>
      </c>
      <c r="B9">
        <f>Plan1!K64</f>
        <v>0.36333333333332973</v>
      </c>
      <c r="C9">
        <f>Plan1!L64</f>
        <v>0.27666666666666373</v>
      </c>
    </row>
    <row r="10" spans="1:3">
      <c r="A10" t="s">
        <v>6</v>
      </c>
      <c r="B10">
        <f>Plan1!K65</f>
        <v>0.37333333333332774</v>
      </c>
      <c r="C10">
        <f>Plan1!L65</f>
        <v>0.28666666666666174</v>
      </c>
    </row>
    <row r="11" spans="1:3">
      <c r="A11" t="s">
        <v>7</v>
      </c>
      <c r="B11">
        <f>Plan1!K66</f>
        <v>0.43333333333333002</v>
      </c>
      <c r="C11">
        <f>Plan1!L66</f>
        <v>0.34666666666666401</v>
      </c>
    </row>
    <row r="12" spans="1:3">
      <c r="A12" t="s">
        <v>8</v>
      </c>
      <c r="B12">
        <f>Plan1!K67</f>
        <v>0.47333333333332916</v>
      </c>
      <c r="C12">
        <f>Plan1!L67</f>
        <v>0.38666666666666316</v>
      </c>
    </row>
    <row r="13" spans="1:3">
      <c r="A13" t="s">
        <v>9</v>
      </c>
      <c r="B13">
        <f>Plan1!K68</f>
        <v>0.41333333333332689</v>
      </c>
      <c r="C13">
        <f>Plan1!L68</f>
        <v>0.32666666666666089</v>
      </c>
    </row>
    <row r="14" spans="1:3">
      <c r="A14" t="s">
        <v>10</v>
      </c>
      <c r="B14">
        <f>Plan1!K69</f>
        <v>0.26333333333332831</v>
      </c>
      <c r="C14">
        <f>Plan1!L69</f>
        <v>0.17666666666666231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usaurio</dc:creator>
  <cp:lastModifiedBy>usaurio</cp:lastModifiedBy>
  <cp:lastPrinted>2011-09-21T20:49:55Z</cp:lastPrinted>
  <dcterms:created xsi:type="dcterms:W3CDTF">2011-09-21T17:55:44Z</dcterms:created>
  <dcterms:modified xsi:type="dcterms:W3CDTF">2011-09-21T20:51:42Z</dcterms:modified>
</cp:coreProperties>
</file>